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75" windowWidth="17055" windowHeight="10830" activeTab="1"/>
  </bookViews>
  <sheets>
    <sheet name="Base" sheetId="4" r:id="rId1"/>
    <sheet name="Activité globale" sheetId="6" r:id="rId2"/>
    <sheet name="Graph-Activité globale" sheetId="9" r:id="rId3"/>
  </sheets>
  <definedNames>
    <definedName name="Dates" localSheetId="0">"DECALER('Base'!$T$1;1;0;NBVAL('Base'!$T:$T)-1;1)"</definedName>
  </definedNames>
  <calcPr calcId="145621"/>
</workbook>
</file>

<file path=xl/calcChain.xml><?xml version="1.0" encoding="utf-8"?>
<calcChain xmlns="http://schemas.openxmlformats.org/spreadsheetml/2006/main">
  <c r="I22" i="6" l="1"/>
  <c r="I21" i="6"/>
  <c r="I20" i="6"/>
  <c r="I19" i="6"/>
  <c r="I27" i="6" l="1"/>
  <c r="I26" i="6"/>
  <c r="I25" i="6"/>
  <c r="I24" i="6"/>
  <c r="I23" i="6"/>
  <c r="I18" i="6"/>
  <c r="I17" i="6"/>
  <c r="I16" i="6"/>
  <c r="I15" i="6"/>
  <c r="I14" i="6"/>
  <c r="I13" i="6"/>
  <c r="I12" i="6"/>
  <c r="I11" i="6"/>
  <c r="I10" i="6"/>
  <c r="I9" i="6"/>
  <c r="I8" i="6"/>
  <c r="I7" i="6"/>
  <c r="P5" i="6"/>
  <c r="J36" i="6" l="1"/>
  <c r="M36" i="6"/>
  <c r="D36" i="6"/>
  <c r="E36" i="6"/>
  <c r="F36" i="6"/>
  <c r="H36" i="6"/>
  <c r="K36" i="6"/>
  <c r="N36" i="6"/>
  <c r="P3" i="6"/>
  <c r="P7" i="6"/>
  <c r="P8" i="6"/>
  <c r="P9" i="6"/>
  <c r="P10" i="6"/>
  <c r="P11" i="6"/>
  <c r="P12" i="6"/>
  <c r="P13" i="6"/>
  <c r="P14" i="6"/>
  <c r="P15" i="6"/>
  <c r="P16" i="6"/>
  <c r="P17" i="6"/>
  <c r="P18" i="6"/>
  <c r="P19" i="6"/>
  <c r="P20" i="6"/>
  <c r="P21" i="6"/>
  <c r="P22" i="6"/>
  <c r="P23" i="6"/>
  <c r="P24" i="6"/>
  <c r="P25" i="6"/>
  <c r="P26" i="6"/>
  <c r="P27" i="6"/>
  <c r="P28" i="6"/>
  <c r="P29" i="6"/>
  <c r="P30" i="6"/>
  <c r="P31" i="6"/>
  <c r="P32" i="6"/>
  <c r="P33" i="6"/>
  <c r="P34" i="6"/>
  <c r="P35" i="6"/>
  <c r="P6" i="6"/>
  <c r="C36" i="6" l="1"/>
  <c r="L36" i="6"/>
  <c r="I36" i="6"/>
  <c r="G36" i="6"/>
</calcChain>
</file>

<file path=xl/sharedStrings.xml><?xml version="1.0" encoding="utf-8"?>
<sst xmlns="http://schemas.openxmlformats.org/spreadsheetml/2006/main" count="14312" uniqueCount="1561">
  <si>
    <t>TPP</t>
  </si>
  <si>
    <t>TDP</t>
  </si>
  <si>
    <t>TAS</t>
  </si>
  <si>
    <t>Fini</t>
  </si>
  <si>
    <t>Fichier</t>
  </si>
  <si>
    <t>Ligne</t>
  </si>
  <si>
    <t>CodeCaisse</t>
  </si>
  <si>
    <t>CodeZT</t>
  </si>
  <si>
    <t>Lieu</t>
  </si>
  <si>
    <t>PP</t>
  </si>
  <si>
    <t>DatePP</t>
  </si>
  <si>
    <t>HeurePP</t>
  </si>
  <si>
    <t>AgentPP</t>
  </si>
  <si>
    <t>MagasinPP</t>
  </si>
  <si>
    <t>DP</t>
  </si>
  <si>
    <t>DateDP</t>
  </si>
  <si>
    <t>HeureDP</t>
  </si>
  <si>
    <t>AgentDP</t>
  </si>
  <si>
    <t>AS</t>
  </si>
  <si>
    <t>DateAS</t>
  </si>
  <si>
    <t>CodeUF</t>
  </si>
  <si>
    <t>HeureAS</t>
  </si>
  <si>
    <t>MotifAS</t>
  </si>
  <si>
    <t>AgentAS</t>
  </si>
  <si>
    <t>DS</t>
  </si>
  <si>
    <t>DateDS</t>
  </si>
  <si>
    <t>HeureDS</t>
  </si>
  <si>
    <t>AgentDS</t>
  </si>
  <si>
    <t>Lecteur</t>
  </si>
  <si>
    <t>Tournee</t>
  </si>
  <si>
    <t>Etat</t>
  </si>
  <si>
    <t>Lib</t>
  </si>
  <si>
    <t>Demande</t>
  </si>
  <si>
    <t>S</t>
  </si>
  <si>
    <t>030610.PRT</t>
  </si>
  <si>
    <t>CE00004616</t>
  </si>
  <si>
    <t>05</t>
  </si>
  <si>
    <t>1522</t>
  </si>
  <si>
    <t>8443</t>
  </si>
  <si>
    <t>7031</t>
  </si>
  <si>
    <t>03</t>
  </si>
  <si>
    <t>00001038</t>
  </si>
  <si>
    <t>CF00000242</t>
  </si>
  <si>
    <t>M</t>
  </si>
  <si>
    <t>030606.PRT</t>
  </si>
  <si>
    <t>CE00004593</t>
  </si>
  <si>
    <t>06</t>
  </si>
  <si>
    <t>7422</t>
  </si>
  <si>
    <t>00001037</t>
  </si>
  <si>
    <t>020518.PRT</t>
  </si>
  <si>
    <t>CE00004617</t>
  </si>
  <si>
    <t>43</t>
  </si>
  <si>
    <t>8410</t>
  </si>
  <si>
    <t>6620</t>
  </si>
  <si>
    <t>02</t>
  </si>
  <si>
    <t>00001036</t>
  </si>
  <si>
    <t>CE00004604</t>
  </si>
  <si>
    <t>44</t>
  </si>
  <si>
    <t>7027</t>
  </si>
  <si>
    <t>040518.PRT</t>
  </si>
  <si>
    <t>CF00000240</t>
  </si>
  <si>
    <t>08</t>
  </si>
  <si>
    <t>0221</t>
  </si>
  <si>
    <t>7011</t>
  </si>
  <si>
    <t>01</t>
  </si>
  <si>
    <t>00001043</t>
  </si>
  <si>
    <t>020515.PRT</t>
  </si>
  <si>
    <t>CE00004667</t>
  </si>
  <si>
    <t>-31</t>
  </si>
  <si>
    <t>5961</t>
  </si>
  <si>
    <t>00001035</t>
  </si>
  <si>
    <t>CE00004666</t>
  </si>
  <si>
    <t>33</t>
  </si>
  <si>
    <t>6503</t>
  </si>
  <si>
    <t>CE00004668</t>
  </si>
  <si>
    <t>6063</t>
  </si>
  <si>
    <t>040517.PRT</t>
  </si>
  <si>
    <t>CF00000011</t>
  </si>
  <si>
    <t>3927</t>
  </si>
  <si>
    <t>7362</t>
  </si>
  <si>
    <t>040516.PRT</t>
  </si>
  <si>
    <t>CF00000185</t>
  </si>
  <si>
    <t>8511</t>
  </si>
  <si>
    <t>040515.PRT</t>
  </si>
  <si>
    <t>CF00000019</t>
  </si>
  <si>
    <t>6029</t>
  </si>
  <si>
    <t>7381</t>
  </si>
  <si>
    <t>040514.PRT</t>
  </si>
  <si>
    <t>CF00000024</t>
  </si>
  <si>
    <t>07</t>
  </si>
  <si>
    <t>7401</t>
  </si>
  <si>
    <t>00001044</t>
  </si>
  <si>
    <t>040513.PRT</t>
  </si>
  <si>
    <t>CF00000148</t>
  </si>
  <si>
    <t>7402</t>
  </si>
  <si>
    <t>040512.PRT</t>
  </si>
  <si>
    <t>CF00000139</t>
  </si>
  <si>
    <t>7421</t>
  </si>
  <si>
    <t>040511.PRT</t>
  </si>
  <si>
    <t>CF00000165</t>
  </si>
  <si>
    <t>4125</t>
  </si>
  <si>
    <t>7831</t>
  </si>
  <si>
    <t>CF00000217</t>
  </si>
  <si>
    <t>040510.PRT</t>
  </si>
  <si>
    <t>CF00000035</t>
  </si>
  <si>
    <t>7022</t>
  </si>
  <si>
    <t>040509.PRT</t>
  </si>
  <si>
    <t>CF00000032</t>
  </si>
  <si>
    <t>040508.PRT</t>
  </si>
  <si>
    <t>CF00000154</t>
  </si>
  <si>
    <t>2022</t>
  </si>
  <si>
    <t>7423</t>
  </si>
  <si>
    <t>CF00000143</t>
  </si>
  <si>
    <t>040507.PRT</t>
  </si>
  <si>
    <t>CF00000079</t>
  </si>
  <si>
    <t>04</t>
  </si>
  <si>
    <t>7301</t>
  </si>
  <si>
    <t>00001041</t>
  </si>
  <si>
    <t>040506.PRT</t>
  </si>
  <si>
    <t>GL00000736</t>
  </si>
  <si>
    <t>F</t>
  </si>
  <si>
    <t>7003</t>
  </si>
  <si>
    <t>00001040</t>
  </si>
  <si>
    <t>CF00000013</t>
  </si>
  <si>
    <t>CF00000214</t>
  </si>
  <si>
    <t>040505.PRT</t>
  </si>
  <si>
    <t>CF00000201</t>
  </si>
  <si>
    <t>7302</t>
  </si>
  <si>
    <t>040504.PRT</t>
  </si>
  <si>
    <t>CF00000069</t>
  </si>
  <si>
    <t>7322</t>
  </si>
  <si>
    <t>CF00000006</t>
  </si>
  <si>
    <t>040503.PRT</t>
  </si>
  <si>
    <t>CF00000113</t>
  </si>
  <si>
    <t>7013</t>
  </si>
  <si>
    <t>CF00000267</t>
  </si>
  <si>
    <t>7012</t>
  </si>
  <si>
    <t>CF00000244</t>
  </si>
  <si>
    <t>7061</t>
  </si>
  <si>
    <t>00001042</t>
  </si>
  <si>
    <t>CF00000246</t>
  </si>
  <si>
    <t>CF00000227</t>
  </si>
  <si>
    <t>7002</t>
  </si>
  <si>
    <t>CF00000064</t>
  </si>
  <si>
    <t>CF00000116</t>
  </si>
  <si>
    <t>CF00000231</t>
  </si>
  <si>
    <t>7321</t>
  </si>
  <si>
    <t>030602.PRT</t>
  </si>
  <si>
    <t>CE00004606</t>
  </si>
  <si>
    <t>42</t>
  </si>
  <si>
    <t>6451</t>
  </si>
  <si>
    <t>CE00004605</t>
  </si>
  <si>
    <t>6095</t>
  </si>
  <si>
    <t>CF00000198</t>
  </si>
  <si>
    <t>7062</t>
  </si>
  <si>
    <t>CF00000022</t>
  </si>
  <si>
    <t>10</t>
  </si>
  <si>
    <t>7222</t>
  </si>
  <si>
    <t>00001039</t>
  </si>
  <si>
    <t>CF00000025</t>
  </si>
  <si>
    <t>7221</t>
  </si>
  <si>
    <t>CF00000054</t>
  </si>
  <si>
    <t>7213</t>
  </si>
  <si>
    <t>CF00000074</t>
  </si>
  <si>
    <t>CF00000278</t>
  </si>
  <si>
    <t>7211</t>
  </si>
  <si>
    <t>CF00000029</t>
  </si>
  <si>
    <t>-01</t>
  </si>
  <si>
    <t>7121A</t>
  </si>
  <si>
    <t>00001045</t>
  </si>
  <si>
    <t>CF00000067</t>
  </si>
  <si>
    <t>7121C</t>
  </si>
  <si>
    <t>CF00000213</t>
  </si>
  <si>
    <t>7121B</t>
  </si>
  <si>
    <t>CF00000273</t>
  </si>
  <si>
    <t>9501</t>
  </si>
  <si>
    <t>CF00000132</t>
  </si>
  <si>
    <t>CF00000177</t>
  </si>
  <si>
    <t>7212</t>
  </si>
  <si>
    <t>CF00000060</t>
  </si>
  <si>
    <t>7492</t>
  </si>
  <si>
    <t>CF00000189</t>
  </si>
  <si>
    <t>7121D</t>
  </si>
  <si>
    <t>CF00000255</t>
  </si>
  <si>
    <t>7141</t>
  </si>
  <si>
    <t>CF00000158</t>
  </si>
  <si>
    <t>7441B</t>
  </si>
  <si>
    <t>CF00000023</t>
  </si>
  <si>
    <t>CF00000020</t>
  </si>
  <si>
    <t>7441A</t>
  </si>
  <si>
    <t>CF00000171</t>
  </si>
  <si>
    <t>7441C</t>
  </si>
  <si>
    <t>051311.PRT</t>
  </si>
  <si>
    <t>CF00000014</t>
  </si>
  <si>
    <t>7201</t>
  </si>
  <si>
    <t>010549.PRT</t>
  </si>
  <si>
    <t>CE00004591</t>
  </si>
  <si>
    <t>00001033</t>
  </si>
  <si>
    <t>CF00000070</t>
  </si>
  <si>
    <t>7081</t>
  </si>
  <si>
    <t>020513.PRT</t>
  </si>
  <si>
    <t>CE00004607</t>
  </si>
  <si>
    <t>-41</t>
  </si>
  <si>
    <t>6210</t>
  </si>
  <si>
    <t>00001034</t>
  </si>
  <si>
    <t>CE00004600</t>
  </si>
  <si>
    <t>32</t>
  </si>
  <si>
    <t>6103</t>
  </si>
  <si>
    <t>090497.PRT</t>
  </si>
  <si>
    <t>GL00000737</t>
  </si>
  <si>
    <t>00001031</t>
  </si>
  <si>
    <t>051306.PRT</t>
  </si>
  <si>
    <t>CF00000138</t>
  </si>
  <si>
    <t>9858</t>
  </si>
  <si>
    <t>CF00000059</t>
  </si>
  <si>
    <t>CF00000261</t>
  </si>
  <si>
    <t>051303.PRT</t>
  </si>
  <si>
    <t>CF00000238</t>
  </si>
  <si>
    <t>090496.PRT</t>
  </si>
  <si>
    <t>GL00000704</t>
  </si>
  <si>
    <t>6062</t>
  </si>
  <si>
    <t>GL00000705</t>
  </si>
  <si>
    <t>6454</t>
  </si>
  <si>
    <t>GL00000740</t>
  </si>
  <si>
    <t>GL00000706</t>
  </si>
  <si>
    <t>GL00000731</t>
  </si>
  <si>
    <t>6092</t>
  </si>
  <si>
    <t>GL00000742</t>
  </si>
  <si>
    <t>GL00000710</t>
  </si>
  <si>
    <t>6200</t>
  </si>
  <si>
    <t>GL00000784</t>
  </si>
  <si>
    <t>GL00000734</t>
  </si>
  <si>
    <t>6613</t>
  </si>
  <si>
    <t>090495.PRT</t>
  </si>
  <si>
    <t>GL00000761</t>
  </si>
  <si>
    <t>GL00000759</t>
  </si>
  <si>
    <t>GL00000732</t>
  </si>
  <si>
    <t>GL00000713</t>
  </si>
  <si>
    <t>GL00000743</t>
  </si>
  <si>
    <t>GL00000716</t>
  </si>
  <si>
    <t>GL00000730</t>
  </si>
  <si>
    <t>GL00000770</t>
  </si>
  <si>
    <t>00001030</t>
  </si>
  <si>
    <t>GL00000717</t>
  </si>
  <si>
    <t>010546.PRT</t>
  </si>
  <si>
    <t>CE00004592</t>
  </si>
  <si>
    <t>GL00000712</t>
  </si>
  <si>
    <t>7323</t>
  </si>
  <si>
    <t>CF00000271</t>
  </si>
  <si>
    <t>GL00000709</t>
  </si>
  <si>
    <t>CE00004594</t>
  </si>
  <si>
    <t>GL00000703</t>
  </si>
  <si>
    <t>CF00000296</t>
  </si>
  <si>
    <t>GL00000735</t>
  </si>
  <si>
    <t>CE00004595</t>
  </si>
  <si>
    <t>CF00000134</t>
  </si>
  <si>
    <t>GL00000714</t>
  </si>
  <si>
    <t>7121</t>
  </si>
  <si>
    <t>CE00004596</t>
  </si>
  <si>
    <t>GL00000806</t>
  </si>
  <si>
    <t>CF00000071</t>
  </si>
  <si>
    <t>CE00004597</t>
  </si>
  <si>
    <t>CF00000145</t>
  </si>
  <si>
    <t>CF00000277</t>
  </si>
  <si>
    <t>CE00004598</t>
  </si>
  <si>
    <t>GL00000783</t>
  </si>
  <si>
    <t>7441</t>
  </si>
  <si>
    <t>051302.PRT</t>
  </si>
  <si>
    <t>CF00000181</t>
  </si>
  <si>
    <t>6046</t>
  </si>
  <si>
    <t>00001032</t>
  </si>
  <si>
    <t>CF00000236</t>
  </si>
  <si>
    <t>051301.PRT</t>
  </si>
  <si>
    <t>CF00000188</t>
  </si>
  <si>
    <t>010544.PRT</t>
  </si>
  <si>
    <t>CE00004590</t>
  </si>
  <si>
    <t>-02</t>
  </si>
  <si>
    <t>00001029</t>
  </si>
  <si>
    <t>051300.PRT</t>
  </si>
  <si>
    <t>CF00000045</t>
  </si>
  <si>
    <t>CF00000294</t>
  </si>
  <si>
    <t>6612</t>
  </si>
  <si>
    <t>CF00000003</t>
  </si>
  <si>
    <t>051299.PRT</t>
  </si>
  <si>
    <t>CF00000066</t>
  </si>
  <si>
    <t>6616</t>
  </si>
  <si>
    <t>051298.PRT</t>
  </si>
  <si>
    <t>CF00000298</t>
  </si>
  <si>
    <t>051297.PRT</t>
  </si>
  <si>
    <t>CF00000124</t>
  </si>
  <si>
    <t>CF00000087</t>
  </si>
  <si>
    <t>051296.PRT</t>
  </si>
  <si>
    <t>CF00000161</t>
  </si>
  <si>
    <t>6211</t>
  </si>
  <si>
    <t>051295.PRT</t>
  </si>
  <si>
    <t>CF00000229</t>
  </si>
  <si>
    <t>CF00000174</t>
  </si>
  <si>
    <t>051294.PRT</t>
  </si>
  <si>
    <t>CF00000203</t>
  </si>
  <si>
    <t>CF00000021</t>
  </si>
  <si>
    <t>6101</t>
  </si>
  <si>
    <t>051293.PRT</t>
  </si>
  <si>
    <t>CF00000247</t>
  </si>
  <si>
    <t>051292.PRT</t>
  </si>
  <si>
    <t>CF00000053</t>
  </si>
  <si>
    <t>6089</t>
  </si>
  <si>
    <t>CF00000088</t>
  </si>
  <si>
    <t>051291.PRT</t>
  </si>
  <si>
    <t>CF00000170</t>
  </si>
  <si>
    <t>030600.PRT</t>
  </si>
  <si>
    <t>CE00004612</t>
  </si>
  <si>
    <t>5270</t>
  </si>
  <si>
    <t>00001028</t>
  </si>
  <si>
    <t>020510.PRT</t>
  </si>
  <si>
    <t>CE00004615</t>
  </si>
  <si>
    <t>00001027</t>
  </si>
  <si>
    <t>010542.PRT</t>
  </si>
  <si>
    <t>CE00004034</t>
  </si>
  <si>
    <t>00001026</t>
  </si>
  <si>
    <t>051290.PRT</t>
  </si>
  <si>
    <t>2890</t>
  </si>
  <si>
    <t>00001025</t>
  </si>
  <si>
    <t>051289.PRT</t>
  </si>
  <si>
    <t>040501.PRT</t>
  </si>
  <si>
    <t>CE00004563</t>
  </si>
  <si>
    <t>00001022</t>
  </si>
  <si>
    <t>051288.PRT</t>
  </si>
  <si>
    <t>051287.PRT</t>
  </si>
  <si>
    <t>CF00000204</t>
  </si>
  <si>
    <t>00001024</t>
  </si>
  <si>
    <t>051286.PRT</t>
  </si>
  <si>
    <t>CF00000290</t>
  </si>
  <si>
    <t>051285.PRT</t>
  </si>
  <si>
    <t>040499.PRT</t>
  </si>
  <si>
    <t>CE00004437</t>
  </si>
  <si>
    <t>00001019</t>
  </si>
  <si>
    <t>CE00004438</t>
  </si>
  <si>
    <t>051284.PRT</t>
  </si>
  <si>
    <t>3372</t>
  </si>
  <si>
    <t>051283.PRT</t>
  </si>
  <si>
    <t>CF00000230</t>
  </si>
  <si>
    <t>00001023</t>
  </si>
  <si>
    <t>CF00000248</t>
  </si>
  <si>
    <t>051282.PRT</t>
  </si>
  <si>
    <t>GL00000741</t>
  </si>
  <si>
    <t>4300</t>
  </si>
  <si>
    <t>CE00004614</t>
  </si>
  <si>
    <t>051281.PRT</t>
  </si>
  <si>
    <t>CF00000254</t>
  </si>
  <si>
    <t>051280.PRT</t>
  </si>
  <si>
    <t>CF00000216</t>
  </si>
  <si>
    <t>CF00000050</t>
  </si>
  <si>
    <t>CF00000212</t>
  </si>
  <si>
    <t>CF00000122</t>
  </si>
  <si>
    <t>051279.PRT</t>
  </si>
  <si>
    <t>CF00000172</t>
  </si>
  <si>
    <t>CF00000047</t>
  </si>
  <si>
    <t>051278.PRT</t>
  </si>
  <si>
    <t>CF00000245</t>
  </si>
  <si>
    <t>CF00000112</t>
  </si>
  <si>
    <t>051277.PRT</t>
  </si>
  <si>
    <t>CF00000018</t>
  </si>
  <si>
    <t>051276.PRT</t>
  </si>
  <si>
    <t>CF00000268</t>
  </si>
  <si>
    <t>040495.PRT</t>
  </si>
  <si>
    <t>CE00004436</t>
  </si>
  <si>
    <t>00001015</t>
  </si>
  <si>
    <t>051275.PRT</t>
  </si>
  <si>
    <t>CF00000084</t>
  </si>
  <si>
    <t>00001021</t>
  </si>
  <si>
    <t>010534.PRT</t>
  </si>
  <si>
    <t>CE00004613</t>
  </si>
  <si>
    <t>6507</t>
  </si>
  <si>
    <t>00001016</t>
  </si>
  <si>
    <t>051274.PRT</t>
  </si>
  <si>
    <t>CF00000149</t>
  </si>
  <si>
    <t>051273.PRT</t>
  </si>
  <si>
    <t>CF00000078</t>
  </si>
  <si>
    <t>051272.PRT</t>
  </si>
  <si>
    <t>CF00000253</t>
  </si>
  <si>
    <t>CF00000058</t>
  </si>
  <si>
    <t>051271.PRT</t>
  </si>
  <si>
    <t>CF00000205</t>
  </si>
  <si>
    <t>00001020</t>
  </si>
  <si>
    <t>CF00000235</t>
  </si>
  <si>
    <t>051270.PRT</t>
  </si>
  <si>
    <t>CF00000280</t>
  </si>
  <si>
    <t>CF00000275</t>
  </si>
  <si>
    <t>051269.PRT</t>
  </si>
  <si>
    <t>CF00000211</t>
  </si>
  <si>
    <t>010532.PRT</t>
  </si>
  <si>
    <t>CE00004554</t>
  </si>
  <si>
    <t>00001014</t>
  </si>
  <si>
    <t>090494.PRT</t>
  </si>
  <si>
    <t>040493.PRT</t>
  </si>
  <si>
    <t>CE00004638</t>
  </si>
  <si>
    <t>00001013</t>
  </si>
  <si>
    <t>CE00004637</t>
  </si>
  <si>
    <t>30</t>
  </si>
  <si>
    <t>7005</t>
  </si>
  <si>
    <t>00001018</t>
  </si>
  <si>
    <t>090493.PRT</t>
  </si>
  <si>
    <t>051268.PRT</t>
  </si>
  <si>
    <t>CF00000208</t>
  </si>
  <si>
    <t>051267.PRT</t>
  </si>
  <si>
    <t>CF00000190</t>
  </si>
  <si>
    <t>051266.PRT</t>
  </si>
  <si>
    <t>CF00000016</t>
  </si>
  <si>
    <t>051265.PRT</t>
  </si>
  <si>
    <t>CF00000065</t>
  </si>
  <si>
    <t>051264.PRT</t>
  </si>
  <si>
    <t>CF00000169</t>
  </si>
  <si>
    <t>051263.PRT</t>
  </si>
  <si>
    <t>CF00000073</t>
  </si>
  <si>
    <t>051262.PRT</t>
  </si>
  <si>
    <t>CF00000001</t>
  </si>
  <si>
    <t>CF00000037</t>
  </si>
  <si>
    <t>040490.PRT</t>
  </si>
  <si>
    <t>CE00004556</t>
  </si>
  <si>
    <t>00001012</t>
  </si>
  <si>
    <t>CE00004555</t>
  </si>
  <si>
    <t>CE00004558</t>
  </si>
  <si>
    <t>CE00004559</t>
  </si>
  <si>
    <t>CE00004557</t>
  </si>
  <si>
    <t>CE00004560</t>
  </si>
  <si>
    <t>CF00000085</t>
  </si>
  <si>
    <t>CF00000083</t>
  </si>
  <si>
    <t>CE00004561</t>
  </si>
  <si>
    <t>051261.PRT</t>
  </si>
  <si>
    <t>CF00000164</t>
  </si>
  <si>
    <t>7551</t>
  </si>
  <si>
    <t>051260.PRT</t>
  </si>
  <si>
    <t>CF00000180</t>
  </si>
  <si>
    <t>051259.PRT</t>
  </si>
  <si>
    <t>CF00000295</t>
  </si>
  <si>
    <t>090492.PRT</t>
  </si>
  <si>
    <t>GL00000738</t>
  </si>
  <si>
    <t>051257.PRT</t>
  </si>
  <si>
    <t>CF00000218</t>
  </si>
  <si>
    <t>051256.PRT</t>
  </si>
  <si>
    <t>CF00000274</t>
  </si>
  <si>
    <t>CF00000091</t>
  </si>
  <si>
    <t>051255.PRT</t>
  </si>
  <si>
    <t>051254.PRT</t>
  </si>
  <si>
    <t>CF00000199</t>
  </si>
  <si>
    <t>051253.PRT</t>
  </si>
  <si>
    <t>CF00000200</t>
  </si>
  <si>
    <t>CF00000265</t>
  </si>
  <si>
    <t>051252.PRT</t>
  </si>
  <si>
    <t>CF00000147</t>
  </si>
  <si>
    <t>CF00000286</t>
  </si>
  <si>
    <t>051251.PRT</t>
  </si>
  <si>
    <t>CF00000220</t>
  </si>
  <si>
    <t>051250.PRT</t>
  </si>
  <si>
    <t>CF00000239</t>
  </si>
  <si>
    <t>051249.PRT</t>
  </si>
  <si>
    <t>CF00000221</t>
  </si>
  <si>
    <t>CF00000183</t>
  </si>
  <si>
    <t>051248.PRT</t>
  </si>
  <si>
    <t>CF00000028</t>
  </si>
  <si>
    <t>CF00000287</t>
  </si>
  <si>
    <t>051247.PRT</t>
  </si>
  <si>
    <t>051246.PRT</t>
  </si>
  <si>
    <t>CF00000276</t>
  </si>
  <si>
    <t>051245.PRT</t>
  </si>
  <si>
    <t>051244.PRT</t>
  </si>
  <si>
    <t>CF00000224</t>
  </si>
  <si>
    <t>051243.PRT</t>
  </si>
  <si>
    <t>CF00000258</t>
  </si>
  <si>
    <t>051242.PRT</t>
  </si>
  <si>
    <t>CF00000175</t>
  </si>
  <si>
    <t>50</t>
  </si>
  <si>
    <t>7558</t>
  </si>
  <si>
    <t>00001017</t>
  </si>
  <si>
    <t>CF00000151</t>
  </si>
  <si>
    <t>040488.PRT</t>
  </si>
  <si>
    <t>CE00004020</t>
  </si>
  <si>
    <t>00001011</t>
  </si>
  <si>
    <t>CE00004028</t>
  </si>
  <si>
    <t>051241.PRT</t>
  </si>
  <si>
    <t>CF00000141</t>
  </si>
  <si>
    <t>7225</t>
  </si>
  <si>
    <t>00001010</t>
  </si>
  <si>
    <t>030597.PRT</t>
  </si>
  <si>
    <t>CE00004549</t>
  </si>
  <si>
    <t>00001009</t>
  </si>
  <si>
    <t>030595.PRT</t>
  </si>
  <si>
    <t>CE00004435</t>
  </si>
  <si>
    <t>7891</t>
  </si>
  <si>
    <t>00001008</t>
  </si>
  <si>
    <t>CE00004434</t>
  </si>
  <si>
    <t>CE00004433</t>
  </si>
  <si>
    <t>7224</t>
  </si>
  <si>
    <t>020508.PRT</t>
  </si>
  <si>
    <t>CE00004569</t>
  </si>
  <si>
    <t>41</t>
  </si>
  <si>
    <t>5142</t>
  </si>
  <si>
    <t>00001007</t>
  </si>
  <si>
    <t>CE00004567</t>
  </si>
  <si>
    <t>7369</t>
  </si>
  <si>
    <t>CE00004568</t>
  </si>
  <si>
    <t>6609</t>
  </si>
  <si>
    <t>020506.PRT</t>
  </si>
  <si>
    <t>CE00004566</t>
  </si>
  <si>
    <t>00001006</t>
  </si>
  <si>
    <t>020504.PRT</t>
  </si>
  <si>
    <t>CE00004565</t>
  </si>
  <si>
    <t>00001005</t>
  </si>
  <si>
    <t>CE00004564</t>
  </si>
  <si>
    <t>010530.PRT</t>
  </si>
  <si>
    <t>CE00004550</t>
  </si>
  <si>
    <t>7835</t>
  </si>
  <si>
    <t>00001004</t>
  </si>
  <si>
    <t>010527.PRT</t>
  </si>
  <si>
    <t>CE00004546</t>
  </si>
  <si>
    <t>7545</t>
  </si>
  <si>
    <t>00001003</t>
  </si>
  <si>
    <t>CE00004547</t>
  </si>
  <si>
    <t>010525.PRT</t>
  </si>
  <si>
    <t>CE00004551</t>
  </si>
  <si>
    <t>7962</t>
  </si>
  <si>
    <t>00001002</t>
  </si>
  <si>
    <t>010523.PRT</t>
  </si>
  <si>
    <t>CE00004552</t>
  </si>
  <si>
    <t>00001001</t>
  </si>
  <si>
    <t>CE00004553</t>
  </si>
  <si>
    <t>020502.PRT</t>
  </si>
  <si>
    <t>CE00004027</t>
  </si>
  <si>
    <t>31</t>
  </si>
  <si>
    <t>6310</t>
  </si>
  <si>
    <t>00001000</t>
  </si>
  <si>
    <t>CE00004025</t>
  </si>
  <si>
    <t>CE00004026</t>
  </si>
  <si>
    <t>020500.PRT</t>
  </si>
  <si>
    <t>CE00004431</t>
  </si>
  <si>
    <t>7553</t>
  </si>
  <si>
    <t>00000999</t>
  </si>
  <si>
    <t>CE00004432</t>
  </si>
  <si>
    <t>010520.PRT</t>
  </si>
  <si>
    <t>CE00004543</t>
  </si>
  <si>
    <t>00000997</t>
  </si>
  <si>
    <t>CE00004544</t>
  </si>
  <si>
    <t>CE00004545</t>
  </si>
  <si>
    <t>051240.PRT</t>
  </si>
  <si>
    <t>00000998</t>
  </si>
  <si>
    <t>051239.PRT</t>
  </si>
  <si>
    <t>051238.PRT</t>
  </si>
  <si>
    <t>051237.PRT</t>
  </si>
  <si>
    <t>051236.PRT</t>
  </si>
  <si>
    <t>CF00000269</t>
  </si>
  <si>
    <t>051235.PRT</t>
  </si>
  <si>
    <t>7871</t>
  </si>
  <si>
    <t>051234.PRT</t>
  </si>
  <si>
    <t>CF00000168</t>
  </si>
  <si>
    <t>1269</t>
  </si>
  <si>
    <t>051233.PRT</t>
  </si>
  <si>
    <t>CF00000256</t>
  </si>
  <si>
    <t>CF00000077</t>
  </si>
  <si>
    <t>051232.PRT</t>
  </si>
  <si>
    <t>7972</t>
  </si>
  <si>
    <t>CF00000281</t>
  </si>
  <si>
    <t>051231.PRT</t>
  </si>
  <si>
    <t>CF00000223</t>
  </si>
  <si>
    <t>CF00000005</t>
  </si>
  <si>
    <t>40</t>
  </si>
  <si>
    <t>6088</t>
  </si>
  <si>
    <t>051230.PRT</t>
  </si>
  <si>
    <t>CF00000285</t>
  </si>
  <si>
    <t>-43</t>
  </si>
  <si>
    <t>6204</t>
  </si>
  <si>
    <t>051229.PRT</t>
  </si>
  <si>
    <t>CF00000133</t>
  </si>
  <si>
    <t>6448</t>
  </si>
  <si>
    <t>CF00000062</t>
  </si>
  <si>
    <t>CF00000272</t>
  </si>
  <si>
    <t>051228.PRT</t>
  </si>
  <si>
    <t>051227.PRT</t>
  </si>
  <si>
    <t>6630</t>
  </si>
  <si>
    <t>051226.PRT</t>
  </si>
  <si>
    <t>CF00000259</t>
  </si>
  <si>
    <t>34</t>
  </si>
  <si>
    <t>7389</t>
  </si>
  <si>
    <t>090491.PRT</t>
  </si>
  <si>
    <t>GL00000771</t>
  </si>
  <si>
    <t>7427</t>
  </si>
  <si>
    <t>7347</t>
  </si>
  <si>
    <t>051225.PRT</t>
  </si>
  <si>
    <t>CF00000226</t>
  </si>
  <si>
    <t>7554</t>
  </si>
  <si>
    <t>CF00000118</t>
  </si>
  <si>
    <t>GL00000760</t>
  </si>
  <si>
    <t>25</t>
  </si>
  <si>
    <t>6131</t>
  </si>
  <si>
    <t>051224.PRT</t>
  </si>
  <si>
    <t>CF00000291</t>
  </si>
  <si>
    <t>00</t>
  </si>
  <si>
    <t>8340</t>
  </si>
  <si>
    <t>6096</t>
  </si>
  <si>
    <t>051223.PRT</t>
  </si>
  <si>
    <t>CF00000225</t>
  </si>
  <si>
    <t>7145</t>
  </si>
  <si>
    <t>051222.PRT</t>
  </si>
  <si>
    <t>CF00000030</t>
  </si>
  <si>
    <t>CF00000061</t>
  </si>
  <si>
    <t>CF00000082</t>
  </si>
  <si>
    <t>CF00000243</t>
  </si>
  <si>
    <t>051221.PRT</t>
  </si>
  <si>
    <t>6123</t>
  </si>
  <si>
    <t>051220.PRT</t>
  </si>
  <si>
    <t>CF00000196</t>
  </si>
  <si>
    <t>6130</t>
  </si>
  <si>
    <t>051219.PRT</t>
  </si>
  <si>
    <t>CF00000194</t>
  </si>
  <si>
    <t>010518.PRT</t>
  </si>
  <si>
    <t>CE00004580</t>
  </si>
  <si>
    <t>7203</t>
  </si>
  <si>
    <t>00000996</t>
  </si>
  <si>
    <t>CE00004579</t>
  </si>
  <si>
    <t>CF00000044</t>
  </si>
  <si>
    <t>CF00000178</t>
  </si>
  <si>
    <t>CF00000017</t>
  </si>
  <si>
    <t>CF00000197</t>
  </si>
  <si>
    <t>CF00000086</t>
  </si>
  <si>
    <t>CF00000111</t>
  </si>
  <si>
    <t>030592.PRT</t>
  </si>
  <si>
    <t>CE00004430</t>
  </si>
  <si>
    <t>00000995</t>
  </si>
  <si>
    <t>010516.PRT</t>
  </si>
  <si>
    <t>CE00004586</t>
  </si>
  <si>
    <t>00000992</t>
  </si>
  <si>
    <t>030588.PRT</t>
  </si>
  <si>
    <t>CE00004391</t>
  </si>
  <si>
    <t>00000991</t>
  </si>
  <si>
    <t>CE00004571</t>
  </si>
  <si>
    <t>051218.PRT</t>
  </si>
  <si>
    <t>010514.PRT</t>
  </si>
  <si>
    <t>00000989</t>
  </si>
  <si>
    <t>030585.PRT</t>
  </si>
  <si>
    <t>CE00004576</t>
  </si>
  <si>
    <t>00000988</t>
  </si>
  <si>
    <t>010513.PRT</t>
  </si>
  <si>
    <t>CE00004572</t>
  </si>
  <si>
    <t>9507</t>
  </si>
  <si>
    <t>CE00004587</t>
  </si>
  <si>
    <t>00000994</t>
  </si>
  <si>
    <t>051217.PRT</t>
  </si>
  <si>
    <t>00000993</t>
  </si>
  <si>
    <t>051216.PRT</t>
  </si>
  <si>
    <t>CF00000041</t>
  </si>
  <si>
    <t>051215.PRT</t>
  </si>
  <si>
    <t>9420</t>
  </si>
  <si>
    <t>010511.PRT</t>
  </si>
  <si>
    <t>CF00000125</t>
  </si>
  <si>
    <t>6737</t>
  </si>
  <si>
    <t>00000987</t>
  </si>
  <si>
    <t>010510.PRT</t>
  </si>
  <si>
    <t>CE00004581</t>
  </si>
  <si>
    <t>CE00004582</t>
  </si>
  <si>
    <t>051214.PRT</t>
  </si>
  <si>
    <t>051213.PRT</t>
  </si>
  <si>
    <t>051212.PRT</t>
  </si>
  <si>
    <t>CF00000043</t>
  </si>
  <si>
    <t>00000990</t>
  </si>
  <si>
    <t>051211.PRT</t>
  </si>
  <si>
    <t>051210.PRT</t>
  </si>
  <si>
    <t>051209.PRT</t>
  </si>
  <si>
    <t>051208.PRT</t>
  </si>
  <si>
    <t>00000986</t>
  </si>
  <si>
    <t>051207.PRT</t>
  </si>
  <si>
    <t>051206.PRT</t>
  </si>
  <si>
    <t>00000985</t>
  </si>
  <si>
    <t>051205.PRT</t>
  </si>
  <si>
    <t>051204.PRT</t>
  </si>
  <si>
    <t>CF00000055</t>
  </si>
  <si>
    <t>051203.PRT</t>
  </si>
  <si>
    <t>CF00000142</t>
  </si>
  <si>
    <t>051202.PRT</t>
  </si>
  <si>
    <t>010508.PRT</t>
  </si>
  <si>
    <t>CE00004588</t>
  </si>
  <si>
    <t>00000983</t>
  </si>
  <si>
    <t>051201.PRT</t>
  </si>
  <si>
    <t>CF00000237</t>
  </si>
  <si>
    <t>00000984</t>
  </si>
  <si>
    <t>051200.PRT</t>
  </si>
  <si>
    <t>090490.PRT</t>
  </si>
  <si>
    <t>GL00000715</t>
  </si>
  <si>
    <t>051199.PRT</t>
  </si>
  <si>
    <t>0001</t>
  </si>
  <si>
    <t>00000982</t>
  </si>
  <si>
    <t>051198.PRT</t>
  </si>
  <si>
    <t>051197.PRT</t>
  </si>
  <si>
    <t>CF00000034</t>
  </si>
  <si>
    <t>051196.PRT</t>
  </si>
  <si>
    <t>051195.PRT</t>
  </si>
  <si>
    <t>040485.PRT</t>
  </si>
  <si>
    <t>CE00004578</t>
  </si>
  <si>
    <t>00000981</t>
  </si>
  <si>
    <t>051194.PRT</t>
  </si>
  <si>
    <t>030577.PRT</t>
  </si>
  <si>
    <t>CE00004540</t>
  </si>
  <si>
    <t>00000980</t>
  </si>
  <si>
    <t>CE00004541</t>
  </si>
  <si>
    <t>CF00000046</t>
  </si>
  <si>
    <t>030575.PRT</t>
  </si>
  <si>
    <t>CE00004575</t>
  </si>
  <si>
    <t>00000979</t>
  </si>
  <si>
    <t>020498.PRT</t>
  </si>
  <si>
    <t>CE00004542</t>
  </si>
  <si>
    <t>00000978</t>
  </si>
  <si>
    <t>CE00004577</t>
  </si>
  <si>
    <t>051193.PRT</t>
  </si>
  <si>
    <t>010506.PRT</t>
  </si>
  <si>
    <t>CE00004584</t>
  </si>
  <si>
    <t>00000977</t>
  </si>
  <si>
    <t>090489.PRT</t>
  </si>
  <si>
    <t>GL00000754</t>
  </si>
  <si>
    <t>GL00000762</t>
  </si>
  <si>
    <t>010504.PRT</t>
  </si>
  <si>
    <t>CE00004583</t>
  </si>
  <si>
    <t>00000976</t>
  </si>
  <si>
    <t>020496.PRT</t>
  </si>
  <si>
    <t>CE00004573</t>
  </si>
  <si>
    <t>00000975</t>
  </si>
  <si>
    <t>051192.PRT</t>
  </si>
  <si>
    <t>090488.PRT</t>
  </si>
  <si>
    <t>051190.PRT</t>
  </si>
  <si>
    <t>051189.PRT</t>
  </si>
  <si>
    <t>051188.PRT</t>
  </si>
  <si>
    <t>090487.PRT</t>
  </si>
  <si>
    <t>051187.PRT</t>
  </si>
  <si>
    <t>051186.PRT</t>
  </si>
  <si>
    <t>051184.PRT</t>
  </si>
  <si>
    <t>051182.PRT</t>
  </si>
  <si>
    <t>CF00000288</t>
  </si>
  <si>
    <t>051181.PRT</t>
  </si>
  <si>
    <t>CF00000015</t>
  </si>
  <si>
    <t>051180.PRT</t>
  </si>
  <si>
    <t>051179.PRT</t>
  </si>
  <si>
    <t>051178.PRT</t>
  </si>
  <si>
    <t>CF00000038</t>
  </si>
  <si>
    <t>051177.PRT</t>
  </si>
  <si>
    <t>051176.PRT</t>
  </si>
  <si>
    <t>CF00000160</t>
  </si>
  <si>
    <t>7345</t>
  </si>
  <si>
    <t>051175.PRT</t>
  </si>
  <si>
    <t>051174.PRT</t>
  </si>
  <si>
    <t>051172.PRT</t>
  </si>
  <si>
    <t>CF00000056</t>
  </si>
  <si>
    <t>051171.PRT</t>
  </si>
  <si>
    <t>051170.PRT</t>
  </si>
  <si>
    <t>051169.PRT</t>
  </si>
  <si>
    <t>051168.PRT</t>
  </si>
  <si>
    <t>051167.PRT</t>
  </si>
  <si>
    <t>020492.PRT</t>
  </si>
  <si>
    <t>CE00004392</t>
  </si>
  <si>
    <t>7214</t>
  </si>
  <si>
    <t>00000974</t>
  </si>
  <si>
    <t>CE00004399</t>
  </si>
  <si>
    <t>7556</t>
  </si>
  <si>
    <t>020489.PRT</t>
  </si>
  <si>
    <t>CE00004395</t>
  </si>
  <si>
    <t>7641</t>
  </si>
  <si>
    <t>00000973</t>
  </si>
  <si>
    <t>CF00000144</t>
  </si>
  <si>
    <t>00000961</t>
  </si>
  <si>
    <t>020485.PRT</t>
  </si>
  <si>
    <t>CE00004539</t>
  </si>
  <si>
    <t>00000971</t>
  </si>
  <si>
    <t>020483.PRT</t>
  </si>
  <si>
    <t>CE00004035</t>
  </si>
  <si>
    <t>00000970</t>
  </si>
  <si>
    <t>CE00004036</t>
  </si>
  <si>
    <t>051166.PRT</t>
  </si>
  <si>
    <t>5804</t>
  </si>
  <si>
    <t>00000972</t>
  </si>
  <si>
    <t>020481.PRT</t>
  </si>
  <si>
    <t>CE00004429</t>
  </si>
  <si>
    <t>00000969</t>
  </si>
  <si>
    <t>051165.PRT</t>
  </si>
  <si>
    <t>090486.PRT</t>
  </si>
  <si>
    <t>GL00000708</t>
  </si>
  <si>
    <t>5932</t>
  </si>
  <si>
    <t>051164.PRT</t>
  </si>
  <si>
    <t>051163.PRT</t>
  </si>
  <si>
    <t>CF00000187</t>
  </si>
  <si>
    <t>CF00000167</t>
  </si>
  <si>
    <t>CF00000152</t>
  </si>
  <si>
    <t>010498.PRT</t>
  </si>
  <si>
    <t>CE00004390</t>
  </si>
  <si>
    <t>00000967</t>
  </si>
  <si>
    <t>CE00004428</t>
  </si>
  <si>
    <t>7207</t>
  </si>
  <si>
    <t>CE00004398</t>
  </si>
  <si>
    <t>CF00000176</t>
  </si>
  <si>
    <t>051162.PRT</t>
  </si>
  <si>
    <t>CF00000264</t>
  </si>
  <si>
    <t>CE00004427</t>
  </si>
  <si>
    <t>7555</t>
  </si>
  <si>
    <t>00000968</t>
  </si>
  <si>
    <t>CF00000157</t>
  </si>
  <si>
    <t>00000960</t>
  </si>
  <si>
    <t>7439</t>
  </si>
  <si>
    <t>CE00004397</t>
  </si>
  <si>
    <t>9502</t>
  </si>
  <si>
    <t>7551 10P</t>
  </si>
  <si>
    <t>CE00004396</t>
  </si>
  <si>
    <t>020478.PRT</t>
  </si>
  <si>
    <t>CE00004389</t>
  </si>
  <si>
    <t>5801</t>
  </si>
  <si>
    <t>00000958</t>
  </si>
  <si>
    <t>CE00004388</t>
  </si>
  <si>
    <t>CE00004426</t>
  </si>
  <si>
    <t>040482.PRT</t>
  </si>
  <si>
    <t>CE00004401</t>
  </si>
  <si>
    <t>00000957</t>
  </si>
  <si>
    <t>CE00004425</t>
  </si>
  <si>
    <t>CE00004402</t>
  </si>
  <si>
    <t>CE00004424</t>
  </si>
  <si>
    <t>7557</t>
  </si>
  <si>
    <t>CE00004400</t>
  </si>
  <si>
    <t>5807</t>
  </si>
  <si>
    <t>CE00004394</t>
  </si>
  <si>
    <t>CE00004393</t>
  </si>
  <si>
    <t>CF00000184</t>
  </si>
  <si>
    <t>051160.PRT</t>
  </si>
  <si>
    <t>CF00000193</t>
  </si>
  <si>
    <t>7621</t>
  </si>
  <si>
    <t>00000959</t>
  </si>
  <si>
    <t>051157.PRT</t>
  </si>
  <si>
    <t>7309</t>
  </si>
  <si>
    <t>051156.PRT</t>
  </si>
  <si>
    <t>5807 13P</t>
  </si>
  <si>
    <t>090485.PRT</t>
  </si>
  <si>
    <t>051155.PRT</t>
  </si>
  <si>
    <t>7055</t>
  </si>
  <si>
    <t>00000964</t>
  </si>
  <si>
    <t>00000966</t>
  </si>
  <si>
    <t>051154.PRT</t>
  </si>
  <si>
    <t>051153.PRT</t>
  </si>
  <si>
    <t>051152.PRT</t>
  </si>
  <si>
    <t>6650</t>
  </si>
  <si>
    <t>00000965</t>
  </si>
  <si>
    <t>051151.PRT</t>
  </si>
  <si>
    <t>051150.PRT</t>
  </si>
  <si>
    <t>051149.PRT</t>
  </si>
  <si>
    <t>CF00000076</t>
  </si>
  <si>
    <t>CF00000089</t>
  </si>
  <si>
    <t>090484.PRT</t>
  </si>
  <si>
    <t>00000962</t>
  </si>
  <si>
    <t>051148.PRT</t>
  </si>
  <si>
    <t>CF00000293</t>
  </si>
  <si>
    <t>6188</t>
  </si>
  <si>
    <t>5937</t>
  </si>
  <si>
    <t>7623</t>
  </si>
  <si>
    <t>7407</t>
  </si>
  <si>
    <t>051147.PRT</t>
  </si>
  <si>
    <t>CF00000163</t>
  </si>
  <si>
    <t>6509</t>
  </si>
  <si>
    <t>6075</t>
  </si>
  <si>
    <t>5934</t>
  </si>
  <si>
    <t>051146.PRT</t>
  </si>
  <si>
    <t>CF00000284</t>
  </si>
  <si>
    <t>051145.PRT</t>
  </si>
  <si>
    <t>051144.PRT</t>
  </si>
  <si>
    <t>051143.PRT</t>
  </si>
  <si>
    <t>5807 9P</t>
  </si>
  <si>
    <t>051142.PRT</t>
  </si>
  <si>
    <t>CF00000297</t>
  </si>
  <si>
    <t>5120</t>
  </si>
  <si>
    <t>00000963</t>
  </si>
  <si>
    <t>051141.PRT</t>
  </si>
  <si>
    <t>5963</t>
  </si>
  <si>
    <t>051140.PRT</t>
  </si>
  <si>
    <t>CF00000283</t>
  </si>
  <si>
    <t>051139.PRT</t>
  </si>
  <si>
    <t>051138.PRT</t>
  </si>
  <si>
    <t>CF00000186</t>
  </si>
  <si>
    <t>051136.PRT</t>
  </si>
  <si>
    <t>CF00000002</t>
  </si>
  <si>
    <t>6151</t>
  </si>
  <si>
    <t>010496.PRT</t>
  </si>
  <si>
    <t>CE00004406</t>
  </si>
  <si>
    <t>00000955</t>
  </si>
  <si>
    <t>CE00004405</t>
  </si>
  <si>
    <t>051135.PRT</t>
  </si>
  <si>
    <t>CF00000210</t>
  </si>
  <si>
    <t>00000954</t>
  </si>
  <si>
    <t>CF00000009</t>
  </si>
  <si>
    <t>051134.PRT</t>
  </si>
  <si>
    <t>CF00000121</t>
  </si>
  <si>
    <t>00000953</t>
  </si>
  <si>
    <t>051133.PRT</t>
  </si>
  <si>
    <t>00000952</t>
  </si>
  <si>
    <t>010494.PRT</t>
  </si>
  <si>
    <t>CE00004407</t>
  </si>
  <si>
    <t>00000950</t>
  </si>
  <si>
    <t>CE00004408</t>
  </si>
  <si>
    <t>051132.PRT</t>
  </si>
  <si>
    <t>051131.PRT</t>
  </si>
  <si>
    <t>051130.PRT</t>
  </si>
  <si>
    <t>00000951</t>
  </si>
  <si>
    <t>7365</t>
  </si>
  <si>
    <t>051129.PRT</t>
  </si>
  <si>
    <t>090483.PRT</t>
  </si>
  <si>
    <t>051128.PRT</t>
  </si>
  <si>
    <t>00000956</t>
  </si>
  <si>
    <t>051127.PRT</t>
  </si>
  <si>
    <t>051126.PRT</t>
  </si>
  <si>
    <t>CF00000182</t>
  </si>
  <si>
    <t>CF00000159</t>
  </si>
  <si>
    <t>010492.PRT</t>
  </si>
  <si>
    <t>CE00004423</t>
  </si>
  <si>
    <t>00000948</t>
  </si>
  <si>
    <t>051125.PRT</t>
  </si>
  <si>
    <t>051124.PRT</t>
  </si>
  <si>
    <t>051123.PRT</t>
  </si>
  <si>
    <t>00000947</t>
  </si>
  <si>
    <t>051122.PRT</t>
  </si>
  <si>
    <t>CE00004387</t>
  </si>
  <si>
    <t>051121.PRT</t>
  </si>
  <si>
    <t>090482.PRT</t>
  </si>
  <si>
    <t>010490.PRT</t>
  </si>
  <si>
    <t>CE00004364</t>
  </si>
  <si>
    <t>00000946</t>
  </si>
  <si>
    <t>CE00004365</t>
  </si>
  <si>
    <t>051120.PRT</t>
  </si>
  <si>
    <t>CE00004386</t>
  </si>
  <si>
    <t>CE00004385</t>
  </si>
  <si>
    <t>020470.PRT</t>
  </si>
  <si>
    <t>CE00004422</t>
  </si>
  <si>
    <t>00000945</t>
  </si>
  <si>
    <t>051119.PRT</t>
  </si>
  <si>
    <t>051118.PRT</t>
  </si>
  <si>
    <t>090481.PRT</t>
  </si>
  <si>
    <t>051117.PRT</t>
  </si>
  <si>
    <t>CF00000202</t>
  </si>
  <si>
    <t>00000949</t>
  </si>
  <si>
    <t>CF00000072</t>
  </si>
  <si>
    <t>051116.PRT</t>
  </si>
  <si>
    <t>8565</t>
  </si>
  <si>
    <t>051115.PRT</t>
  </si>
  <si>
    <t>051114.PRT</t>
  </si>
  <si>
    <t>020468.PRT</t>
  </si>
  <si>
    <t>CE00004384</t>
  </si>
  <si>
    <t>00000944</t>
  </si>
  <si>
    <t>CE00004383</t>
  </si>
  <si>
    <t>051113.PRT</t>
  </si>
  <si>
    <t>CF00000140</t>
  </si>
  <si>
    <t>CF00000249</t>
  </si>
  <si>
    <t>051112.PRT</t>
  </si>
  <si>
    <t>051111.PRT</t>
  </si>
  <si>
    <t>CF00000234</t>
  </si>
  <si>
    <t>051110.PRT</t>
  </si>
  <si>
    <t>051109.PRT</t>
  </si>
  <si>
    <t>051108.PRT</t>
  </si>
  <si>
    <t>051107.PRT</t>
  </si>
  <si>
    <t>7491</t>
  </si>
  <si>
    <t>CF00000215</t>
  </si>
  <si>
    <t>020466.PRT</t>
  </si>
  <si>
    <t>CE00004418</t>
  </si>
  <si>
    <t>00000943</t>
  </si>
  <si>
    <t>CE00004382</t>
  </si>
  <si>
    <t>CE00004353</t>
  </si>
  <si>
    <t>CE00004411</t>
  </si>
  <si>
    <t>051106.PRT</t>
  </si>
  <si>
    <t>040480.PRT</t>
  </si>
  <si>
    <t>CE00004420</t>
  </si>
  <si>
    <t>00000942</t>
  </si>
  <si>
    <t>CE00004419</t>
  </si>
  <si>
    <t>CE00004358</t>
  </si>
  <si>
    <t>CE00004360</t>
  </si>
  <si>
    <t>051105.PRT</t>
  </si>
  <si>
    <t>CF00000007</t>
  </si>
  <si>
    <t>00000941</t>
  </si>
  <si>
    <t>051104.PRT</t>
  </si>
  <si>
    <t>051103.PRT</t>
  </si>
  <si>
    <t>CF00000012</t>
  </si>
  <si>
    <t>051102.PRT</t>
  </si>
  <si>
    <t>020464.PRT</t>
  </si>
  <si>
    <t>CE00004413</t>
  </si>
  <si>
    <t>00000940</t>
  </si>
  <si>
    <t>CE00004412</t>
  </si>
  <si>
    <t>CE00004351</t>
  </si>
  <si>
    <t>CE00004409</t>
  </si>
  <si>
    <t>CE00004410</t>
  </si>
  <si>
    <t>CE00004417</t>
  </si>
  <si>
    <t>CE00004414</t>
  </si>
  <si>
    <t>CE00004415</t>
  </si>
  <si>
    <t>051101.PRT</t>
  </si>
  <si>
    <t>051100.PRT</t>
  </si>
  <si>
    <t>CF00000279</t>
  </si>
  <si>
    <t>051099.PRT</t>
  </si>
  <si>
    <t>051098.PRT</t>
  </si>
  <si>
    <t>090480.PRT</t>
  </si>
  <si>
    <t>051095.PRT</t>
  </si>
  <si>
    <t>CF00000010</t>
  </si>
  <si>
    <t>090478.PRT</t>
  </si>
  <si>
    <t>GL00000729</t>
  </si>
  <si>
    <t>051094.PRT</t>
  </si>
  <si>
    <t>051093.PRT</t>
  </si>
  <si>
    <t>CF00000300</t>
  </si>
  <si>
    <t>090477.PRT</t>
  </si>
  <si>
    <t>051092.PRT</t>
  </si>
  <si>
    <t>051091.PRT</t>
  </si>
  <si>
    <t>GL00000733</t>
  </si>
  <si>
    <t>051090.PRT</t>
  </si>
  <si>
    <t>GL00000752</t>
  </si>
  <si>
    <t>051088.PRT</t>
  </si>
  <si>
    <t>051087.PRT</t>
  </si>
  <si>
    <t>GL00000769</t>
  </si>
  <si>
    <t>051085.PRT</t>
  </si>
  <si>
    <t>051084.PRT</t>
  </si>
  <si>
    <t>030568.PRT</t>
  </si>
  <si>
    <t>CE00004346</t>
  </si>
  <si>
    <t>00000939</t>
  </si>
  <si>
    <t>CE00004334</t>
  </si>
  <si>
    <t>00000938</t>
  </si>
  <si>
    <t>030566.PRT</t>
  </si>
  <si>
    <t>CE00004024</t>
  </si>
  <si>
    <t>00000937</t>
  </si>
  <si>
    <t>CE00004022</t>
  </si>
  <si>
    <t>CE00004023</t>
  </si>
  <si>
    <t>040478.PRT</t>
  </si>
  <si>
    <t>CE00004331</t>
  </si>
  <si>
    <t>00000936</t>
  </si>
  <si>
    <t>CE00004330</t>
  </si>
  <si>
    <t>030564.PRT</t>
  </si>
  <si>
    <t>CE00004332</t>
  </si>
  <si>
    <t>00000935</t>
  </si>
  <si>
    <t>030562.PRT</t>
  </si>
  <si>
    <t>CE00004333</t>
  </si>
  <si>
    <t>7029</t>
  </si>
  <si>
    <t>00000934</t>
  </si>
  <si>
    <t>030560.PRT</t>
  </si>
  <si>
    <t>CE00004340</t>
  </si>
  <si>
    <t>00000933</t>
  </si>
  <si>
    <t>040476.PRT</t>
  </si>
  <si>
    <t>CE00004329</t>
  </si>
  <si>
    <t>00000932</t>
  </si>
  <si>
    <t>030558.PRT</t>
  </si>
  <si>
    <t>CE00004344</t>
  </si>
  <si>
    <t>00000931</t>
  </si>
  <si>
    <t>CE00004343</t>
  </si>
  <si>
    <t>7559</t>
  </si>
  <si>
    <t>CE00004342</t>
  </si>
  <si>
    <t>020462.PRT</t>
  </si>
  <si>
    <t>00000930</t>
  </si>
  <si>
    <t>7089</t>
  </si>
  <si>
    <t>020461.PRT</t>
  </si>
  <si>
    <t>CE00004367</t>
  </si>
  <si>
    <t>030556.PRT</t>
  </si>
  <si>
    <t>CE00004341</t>
  </si>
  <si>
    <t>00000929</t>
  </si>
  <si>
    <t>CE00004345</t>
  </si>
  <si>
    <t>7802</t>
  </si>
  <si>
    <t>051082.PRT</t>
  </si>
  <si>
    <t>030554.PRT</t>
  </si>
  <si>
    <t>CE00004339</t>
  </si>
  <si>
    <t>00000928</t>
  </si>
  <si>
    <t>CE00004338</t>
  </si>
  <si>
    <t>020459.PRT</t>
  </si>
  <si>
    <t>CE00004336</t>
  </si>
  <si>
    <t>00000927</t>
  </si>
  <si>
    <t>CE00004335</t>
  </si>
  <si>
    <t>CE00004337</t>
  </si>
  <si>
    <t>051081.PRT</t>
  </si>
  <si>
    <t>7891PCP</t>
  </si>
  <si>
    <t>99</t>
  </si>
  <si>
    <t>051080.PRT</t>
  </si>
  <si>
    <t>051079.PRT</t>
  </si>
  <si>
    <t>CF00000146</t>
  </si>
  <si>
    <t>7547</t>
  </si>
  <si>
    <t>051078.PRT</t>
  </si>
  <si>
    <t>051077.PRT</t>
  </si>
  <si>
    <t>CF00000219</t>
  </si>
  <si>
    <t>7754</t>
  </si>
  <si>
    <t>051076.PRT</t>
  </si>
  <si>
    <t>051075.PRT</t>
  </si>
  <si>
    <t>020457.PRT</t>
  </si>
  <si>
    <t>CE00004039</t>
  </si>
  <si>
    <t>00000924</t>
  </si>
  <si>
    <t>CE00004038</t>
  </si>
  <si>
    <t>CE00004037</t>
  </si>
  <si>
    <t>051074.PRT</t>
  </si>
  <si>
    <t>051073.PRT</t>
  </si>
  <si>
    <t>051072.PRT</t>
  </si>
  <si>
    <t>00000926</t>
  </si>
  <si>
    <t>051071.PRT</t>
  </si>
  <si>
    <t>CF00000080</t>
  </si>
  <si>
    <t>7151</t>
  </si>
  <si>
    <t>051070.PRT</t>
  </si>
  <si>
    <t>7359</t>
  </si>
  <si>
    <t>051069.PRT</t>
  </si>
  <si>
    <t>051068.PRT</t>
  </si>
  <si>
    <t>051066.PRT</t>
  </si>
  <si>
    <t>051065.PRT</t>
  </si>
  <si>
    <t>CF00000033</t>
  </si>
  <si>
    <t>051064.PRT</t>
  </si>
  <si>
    <t>051063.PRT</t>
  </si>
  <si>
    <t>00000925</t>
  </si>
  <si>
    <t>051062.PRT</t>
  </si>
  <si>
    <t>CF00000004</t>
  </si>
  <si>
    <t>6084</t>
  </si>
  <si>
    <t>051061.PRT</t>
  </si>
  <si>
    <t>051060.PRT</t>
  </si>
  <si>
    <t>051059.PRT</t>
  </si>
  <si>
    <t>090476.PRT</t>
  </si>
  <si>
    <t>051057.PRT</t>
  </si>
  <si>
    <t>7102</t>
  </si>
  <si>
    <t>CF00000135</t>
  </si>
  <si>
    <t>6133</t>
  </si>
  <si>
    <t>030544.PRT</t>
  </si>
  <si>
    <t>CE00004370</t>
  </si>
  <si>
    <t>00000918</t>
  </si>
  <si>
    <t>051056.PRT</t>
  </si>
  <si>
    <t>00000922</t>
  </si>
  <si>
    <t>051055.PRT</t>
  </si>
  <si>
    <t>051054.PRT</t>
  </si>
  <si>
    <t>00000923</t>
  </si>
  <si>
    <t>051053.PRT</t>
  </si>
  <si>
    <t>00000921</t>
  </si>
  <si>
    <t>051052.PRT</t>
  </si>
  <si>
    <t>CF00000233</t>
  </si>
  <si>
    <t>051051.PRT</t>
  </si>
  <si>
    <t>051050.PRT</t>
  </si>
  <si>
    <t>051049.PRT</t>
  </si>
  <si>
    <t>030542.PRT</t>
  </si>
  <si>
    <t>CE00004378</t>
  </si>
  <si>
    <t>00000917</t>
  </si>
  <si>
    <t>051048.PRT</t>
  </si>
  <si>
    <t>051047.PRT</t>
  </si>
  <si>
    <t>00000920</t>
  </si>
  <si>
    <t>030539.PRT</t>
  </si>
  <si>
    <t>CE00004097</t>
  </si>
  <si>
    <t>00000915</t>
  </si>
  <si>
    <t>CE00004091</t>
  </si>
  <si>
    <t>00000914</t>
  </si>
  <si>
    <t>051046.PRT</t>
  </si>
  <si>
    <t>4947</t>
  </si>
  <si>
    <t>051045.PRT</t>
  </si>
  <si>
    <t>051044.PRT</t>
  </si>
  <si>
    <t>090475.PRT</t>
  </si>
  <si>
    <t>030536.PRT</t>
  </si>
  <si>
    <t>051043.PRT</t>
  </si>
  <si>
    <t>051042.PRT</t>
  </si>
  <si>
    <t>051041.PRT</t>
  </si>
  <si>
    <t>051040.PRT</t>
  </si>
  <si>
    <t>051039.PRT</t>
  </si>
  <si>
    <t>051038.PRT</t>
  </si>
  <si>
    <t>051037.PRT</t>
  </si>
  <si>
    <t>051036.PRT</t>
  </si>
  <si>
    <t>051035.PRT</t>
  </si>
  <si>
    <t>00000913</t>
  </si>
  <si>
    <t>051034.PRT</t>
  </si>
  <si>
    <t>010487.PRT</t>
  </si>
  <si>
    <t>CE00004374</t>
  </si>
  <si>
    <t>00000911</t>
  </si>
  <si>
    <t>030532.PRT</t>
  </si>
  <si>
    <t>CE00004095</t>
  </si>
  <si>
    <t>00000910</t>
  </si>
  <si>
    <t>051033.PRT</t>
  </si>
  <si>
    <t>030530.PRT</t>
  </si>
  <si>
    <t>CE00004377</t>
  </si>
  <si>
    <t>00000909</t>
  </si>
  <si>
    <t>051032.PRT</t>
  </si>
  <si>
    <t>030528.PRT</t>
  </si>
  <si>
    <t>CE00004375</t>
  </si>
  <si>
    <t>00000907</t>
  </si>
  <si>
    <t>CE00004376</t>
  </si>
  <si>
    <t>051031.PRT</t>
  </si>
  <si>
    <t>051030.PRT</t>
  </si>
  <si>
    <t>00000912</t>
  </si>
  <si>
    <t>051029.PRT</t>
  </si>
  <si>
    <t>051027.PRT</t>
  </si>
  <si>
    <t>090474.PRT</t>
  </si>
  <si>
    <t>00000916</t>
  </si>
  <si>
    <t>051026.PRT</t>
  </si>
  <si>
    <t>051025.PRT</t>
  </si>
  <si>
    <t>00000908</t>
  </si>
  <si>
    <t>090473.PRT</t>
  </si>
  <si>
    <t>010484.PRT</t>
  </si>
  <si>
    <t>CE00004083</t>
  </si>
  <si>
    <t>CE00004082</t>
  </si>
  <si>
    <t>051022.PRT</t>
  </si>
  <si>
    <t>CE00004084</t>
  </si>
  <si>
    <t>CE00004085</t>
  </si>
  <si>
    <t>051021.PRT</t>
  </si>
  <si>
    <t>CE00004087</t>
  </si>
  <si>
    <t>CE00004086</t>
  </si>
  <si>
    <t>CE00004088</t>
  </si>
  <si>
    <t>CE00004089</t>
  </si>
  <si>
    <t>00000919</t>
  </si>
  <si>
    <t>CE00004090</t>
  </si>
  <si>
    <t>CE00004093</t>
  </si>
  <si>
    <t>CE00004092</t>
  </si>
  <si>
    <t>051020.PRT</t>
  </si>
  <si>
    <t>CE00004094</t>
  </si>
  <si>
    <t>CE00004096</t>
  </si>
  <si>
    <t>00000906</t>
  </si>
  <si>
    <t>051019.PRT</t>
  </si>
  <si>
    <t>051018.PRT</t>
  </si>
  <si>
    <t>090472.PRT</t>
  </si>
  <si>
    <t>051017.PRT</t>
  </si>
  <si>
    <t>GL00000702</t>
  </si>
  <si>
    <t>051016.PRT</t>
  </si>
  <si>
    <t>GL00000766</t>
  </si>
  <si>
    <t>051015.PRT</t>
  </si>
  <si>
    <t>051014.PRT</t>
  </si>
  <si>
    <t>051013.PRT</t>
  </si>
  <si>
    <t>051012.PRT</t>
  </si>
  <si>
    <t>051011.PRT</t>
  </si>
  <si>
    <t>030522.PRT</t>
  </si>
  <si>
    <t>00000904</t>
  </si>
  <si>
    <t>030520.PRT</t>
  </si>
  <si>
    <t>CE00004108</t>
  </si>
  <si>
    <t>00000903</t>
  </si>
  <si>
    <t>CE00004112</t>
  </si>
  <si>
    <t>030518.PRT</t>
  </si>
  <si>
    <t>CE00004105</t>
  </si>
  <si>
    <t>00000902</t>
  </si>
  <si>
    <t>030516.PRT</t>
  </si>
  <si>
    <t>CE00004104</t>
  </si>
  <si>
    <t>00000900</t>
  </si>
  <si>
    <t>010481.PRT</t>
  </si>
  <si>
    <t>CE00004103</t>
  </si>
  <si>
    <t>00000899</t>
  </si>
  <si>
    <t>010480.PRT</t>
  </si>
  <si>
    <t>CE00004102</t>
  </si>
  <si>
    <t>5809</t>
  </si>
  <si>
    <t>030514.PRT</t>
  </si>
  <si>
    <t>CE00004106</t>
  </si>
  <si>
    <t>00000898</t>
  </si>
  <si>
    <t>030512.PRT</t>
  </si>
  <si>
    <t>CE00004109</t>
  </si>
  <si>
    <t>7551 12P</t>
  </si>
  <si>
    <t>00000897</t>
  </si>
  <si>
    <t>010478.PRT</t>
  </si>
  <si>
    <t>CE00004100</t>
  </si>
  <si>
    <t>00000896</t>
  </si>
  <si>
    <t>030510.PRT</t>
  </si>
  <si>
    <t>CE00004113</t>
  </si>
  <si>
    <t>00000895</t>
  </si>
  <si>
    <t>020453.PRT</t>
  </si>
  <si>
    <t>020452.PRT</t>
  </si>
  <si>
    <t>7219</t>
  </si>
  <si>
    <t>020451.PRT</t>
  </si>
  <si>
    <t>020450.PRT</t>
  </si>
  <si>
    <t>010475.PRT</t>
  </si>
  <si>
    <t>CE00004041</t>
  </si>
  <si>
    <t>00000894</t>
  </si>
  <si>
    <t>020449.PRT</t>
  </si>
  <si>
    <t>030508.PRT</t>
  </si>
  <si>
    <t>CE00004115</t>
  </si>
  <si>
    <t>00000893</t>
  </si>
  <si>
    <t>CE00004098</t>
  </si>
  <si>
    <t>CE00004111</t>
  </si>
  <si>
    <t>CE00004107</t>
  </si>
  <si>
    <t>020448.PRT</t>
  </si>
  <si>
    <t>CE00004110</t>
  </si>
  <si>
    <t>010473.PRT</t>
  </si>
  <si>
    <t>CE00004040</t>
  </si>
  <si>
    <t>00000892</t>
  </si>
  <si>
    <t>020447.PRT</t>
  </si>
  <si>
    <t>020446.PRT</t>
  </si>
  <si>
    <t>020445.PRT</t>
  </si>
  <si>
    <t>020444.PRT</t>
  </si>
  <si>
    <t>020443.PRT</t>
  </si>
  <si>
    <t>020442.PRT</t>
  </si>
  <si>
    <t>020441.PRT</t>
  </si>
  <si>
    <t>020440.PRT</t>
  </si>
  <si>
    <t>CF00000191</t>
  </si>
  <si>
    <t>7349</t>
  </si>
  <si>
    <t>00000901</t>
  </si>
  <si>
    <t>030505.PRT</t>
  </si>
  <si>
    <t>CE00004116</t>
  </si>
  <si>
    <t>00000891</t>
  </si>
  <si>
    <t>CE00004117</t>
  </si>
  <si>
    <t>CE00004118</t>
  </si>
  <si>
    <t>CE00004119</t>
  </si>
  <si>
    <t>CE00004120</t>
  </si>
  <si>
    <t>020439.PRT</t>
  </si>
  <si>
    <t>060420.VDT</t>
  </si>
  <si>
    <t>CE00004172</t>
  </si>
  <si>
    <t>000X0000000000</t>
  </si>
  <si>
    <t>00000000</t>
  </si>
  <si>
    <t>051009.PRT</t>
  </si>
  <si>
    <t>7329</t>
  </si>
  <si>
    <t>051008.PRT</t>
  </si>
  <si>
    <t>060418.VDT</t>
  </si>
  <si>
    <t>CE00004157</t>
  </si>
  <si>
    <t>051007.PRT</t>
  </si>
  <si>
    <t>051006.PRT</t>
  </si>
  <si>
    <t>CE00004161</t>
  </si>
  <si>
    <t>CE00004158</t>
  </si>
  <si>
    <t>051005.PRT</t>
  </si>
  <si>
    <t>051004.PRT</t>
  </si>
  <si>
    <t>051003.PRT</t>
  </si>
  <si>
    <t>CF00000173</t>
  </si>
  <si>
    <t>051002.PRT</t>
  </si>
  <si>
    <t>CF00000192</t>
  </si>
  <si>
    <t>6186</t>
  </si>
  <si>
    <t>051000.PRT</t>
  </si>
  <si>
    <t>6069</t>
  </si>
  <si>
    <t>050999.PRT</t>
  </si>
  <si>
    <t>050998.PRT</t>
  </si>
  <si>
    <t>090471.PRT</t>
  </si>
  <si>
    <t>050995.PRT</t>
  </si>
  <si>
    <t>050994.PRT</t>
  </si>
  <si>
    <t>GL00000757</t>
  </si>
  <si>
    <t>050993.PRT</t>
  </si>
  <si>
    <t>00000905</t>
  </si>
  <si>
    <t>050992.PRT</t>
  </si>
  <si>
    <t>020436.PRT</t>
  </si>
  <si>
    <t>00000888</t>
  </si>
  <si>
    <t>040472.PRT</t>
  </si>
  <si>
    <t>CE00004126</t>
  </si>
  <si>
    <t>00000883</t>
  </si>
  <si>
    <t>050990.PRT</t>
  </si>
  <si>
    <t>00000886</t>
  </si>
  <si>
    <t>050989.PRT</t>
  </si>
  <si>
    <t>00000889</t>
  </si>
  <si>
    <t>040470.PRT</t>
  </si>
  <si>
    <t>CE00004122</t>
  </si>
  <si>
    <t>00000882</t>
  </si>
  <si>
    <t>050988.PRT</t>
  </si>
  <si>
    <t>00000890</t>
  </si>
  <si>
    <t>040468.PRT</t>
  </si>
  <si>
    <t>CE00004080</t>
  </si>
  <si>
    <t>00000880</t>
  </si>
  <si>
    <t>050987.PRT</t>
  </si>
  <si>
    <t>CF00000123</t>
  </si>
  <si>
    <t>00000885</t>
  </si>
  <si>
    <t>050986.PRT</t>
  </si>
  <si>
    <t>050985.PRT</t>
  </si>
  <si>
    <t>050984.PRT</t>
  </si>
  <si>
    <t>3404</t>
  </si>
  <si>
    <t>050983.PRT</t>
  </si>
  <si>
    <t>050982.PRT</t>
  </si>
  <si>
    <t>00000887</t>
  </si>
  <si>
    <t>050981.PRT</t>
  </si>
  <si>
    <t>050980.PRT</t>
  </si>
  <si>
    <t>050979.PRT</t>
  </si>
  <si>
    <t>050978.PRT</t>
  </si>
  <si>
    <t>050977.PRT</t>
  </si>
  <si>
    <t>050976.PRT</t>
  </si>
  <si>
    <t>00000884</t>
  </si>
  <si>
    <t>050975.PRT</t>
  </si>
  <si>
    <t>050974.PRT</t>
  </si>
  <si>
    <t>CF00000209</t>
  </si>
  <si>
    <t>050973.PRT</t>
  </si>
  <si>
    <t>040466.PRT</t>
  </si>
  <si>
    <t>CE00004124</t>
  </si>
  <si>
    <t>00000877</t>
  </si>
  <si>
    <t>050972.PRT</t>
  </si>
  <si>
    <t>050971.PRT</t>
  </si>
  <si>
    <t>050970.PRT</t>
  </si>
  <si>
    <t>00000881</t>
  </si>
  <si>
    <t>050969.PRT</t>
  </si>
  <si>
    <t>050968.PRT</t>
  </si>
  <si>
    <t>050967.PRT</t>
  </si>
  <si>
    <t>050966.PRT</t>
  </si>
  <si>
    <t>050965.PRT</t>
  </si>
  <si>
    <t>00000879</t>
  </si>
  <si>
    <t>050964.PRT</t>
  </si>
  <si>
    <t>050963.PRT</t>
  </si>
  <si>
    <t>050962.PRT</t>
  </si>
  <si>
    <t>060396.VDT</t>
  </si>
  <si>
    <t>CE00003871</t>
  </si>
  <si>
    <t>000X0000000</t>
  </si>
  <si>
    <t>050961.PRT</t>
  </si>
  <si>
    <t>050960.PRT</t>
  </si>
  <si>
    <t>050959.PRT</t>
  </si>
  <si>
    <t>050958.PRT</t>
  </si>
  <si>
    <t>040462.PRT</t>
  </si>
  <si>
    <t>CE00004065</t>
  </si>
  <si>
    <t>00000875</t>
  </si>
  <si>
    <t>050957.PRT</t>
  </si>
  <si>
    <t>040460.PRT</t>
  </si>
  <si>
    <t>CE00004079</t>
  </si>
  <si>
    <t>00000874</t>
  </si>
  <si>
    <t>050956.PRT</t>
  </si>
  <si>
    <t>00000878</t>
  </si>
  <si>
    <t>050955.PRT</t>
  </si>
  <si>
    <t>050954.PRT</t>
  </si>
  <si>
    <t>050953.PRT</t>
  </si>
  <si>
    <t>050952.PRT</t>
  </si>
  <si>
    <t>050951.PRT</t>
  </si>
  <si>
    <t>050950.PRT</t>
  </si>
  <si>
    <t>050949.PRT</t>
  </si>
  <si>
    <t>050948.PRT</t>
  </si>
  <si>
    <t>00000876</t>
  </si>
  <si>
    <t>090470.PRT</t>
  </si>
  <si>
    <t>060394.VDT</t>
  </si>
  <si>
    <t>CE00003884</t>
  </si>
  <si>
    <t>7527</t>
  </si>
  <si>
    <t>050947.PRT</t>
  </si>
  <si>
    <t>00000873</t>
  </si>
  <si>
    <t>CE00003910</t>
  </si>
  <si>
    <t>090469.PRT</t>
  </si>
  <si>
    <t>050946.PRT</t>
  </si>
  <si>
    <t>040457.PRT</t>
  </si>
  <si>
    <t>CE00004128</t>
  </si>
  <si>
    <t>00000872</t>
  </si>
  <si>
    <t>CE00004060</t>
  </si>
  <si>
    <t>CE00004127</t>
  </si>
  <si>
    <t>CE00004061</t>
  </si>
  <si>
    <t>CE00004062</t>
  </si>
  <si>
    <t>CE00004063</t>
  </si>
  <si>
    <t>CE00004064</t>
  </si>
  <si>
    <t>050945.PRT</t>
  </si>
  <si>
    <t>050944.PRT</t>
  </si>
  <si>
    <t>050943.PRT</t>
  </si>
  <si>
    <t>050942.PRT</t>
  </si>
  <si>
    <t>050941.PRT</t>
  </si>
  <si>
    <t>050940.PRT</t>
  </si>
  <si>
    <t>050939.PRT</t>
  </si>
  <si>
    <t>050938.PRT</t>
  </si>
  <si>
    <t>090468.PRT</t>
  </si>
  <si>
    <t>GL00000772</t>
  </si>
  <si>
    <t>050937.PRT</t>
  </si>
  <si>
    <t>050936.PRT</t>
  </si>
  <si>
    <t>050935.PRT</t>
  </si>
  <si>
    <t>050934.PRT</t>
  </si>
  <si>
    <t>CE00001812</t>
  </si>
  <si>
    <t>050933.PRT</t>
  </si>
  <si>
    <t>050932.PRT</t>
  </si>
  <si>
    <t>030502.PRT</t>
  </si>
  <si>
    <t>CE00004066</t>
  </si>
  <si>
    <t>8994</t>
  </si>
  <si>
    <t>00000871</t>
  </si>
  <si>
    <t>CE00004070</t>
  </si>
  <si>
    <t>020431.PRT</t>
  </si>
  <si>
    <t>CE00004067</t>
  </si>
  <si>
    <t>00000869</t>
  </si>
  <si>
    <t>050931.PRT</t>
  </si>
  <si>
    <t>00000870</t>
  </si>
  <si>
    <t>050930.PRT</t>
  </si>
  <si>
    <t>030500.PRT</t>
  </si>
  <si>
    <t>CE00004069</t>
  </si>
  <si>
    <t>00000868</t>
  </si>
  <si>
    <t>050929.PRT</t>
  </si>
  <si>
    <t>050928.PRT</t>
  </si>
  <si>
    <t>040454.PRT</t>
  </si>
  <si>
    <t>CE00004071</t>
  </si>
  <si>
    <t>00000866</t>
  </si>
  <si>
    <t>050927.PRT</t>
  </si>
  <si>
    <t>050926.PRT</t>
  </si>
  <si>
    <t>050925.PRT</t>
  </si>
  <si>
    <t>050924.PRT</t>
  </si>
  <si>
    <t>CF00000049</t>
  </si>
  <si>
    <t>00000867</t>
  </si>
  <si>
    <t>050923.PRT</t>
  </si>
  <si>
    <t>050922.PRT</t>
  </si>
  <si>
    <t>050921.PRT</t>
  </si>
  <si>
    <t>050920.PRT</t>
  </si>
  <si>
    <t>00000865</t>
  </si>
  <si>
    <t>050919.PRT</t>
  </si>
  <si>
    <t>050918.PRT</t>
  </si>
  <si>
    <t>050917.PRT</t>
  </si>
  <si>
    <t>050916.PRT</t>
  </si>
  <si>
    <t>050915.PRT</t>
  </si>
  <si>
    <t>00000864</t>
  </si>
  <si>
    <t>050914.PRT</t>
  </si>
  <si>
    <t>030498.PRT</t>
  </si>
  <si>
    <t>CE00004073</t>
  </si>
  <si>
    <t>00000863</t>
  </si>
  <si>
    <t>050913.PRT</t>
  </si>
  <si>
    <t>050911.PRT</t>
  </si>
  <si>
    <t>050910.PRT</t>
  </si>
  <si>
    <t>050909.PRT</t>
  </si>
  <si>
    <t>050908.PRT</t>
  </si>
  <si>
    <t>050907.PRT</t>
  </si>
  <si>
    <t>050906.PRT</t>
  </si>
  <si>
    <t>050905.PRT</t>
  </si>
  <si>
    <t>050904.PRT</t>
  </si>
  <si>
    <t>00000861</t>
  </si>
  <si>
    <t>050903.PRT</t>
  </si>
  <si>
    <t>050902.PRT</t>
  </si>
  <si>
    <t>050901.PRT</t>
  </si>
  <si>
    <t>040451.PRT</t>
  </si>
  <si>
    <t>CE00004076</t>
  </si>
  <si>
    <t>00000860</t>
  </si>
  <si>
    <t>CE00004075</t>
  </si>
  <si>
    <t>040449.PRT</t>
  </si>
  <si>
    <t>CE00004054</t>
  </si>
  <si>
    <t>00000859</t>
  </si>
  <si>
    <t>050900.PRT</t>
  </si>
  <si>
    <t>050899.PRT</t>
  </si>
  <si>
    <t>050898.PRT</t>
  </si>
  <si>
    <t>020427.PRT</t>
  </si>
  <si>
    <t>CE00004072</t>
  </si>
  <si>
    <t>00000857</t>
  </si>
  <si>
    <t>050897.PRT</t>
  </si>
  <si>
    <t>050896.PRT</t>
  </si>
  <si>
    <t>090467.PRT</t>
  </si>
  <si>
    <t>050895.PRT</t>
  </si>
  <si>
    <t>00000862</t>
  </si>
  <si>
    <t>050894.PRT</t>
  </si>
  <si>
    <t>050893.PRT</t>
  </si>
  <si>
    <t>050892.PRT</t>
  </si>
  <si>
    <t>00000858</t>
  </si>
  <si>
    <t>050891.PRT</t>
  </si>
  <si>
    <t>050890.PRT</t>
  </si>
  <si>
    <t>050889.PRT</t>
  </si>
  <si>
    <t>030496.PRT</t>
  </si>
  <si>
    <t>CE00004077</t>
  </si>
  <si>
    <t>CE00004078</t>
  </si>
  <si>
    <t>090466.PRT</t>
  </si>
  <si>
    <t>050888.PRT</t>
  </si>
  <si>
    <t>090465.PRT</t>
  </si>
  <si>
    <t>050887.PRT</t>
  </si>
  <si>
    <t>050886.PRT</t>
  </si>
  <si>
    <t>050885.PRT</t>
  </si>
  <si>
    <t>030493.PRT</t>
  </si>
  <si>
    <t>CE00004052</t>
  </si>
  <si>
    <t>00000855</t>
  </si>
  <si>
    <t>CE00004053</t>
  </si>
  <si>
    <t>050884.PRT</t>
  </si>
  <si>
    <t>090464.PRT</t>
  </si>
  <si>
    <t>010462.PRT</t>
  </si>
  <si>
    <t>CE00004056</t>
  </si>
  <si>
    <t>00000856</t>
  </si>
  <si>
    <t>CE00004055</t>
  </si>
  <si>
    <t>CE00004058</t>
  </si>
  <si>
    <t>020425.PRT</t>
  </si>
  <si>
    <t>CE00004059</t>
  </si>
  <si>
    <t>00000854</t>
  </si>
  <si>
    <t>CE00004057</t>
  </si>
  <si>
    <t>GL00000755</t>
  </si>
  <si>
    <t>050881.PRT</t>
  </si>
  <si>
    <t>020423.PRT</t>
  </si>
  <si>
    <t>CE00004021</t>
  </si>
  <si>
    <t>00000853</t>
  </si>
  <si>
    <t>050880.PRT</t>
  </si>
  <si>
    <t>050878.PRT</t>
  </si>
  <si>
    <t>050877.PRT</t>
  </si>
  <si>
    <t>050876.PRT</t>
  </si>
  <si>
    <t>020421.PRT</t>
  </si>
  <si>
    <t>CE00003977</t>
  </si>
  <si>
    <t>00000851</t>
  </si>
  <si>
    <t>020418.PRT</t>
  </si>
  <si>
    <t>CE00004048</t>
  </si>
  <si>
    <t>00000852</t>
  </si>
  <si>
    <t>CE00003981</t>
  </si>
  <si>
    <t>00000850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</si>
  <si>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</si>
  <si>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</si>
  <si>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</si>
  <si>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</si>
  <si>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</si>
  <si>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</si>
  <si>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</si>
  <si>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</si>
  <si>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</si>
  <si>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</si>
  <si>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</si>
  <si>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</si>
  <si>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</si>
  <si>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Jour</t>
  </si>
  <si>
    <t>TOTAL</t>
  </si>
  <si>
    <t>Activité Globale des Livraisons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</si>
</sst>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8" x14ac:knownFonts="1">
    <font>
      <sz val="10"/>
      <name val="MS Sans Serif"/>
      <family val="2"/>
    </font>
    <font>
      <sz val="10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18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3"/>
      <color rgb="FF000000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rgb="FFF8F8F8"/>
      </top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164" fontId="0" fillId="0" borderId="0" xfId="0" applyNumberFormat="1" applyAlignment="1">
      <alignment horizontal="center" vertical="center"/>
    </xf>
    <xf numFmtId="0" fontId="1" fillId="0" borderId="0" xfId="1"/>
    <xf numFmtId="0" fontId="2" fillId="0" borderId="0" xfId="1" applyFont="1"/>
    <xf numFmtId="0" fontId="1" fillId="0" borderId="0" xfId="1" applyFont="1"/>
    <xf numFmtId="0" fontId="1" fillId="0" borderId="0" xfId="1" applyAlignment="1">
      <alignment horizontal="center"/>
    </xf>
    <xf numFmtId="0" fontId="2" fillId="3" borderId="0" xfId="1" applyFont="1" applyFill="1"/>
    <xf numFmtId="0" fontId="3" fillId="3" borderId="2" xfId="1" applyFont="1" applyFill="1" applyBorder="1"/>
    <xf numFmtId="0" fontId="1" fillId="3" borderId="4" xfId="1" applyFill="1" applyBorder="1"/>
    <xf numFmtId="0" fontId="1" fillId="3" borderId="1" xfId="1" applyFill="1" applyBorder="1"/>
    <xf numFmtId="0" fontId="2" fillId="3" borderId="3" xfId="1" applyFont="1" applyFill="1" applyBorder="1"/>
    <xf numFmtId="0" fontId="2" fillId="3" borderId="0" xfId="1" applyFont="1" applyFill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5" borderId="0" xfId="1" applyFill="1" applyAlignment="1">
      <alignment horizontal="center"/>
    </xf>
    <xf numFmtId="0" fontId="1" fillId="5" borderId="0" xfId="1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7" xfId="0" applyFont="1" applyBorder="1" applyAlignment="1">
      <alignment horizontal="left" vertical="center" indent="1"/>
    </xf>
    <xf numFmtId="1" fontId="1" fillId="0" borderId="2" xfId="1" applyNumberFormat="1" applyBorder="1" applyAlignment="1">
      <alignment horizontal="center"/>
    </xf>
    <xf numFmtId="1" fontId="1" fillId="0" borderId="4" xfId="1" applyNumberFormat="1" applyBorder="1" applyAlignment="1">
      <alignment horizontal="center"/>
    </xf>
    <xf numFmtId="1" fontId="1" fillId="0" borderId="4" xfId="1" applyNumberFormat="1" applyFill="1" applyBorder="1" applyAlignment="1">
      <alignment horizontal="center"/>
    </xf>
    <xf numFmtId="1" fontId="1" fillId="0" borderId="5" xfId="1" applyNumberFormat="1" applyBorder="1" applyAlignment="1">
      <alignment horizontal="center"/>
    </xf>
    <xf numFmtId="0" fontId="6" fillId="4" borderId="0" xfId="1" applyFont="1" applyFill="1" applyAlignment="1">
      <alignment horizontal="center"/>
    </xf>
    <xf numFmtId="0" fontId="5" fillId="6" borderId="6" xfId="1" applyFont="1" applyFill="1" applyBorder="1" applyAlignment="1">
      <alignment horizontal="center" vertical="center"/>
    </xf>
    <xf numFmtId="0" fontId="1" fillId="2" borderId="4" xfId="1" applyFill="1" applyBorder="1" applyAlignment="1">
      <alignment horizontal="center"/>
    </xf>
    <xf numFmtId="0" fontId="1" fillId="2" borderId="5" xfId="1" applyFill="1" applyBorder="1" applyAlignment="1">
      <alignment horizontal="center"/>
    </xf>
    <xf numFmtId="1" fontId="1" fillId="7" borderId="4" xfId="1" applyNumberFormat="1" applyFill="1" applyBorder="1" applyAlignment="1">
      <alignment horizontal="center"/>
    </xf>
    <xf numFmtId="0" fontId="4" fillId="2" borderId="0" xfId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hartsheet" Target="chartsheets/sheet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3.5281328518819863E-2"/>
          <c:y val="0.11387734107387001"/>
          <c:w val="0.95857554953367807"/>
          <c:h val="0.82555656364945385"/>
        </c:manualLayout>
      </c:layout>
      <c:lineChart>
        <c:grouping val="standard"/>
        <c:varyColors val="0"/>
        <c:ser>
          <c:idx val="0"/>
          <c:order val="0"/>
          <c:tx>
            <c:v>Activité de Livraison par Mois</c:v>
          </c:tx>
          <c:marker>
            <c:symbol val="none"/>
          </c:marker>
          <c:cat>
            <c:strRef>
              <c:f>'Activité globale'!$C$4:$N$4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'Activité globale'!$C$36:$N$36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542464"/>
        <c:axId val="30568832"/>
      </c:lineChart>
      <c:catAx>
        <c:axId val="30542464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30568832"/>
        <c:crosses val="autoZero"/>
        <c:auto val="1"/>
        <c:lblAlgn val="ctr"/>
        <c:lblOffset val="100"/>
        <c:noMultiLvlLbl val="0"/>
      </c:catAx>
      <c:valAx>
        <c:axId val="30568832"/>
        <c:scaling>
          <c:orientation val="minMax"/>
        </c:scaling>
        <c:delete val="0"/>
        <c:axPos val="l"/>
        <c:majorGridlines>
          <c:spPr>
            <a:ln>
              <a:solidFill>
                <a:schemeClr val="bg1">
                  <a:lumMod val="85000"/>
                </a:schemeClr>
              </a:solidFill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305424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1"/>
    <c:plotArea>
      <c:layout>
        <c:manualLayout>
          <c:layoutTarget val="inner"/>
          <c:xMode val="edge"/>
          <c:yMode val="edge"/>
          <c:x val="0.04"/>
          <c:y val="0.11592632719393282"/>
          <c:w val="0.9514754098360656"/>
          <c:h val="0.76598049837486459"/>
        </c:manualLayout>
      </c:layout>
      <c:lineChart>
        <c:grouping val="standard"/>
        <c:varyColors val="0"/>
        <c:ser>
          <c:idx val="0"/>
          <c:order val="0"/>
          <c:tx>
            <c:strRef>
              <c:f>'Activité globale'!$P$3</c:f>
              <c:strCache>
                <c:ptCount val="1"/>
                <c:pt idx="0">
                  <c:v>Activité Livraison - JUIN</c:v>
                </c:pt>
              </c:strCache>
            </c:strRef>
          </c:tx>
          <c:marker>
            <c:symbol val="none"/>
          </c:marker>
          <c:cat>
            <c:numRef>
              <c:f>'Activité globale'!$B$5:$B$35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'Activité globale'!$P$5:$P$35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0755456"/>
        <c:axId val="34806784"/>
      </c:lineChart>
      <c:catAx>
        <c:axId val="307554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/>
            </a:pPr>
            <a:endParaRPr lang="fr-FR"/>
          </a:p>
        </c:txPr>
        <c:crossAx val="34806784"/>
        <c:crosses val="autoZero"/>
        <c:auto val="1"/>
        <c:lblAlgn val="ctr"/>
        <c:lblOffset val="100"/>
        <c:noMultiLvlLbl val="0"/>
      </c:catAx>
      <c:valAx>
        <c:axId val="34806784"/>
        <c:scaling>
          <c:orientation val="minMax"/>
        </c:scaling>
        <c:delete val="0"/>
        <c:axPos val="l"/>
        <c:majorGridlines>
          <c:spPr>
            <a:ln>
              <a:solidFill>
                <a:schemeClr val="bg1">
                  <a:lumMod val="85000"/>
                </a:schemeClr>
              </a:solidFill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30755456"/>
        <c:crosses val="autoZero"/>
        <c:crossBetween val="between"/>
        <c:majorUnit val="10"/>
      </c:valAx>
    </c:plotArea>
    <c:legend>
      <c:legendPos val="r"/>
      <c:legendEntry>
        <c:idx val="0"/>
        <c:txPr>
          <a:bodyPr/>
          <a:lstStyle/>
          <a:p>
            <a:pPr>
              <a:defRPr sz="1200"/>
            </a:pPr>
            <a:endParaRPr lang="fr-FR"/>
          </a:p>
        </c:txPr>
      </c:legendEntry>
      <c:layout>
        <c:manualLayout>
          <c:xMode val="edge"/>
          <c:yMode val="edge"/>
          <c:x val="0.29884761697789336"/>
          <c:y val="2.5642372883868458E-2"/>
          <c:w val="0.38450496628940667"/>
          <c:h val="6.9892686532771767E-2"/>
        </c:manualLayout>
      </c:layout>
      <c:overlay val="0"/>
    </c:legend>
    <c:plotVisOnly val="0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25" workbookViewId="0" zoomToFit="1"/>
  </sheetViews>
  <pageMargins left="0.7" right="0.7" top="0.75" bottom="0.75" header="0.3" footer="0.3"/>
  <drawing r:id="rId1"/>
  <legacy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37</xdr:row>
      <xdr:rowOff>71437</xdr:rowOff>
    </xdr:from>
    <xdr:to>
      <xdr:col>13</xdr:col>
      <xdr:colOff>838200</xdr:colOff>
      <xdr:row>69</xdr:row>
      <xdr:rowOff>142875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4020" cy="608076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1206"/>
  <sheetViews>
    <sheetView topLeftCell="C1169" workbookViewId="0">
      <selection activeCell="O1210" sqref="O1210"/>
    </sheetView>
  </sheetViews>
  <sheetFormatPr baseColWidth="10" defaultColWidth="9.140625" defaultRowHeight="12.75" x14ac:dyDescent="0.2"/>
  <cols>
    <col min="1" max="3" width="10.140625" style="15" bestFit="1" customWidth="1"/>
    <col min="4" max="4" width="5.42578125" style="15" bestFit="1" customWidth="1"/>
    <col min="5" max="5" width="11.42578125" style="15" bestFit="1" customWidth="1"/>
    <col min="6" max="6" width="5.7109375" style="15" bestFit="1" customWidth="1"/>
    <col min="7" max="7" width="11.7109375" style="15" bestFit="1" customWidth="1"/>
    <col min="8" max="8" width="8.140625" style="15" bestFit="1" customWidth="1"/>
    <col min="9" max="9" width="4.5703125" style="15" bestFit="1" customWidth="1"/>
    <col min="10" max="10" width="6" style="15" bestFit="1" customWidth="1"/>
    <col min="11" max="11" width="10.140625" style="15" bestFit="1" customWidth="1"/>
    <col min="12" max="12" width="10.140625" style="1" bestFit="1" customWidth="1"/>
    <col min="13" max="13" width="8.5703125" style="15" bestFit="1" customWidth="1"/>
    <col min="14" max="14" width="11" style="15" bestFit="1" customWidth="1"/>
    <col min="15" max="15" width="5.42578125" style="15" bestFit="1" customWidth="1"/>
    <col min="16" max="16" width="10.140625" style="15" bestFit="1" customWidth="1"/>
    <col min="17" max="17" width="10.140625" style="1" bestFit="1" customWidth="1"/>
    <col min="18" max="18" width="10.140625" style="15" bestFit="1" customWidth="1"/>
    <col min="19" max="19" width="5.42578125" style="15" bestFit="1" customWidth="1"/>
    <col min="20" max="20" width="11.85546875" style="16" customWidth="1"/>
    <col min="21" max="21" width="8.85546875" style="15" bestFit="1" customWidth="1"/>
    <col min="22" max="22" width="10.140625" style="1" bestFit="1" customWidth="1"/>
    <col min="23" max="23" width="7.5703125" style="15" bestFit="1" customWidth="1"/>
    <col min="24" max="24" width="15.42578125" style="15" bestFit="1" customWidth="1"/>
    <col min="25" max="25" width="6" style="15" bestFit="1" customWidth="1"/>
    <col min="26" max="26" width="10.140625" style="15" bestFit="1" customWidth="1"/>
    <col min="27" max="27" width="10.140625" style="1" bestFit="1" customWidth="1"/>
    <col min="28" max="28" width="8.7109375" style="15" bestFit="1" customWidth="1"/>
    <col min="29" max="29" width="7.28515625" style="15" bestFit="1" customWidth="1"/>
    <col min="30" max="30" width="8.28515625" style="15" bestFit="1" customWidth="1"/>
    <col min="31" max="31" width="4.28515625" style="15" bestFit="1" customWidth="1"/>
    <col min="32" max="32" width="23.5703125" style="15" bestFit="1" customWidth="1"/>
    <col min="33" max="33" width="9.5703125" style="15" bestFit="1" customWidth="1"/>
    <col min="34" max="34" width="2.28515625" style="15" bestFit="1" customWidth="1"/>
    <col min="35" max="256" width="9.140625" style="15"/>
    <col min="257" max="259" width="9.140625" style="15" customWidth="1"/>
    <col min="260" max="266" width="9.140625" style="15"/>
    <col min="267" max="268" width="9.140625" style="15" customWidth="1"/>
    <col min="269" max="512" width="9.140625" style="15"/>
    <col min="513" max="515" width="9.140625" style="15" customWidth="1"/>
    <col min="516" max="522" width="9.140625" style="15"/>
    <col min="523" max="524" width="9.140625" style="15" customWidth="1"/>
    <col min="525" max="768" width="9.140625" style="15"/>
    <col min="769" max="771" width="9.140625" style="15" customWidth="1"/>
    <col min="772" max="778" width="9.140625" style="15"/>
    <col min="779" max="780" width="9.140625" style="15" customWidth="1"/>
    <col min="781" max="1024" width="9.140625" style="15"/>
    <col min="1025" max="1027" width="9.140625" style="15" customWidth="1"/>
    <col min="1028" max="1034" width="9.140625" style="15"/>
    <col min="1035" max="1036" width="9.140625" style="15" customWidth="1"/>
    <col min="1037" max="1280" width="9.140625" style="15"/>
    <col min="1281" max="1283" width="9.140625" style="15" customWidth="1"/>
    <col min="1284" max="1290" width="9.140625" style="15"/>
    <col min="1291" max="1292" width="9.140625" style="15" customWidth="1"/>
    <col min="1293" max="1536" width="9.140625" style="15"/>
    <col min="1537" max="1539" width="9.140625" style="15" customWidth="1"/>
    <col min="1540" max="1546" width="9.140625" style="15"/>
    <col min="1547" max="1548" width="9.140625" style="15" customWidth="1"/>
    <col min="1549" max="1792" width="9.140625" style="15"/>
    <col min="1793" max="1795" width="9.140625" style="15" customWidth="1"/>
    <col min="1796" max="1802" width="9.140625" style="15"/>
    <col min="1803" max="1804" width="9.140625" style="15" customWidth="1"/>
    <col min="1805" max="2048" width="9.140625" style="15"/>
    <col min="2049" max="2051" width="9.140625" style="15" customWidth="1"/>
    <col min="2052" max="2058" width="9.140625" style="15"/>
    <col min="2059" max="2060" width="9.140625" style="15" customWidth="1"/>
    <col min="2061" max="2304" width="9.140625" style="15"/>
    <col min="2305" max="2307" width="9.140625" style="15" customWidth="1"/>
    <col min="2308" max="2314" width="9.140625" style="15"/>
    <col min="2315" max="2316" width="9.140625" style="15" customWidth="1"/>
    <col min="2317" max="2560" width="9.140625" style="15"/>
    <col min="2561" max="2563" width="9.140625" style="15" customWidth="1"/>
    <col min="2564" max="2570" width="9.140625" style="15"/>
    <col min="2571" max="2572" width="9.140625" style="15" customWidth="1"/>
    <col min="2573" max="2816" width="9.140625" style="15"/>
    <col min="2817" max="2819" width="9.140625" style="15" customWidth="1"/>
    <col min="2820" max="2826" width="9.140625" style="15"/>
    <col min="2827" max="2828" width="9.140625" style="15" customWidth="1"/>
    <col min="2829" max="3072" width="9.140625" style="15"/>
    <col min="3073" max="3075" width="9.140625" style="15" customWidth="1"/>
    <col min="3076" max="3082" width="9.140625" style="15"/>
    <col min="3083" max="3084" width="9.140625" style="15" customWidth="1"/>
    <col min="3085" max="3328" width="9.140625" style="15"/>
    <col min="3329" max="3331" width="9.140625" style="15" customWidth="1"/>
    <col min="3332" max="3338" width="9.140625" style="15"/>
    <col min="3339" max="3340" width="9.140625" style="15" customWidth="1"/>
    <col min="3341" max="3584" width="9.140625" style="15"/>
    <col min="3585" max="3587" width="9.140625" style="15" customWidth="1"/>
    <col min="3588" max="3594" width="9.140625" style="15"/>
    <col min="3595" max="3596" width="9.140625" style="15" customWidth="1"/>
    <col min="3597" max="3840" width="9.140625" style="15"/>
    <col min="3841" max="3843" width="9.140625" style="15" customWidth="1"/>
    <col min="3844" max="3850" width="9.140625" style="15"/>
    <col min="3851" max="3852" width="9.140625" style="15" customWidth="1"/>
    <col min="3853" max="4096" width="9.140625" style="15"/>
    <col min="4097" max="4099" width="9.140625" style="15" customWidth="1"/>
    <col min="4100" max="4106" width="9.140625" style="15"/>
    <col min="4107" max="4108" width="9.140625" style="15" customWidth="1"/>
    <col min="4109" max="4352" width="9.140625" style="15"/>
    <col min="4353" max="4355" width="9.140625" style="15" customWidth="1"/>
    <col min="4356" max="4362" width="9.140625" style="15"/>
    <col min="4363" max="4364" width="9.140625" style="15" customWidth="1"/>
    <col min="4365" max="4608" width="9.140625" style="15"/>
    <col min="4609" max="4611" width="9.140625" style="15" customWidth="1"/>
    <col min="4612" max="4618" width="9.140625" style="15"/>
    <col min="4619" max="4620" width="9.140625" style="15" customWidth="1"/>
    <col min="4621" max="4864" width="9.140625" style="15"/>
    <col min="4865" max="4867" width="9.140625" style="15" customWidth="1"/>
    <col min="4868" max="4874" width="9.140625" style="15"/>
    <col min="4875" max="4876" width="9.140625" style="15" customWidth="1"/>
    <col min="4877" max="5120" width="9.140625" style="15"/>
    <col min="5121" max="5123" width="9.140625" style="15" customWidth="1"/>
    <col min="5124" max="5130" width="9.140625" style="15"/>
    <col min="5131" max="5132" width="9.140625" style="15" customWidth="1"/>
    <col min="5133" max="5376" width="9.140625" style="15"/>
    <col min="5377" max="5379" width="9.140625" style="15" customWidth="1"/>
    <col min="5380" max="5386" width="9.140625" style="15"/>
    <col min="5387" max="5388" width="9.140625" style="15" customWidth="1"/>
    <col min="5389" max="5632" width="9.140625" style="15"/>
    <col min="5633" max="5635" width="9.140625" style="15" customWidth="1"/>
    <col min="5636" max="5642" width="9.140625" style="15"/>
    <col min="5643" max="5644" width="9.140625" style="15" customWidth="1"/>
    <col min="5645" max="5888" width="9.140625" style="15"/>
    <col min="5889" max="5891" width="9.140625" style="15" customWidth="1"/>
    <col min="5892" max="5898" width="9.140625" style="15"/>
    <col min="5899" max="5900" width="9.140625" style="15" customWidth="1"/>
    <col min="5901" max="6144" width="9.140625" style="15"/>
    <col min="6145" max="6147" width="9.140625" style="15" customWidth="1"/>
    <col min="6148" max="6154" width="9.140625" style="15"/>
    <col min="6155" max="6156" width="9.140625" style="15" customWidth="1"/>
    <col min="6157" max="6400" width="9.140625" style="15"/>
    <col min="6401" max="6403" width="9.140625" style="15" customWidth="1"/>
    <col min="6404" max="6410" width="9.140625" style="15"/>
    <col min="6411" max="6412" width="9.140625" style="15" customWidth="1"/>
    <col min="6413" max="6656" width="9.140625" style="15"/>
    <col min="6657" max="6659" width="9.140625" style="15" customWidth="1"/>
    <col min="6660" max="6666" width="9.140625" style="15"/>
    <col min="6667" max="6668" width="9.140625" style="15" customWidth="1"/>
    <col min="6669" max="6912" width="9.140625" style="15"/>
    <col min="6913" max="6915" width="9.140625" style="15" customWidth="1"/>
    <col min="6916" max="6922" width="9.140625" style="15"/>
    <col min="6923" max="6924" width="9.140625" style="15" customWidth="1"/>
    <col min="6925" max="7168" width="9.140625" style="15"/>
    <col min="7169" max="7171" width="9.140625" style="15" customWidth="1"/>
    <col min="7172" max="7178" width="9.140625" style="15"/>
    <col min="7179" max="7180" width="9.140625" style="15" customWidth="1"/>
    <col min="7181" max="7424" width="9.140625" style="15"/>
    <col min="7425" max="7427" width="9.140625" style="15" customWidth="1"/>
    <col min="7428" max="7434" width="9.140625" style="15"/>
    <col min="7435" max="7436" width="9.140625" style="15" customWidth="1"/>
    <col min="7437" max="7680" width="9.140625" style="15"/>
    <col min="7681" max="7683" width="9.140625" style="15" customWidth="1"/>
    <col min="7684" max="7690" width="9.140625" style="15"/>
    <col min="7691" max="7692" width="9.140625" style="15" customWidth="1"/>
    <col min="7693" max="7936" width="9.140625" style="15"/>
    <col min="7937" max="7939" width="9.140625" style="15" customWidth="1"/>
    <col min="7940" max="7946" width="9.140625" style="15"/>
    <col min="7947" max="7948" width="9.140625" style="15" customWidth="1"/>
    <col min="7949" max="8192" width="9.140625" style="15"/>
    <col min="8193" max="8195" width="9.140625" style="15" customWidth="1"/>
    <col min="8196" max="8202" width="9.140625" style="15"/>
    <col min="8203" max="8204" width="9.140625" style="15" customWidth="1"/>
    <col min="8205" max="8448" width="9.140625" style="15"/>
    <col min="8449" max="8451" width="9.140625" style="15" customWidth="1"/>
    <col min="8452" max="8458" width="9.140625" style="15"/>
    <col min="8459" max="8460" width="9.140625" style="15" customWidth="1"/>
    <col min="8461" max="8704" width="9.140625" style="15"/>
    <col min="8705" max="8707" width="9.140625" style="15" customWidth="1"/>
    <col min="8708" max="8714" width="9.140625" style="15"/>
    <col min="8715" max="8716" width="9.140625" style="15" customWidth="1"/>
    <col min="8717" max="8960" width="9.140625" style="15"/>
    <col min="8961" max="8963" width="9.140625" style="15" customWidth="1"/>
    <col min="8964" max="8970" width="9.140625" style="15"/>
    <col min="8971" max="8972" width="9.140625" style="15" customWidth="1"/>
    <col min="8973" max="9216" width="9.140625" style="15"/>
    <col min="9217" max="9219" width="9.140625" style="15" customWidth="1"/>
    <col min="9220" max="9226" width="9.140625" style="15"/>
    <col min="9227" max="9228" width="9.140625" style="15" customWidth="1"/>
    <col min="9229" max="9472" width="9.140625" style="15"/>
    <col min="9473" max="9475" width="9.140625" style="15" customWidth="1"/>
    <col min="9476" max="9482" width="9.140625" style="15"/>
    <col min="9483" max="9484" width="9.140625" style="15" customWidth="1"/>
    <col min="9485" max="9728" width="9.140625" style="15"/>
    <col min="9729" max="9731" width="9.140625" style="15" customWidth="1"/>
    <col min="9732" max="9738" width="9.140625" style="15"/>
    <col min="9739" max="9740" width="9.140625" style="15" customWidth="1"/>
    <col min="9741" max="9984" width="9.140625" style="15"/>
    <col min="9985" max="9987" width="9.140625" style="15" customWidth="1"/>
    <col min="9988" max="9994" width="9.140625" style="15"/>
    <col min="9995" max="9996" width="9.140625" style="15" customWidth="1"/>
    <col min="9997" max="10240" width="9.140625" style="15"/>
    <col min="10241" max="10243" width="9.140625" style="15" customWidth="1"/>
    <col min="10244" max="10250" width="9.140625" style="15"/>
    <col min="10251" max="10252" width="9.140625" style="15" customWidth="1"/>
    <col min="10253" max="10496" width="9.140625" style="15"/>
    <col min="10497" max="10499" width="9.140625" style="15" customWidth="1"/>
    <col min="10500" max="10506" width="9.140625" style="15"/>
    <col min="10507" max="10508" width="9.140625" style="15" customWidth="1"/>
    <col min="10509" max="10752" width="9.140625" style="15"/>
    <col min="10753" max="10755" width="9.140625" style="15" customWidth="1"/>
    <col min="10756" max="10762" width="9.140625" style="15"/>
    <col min="10763" max="10764" width="9.140625" style="15" customWidth="1"/>
    <col min="10765" max="11008" width="9.140625" style="15"/>
    <col min="11009" max="11011" width="9.140625" style="15" customWidth="1"/>
    <col min="11012" max="11018" width="9.140625" style="15"/>
    <col min="11019" max="11020" width="9.140625" style="15" customWidth="1"/>
    <col min="11021" max="11264" width="9.140625" style="15"/>
    <col min="11265" max="11267" width="9.140625" style="15" customWidth="1"/>
    <col min="11268" max="11274" width="9.140625" style="15"/>
    <col min="11275" max="11276" width="9.140625" style="15" customWidth="1"/>
    <col min="11277" max="11520" width="9.140625" style="15"/>
    <col min="11521" max="11523" width="9.140625" style="15" customWidth="1"/>
    <col min="11524" max="11530" width="9.140625" style="15"/>
    <col min="11531" max="11532" width="9.140625" style="15" customWidth="1"/>
    <col min="11533" max="11776" width="9.140625" style="15"/>
    <col min="11777" max="11779" width="9.140625" style="15" customWidth="1"/>
    <col min="11780" max="11786" width="9.140625" style="15"/>
    <col min="11787" max="11788" width="9.140625" style="15" customWidth="1"/>
    <col min="11789" max="12032" width="9.140625" style="15"/>
    <col min="12033" max="12035" width="9.140625" style="15" customWidth="1"/>
    <col min="12036" max="12042" width="9.140625" style="15"/>
    <col min="12043" max="12044" width="9.140625" style="15" customWidth="1"/>
    <col min="12045" max="12288" width="9.140625" style="15"/>
    <col min="12289" max="12291" width="9.140625" style="15" customWidth="1"/>
    <col min="12292" max="12298" width="9.140625" style="15"/>
    <col min="12299" max="12300" width="9.140625" style="15" customWidth="1"/>
    <col min="12301" max="12544" width="9.140625" style="15"/>
    <col min="12545" max="12547" width="9.140625" style="15" customWidth="1"/>
    <col min="12548" max="12554" width="9.140625" style="15"/>
    <col min="12555" max="12556" width="9.140625" style="15" customWidth="1"/>
    <col min="12557" max="12800" width="9.140625" style="15"/>
    <col min="12801" max="12803" width="9.140625" style="15" customWidth="1"/>
    <col min="12804" max="12810" width="9.140625" style="15"/>
    <col min="12811" max="12812" width="9.140625" style="15" customWidth="1"/>
    <col min="12813" max="13056" width="9.140625" style="15"/>
    <col min="13057" max="13059" width="9.140625" style="15" customWidth="1"/>
    <col min="13060" max="13066" width="9.140625" style="15"/>
    <col min="13067" max="13068" width="9.140625" style="15" customWidth="1"/>
    <col min="13069" max="13312" width="9.140625" style="15"/>
    <col min="13313" max="13315" width="9.140625" style="15" customWidth="1"/>
    <col min="13316" max="13322" width="9.140625" style="15"/>
    <col min="13323" max="13324" width="9.140625" style="15" customWidth="1"/>
    <col min="13325" max="13568" width="9.140625" style="15"/>
    <col min="13569" max="13571" width="9.140625" style="15" customWidth="1"/>
    <col min="13572" max="13578" width="9.140625" style="15"/>
    <col min="13579" max="13580" width="9.140625" style="15" customWidth="1"/>
    <col min="13581" max="13824" width="9.140625" style="15"/>
    <col min="13825" max="13827" width="9.140625" style="15" customWidth="1"/>
    <col min="13828" max="13834" width="9.140625" style="15"/>
    <col min="13835" max="13836" width="9.140625" style="15" customWidth="1"/>
    <col min="13837" max="14080" width="9.140625" style="15"/>
    <col min="14081" max="14083" width="9.140625" style="15" customWidth="1"/>
    <col min="14084" max="14090" width="9.140625" style="15"/>
    <col min="14091" max="14092" width="9.140625" style="15" customWidth="1"/>
    <col min="14093" max="14336" width="9.140625" style="15"/>
    <col min="14337" max="14339" width="9.140625" style="15" customWidth="1"/>
    <col min="14340" max="14346" width="9.140625" style="15"/>
    <col min="14347" max="14348" width="9.140625" style="15" customWidth="1"/>
    <col min="14349" max="14592" width="9.140625" style="15"/>
    <col min="14593" max="14595" width="9.140625" style="15" customWidth="1"/>
    <col min="14596" max="14602" width="9.140625" style="15"/>
    <col min="14603" max="14604" width="9.140625" style="15" customWidth="1"/>
    <col min="14605" max="14848" width="9.140625" style="15"/>
    <col min="14849" max="14851" width="9.140625" style="15" customWidth="1"/>
    <col min="14852" max="14858" width="9.140625" style="15"/>
    <col min="14859" max="14860" width="9.140625" style="15" customWidth="1"/>
    <col min="14861" max="15104" width="9.140625" style="15"/>
    <col min="15105" max="15107" width="9.140625" style="15" customWidth="1"/>
    <col min="15108" max="15114" width="9.140625" style="15"/>
    <col min="15115" max="15116" width="9.140625" style="15" customWidth="1"/>
    <col min="15117" max="15360" width="9.140625" style="15"/>
    <col min="15361" max="15363" width="9.140625" style="15" customWidth="1"/>
    <col min="15364" max="15370" width="9.140625" style="15"/>
    <col min="15371" max="15372" width="9.140625" style="15" customWidth="1"/>
    <col min="15373" max="15616" width="9.140625" style="15"/>
    <col min="15617" max="15619" width="9.140625" style="15" customWidth="1"/>
    <col min="15620" max="15626" width="9.140625" style="15"/>
    <col min="15627" max="15628" width="9.140625" style="15" customWidth="1"/>
    <col min="15629" max="15872" width="9.140625" style="15"/>
    <col min="15873" max="15875" width="9.140625" style="15" customWidth="1"/>
    <col min="15876" max="15882" width="9.140625" style="15"/>
    <col min="15883" max="15884" width="9.140625" style="15" customWidth="1"/>
    <col min="15885" max="16128" width="9.140625" style="15"/>
    <col min="16129" max="16131" width="9.140625" style="15" customWidth="1"/>
    <col min="16132" max="16138" width="9.140625" style="15"/>
    <col min="16139" max="16140" width="9.140625" style="15" customWidth="1"/>
    <col min="16141" max="16384" width="9.140625" style="15"/>
  </cols>
  <sheetData>
    <row r="1" spans="1:34" x14ac:dyDescent="0.2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" t="s">
        <v>11</v>
      </c>
      <c r="M1" s="15" t="s">
        <v>12</v>
      </c>
      <c r="N1" s="15" t="s">
        <v>13</v>
      </c>
      <c r="O1" s="15" t="s">
        <v>14</v>
      </c>
      <c r="P1" s="15" t="s">
        <v>15</v>
      </c>
      <c r="Q1" s="1" t="s">
        <v>16</v>
      </c>
      <c r="R1" s="15" t="s">
        <v>17</v>
      </c>
      <c r="S1" s="15" t="s">
        <v>18</v>
      </c>
      <c r="T1" s="16" t="s">
        <v>19</v>
      </c>
      <c r="U1" s="15" t="s">
        <v>20</v>
      </c>
      <c r="V1" s="1" t="s">
        <v>21</v>
      </c>
      <c r="W1" s="15" t="s">
        <v>22</v>
      </c>
      <c r="X1" s="15" t="s">
        <v>23</v>
      </c>
      <c r="Y1" s="15" t="s">
        <v>24</v>
      </c>
      <c r="Z1" s="15" t="s">
        <v>25</v>
      </c>
      <c r="AA1" s="1" t="s">
        <v>26</v>
      </c>
      <c r="AB1" s="15" t="s">
        <v>27</v>
      </c>
      <c r="AC1" s="15" t="s">
        <v>28</v>
      </c>
      <c r="AD1" s="15" t="s">
        <v>29</v>
      </c>
      <c r="AE1" s="15" t="s">
        <v>30</v>
      </c>
      <c r="AF1" s="15" t="s">
        <v>31</v>
      </c>
      <c r="AG1" s="15" t="s">
        <v>32</v>
      </c>
      <c r="AH1" s="15" t="s">
        <v>33</v>
      </c>
    </row>
    <row r="2" spans="1:34" x14ac:dyDescent="0.2">
      <c r="A2" s="16">
        <v>41841.646122685182</v>
      </c>
      <c r="B2" s="16">
        <v>41841.644548611112</v>
      </c>
      <c r="C2" s="16">
        <v>41841.649965277778</v>
      </c>
      <c r="D2" s="15" t="b">
        <v>1</v>
      </c>
      <c r="E2" s="15" t="s">
        <v>34</v>
      </c>
      <c r="F2" s="15">
        <v>2</v>
      </c>
      <c r="G2" s="15" t="s">
        <v>35</v>
      </c>
      <c r="H2" s="15" t="s">
        <v>36</v>
      </c>
      <c r="I2" s="15" t="s">
        <v>33</v>
      </c>
      <c r="J2" s="15" t="b">
        <v>1</v>
      </c>
      <c r="K2" s="16">
        <v>41841</v>
      </c>
      <c r="L2" s="1">
        <v>0.64612268518518523</v>
      </c>
      <c r="M2" s="15" t="s">
        <v>37</v>
      </c>
      <c r="N2" s="15" t="s">
        <v>38</v>
      </c>
      <c r="O2" s="15" t="b">
        <v>1</v>
      </c>
      <c r="P2" s="16">
        <v>41841</v>
      </c>
      <c r="Q2" s="1">
        <v>0.64454861111111106</v>
      </c>
      <c r="S2" s="15" t="b">
        <v>1</v>
      </c>
      <c r="T2" s="16">
        <v>41841</v>
      </c>
      <c r="U2" s="15" t="s">
        <v>39</v>
      </c>
      <c r="V2" s="1">
        <v>0.64996527777777779</v>
      </c>
      <c r="X2" s="15" t="s">
        <v>37</v>
      </c>
      <c r="Y2" s="15" t="b">
        <v>0</v>
      </c>
      <c r="AC2" s="15" t="s">
        <v>40</v>
      </c>
      <c r="AD2" s="15" t="s">
        <v>36</v>
      </c>
      <c r="AE2" s="15">
        <v>3</v>
      </c>
      <c r="AG2" s="15" t="s">
        <v>41</v>
      </c>
      <c r="AH2" s="15" t="s">
        <v>33</v>
      </c>
    </row>
    <row r="3" spans="1:34" x14ac:dyDescent="0.2">
      <c r="A3" s="16">
        <v>41841.646099537036</v>
      </c>
      <c r="B3" s="16">
        <v>41841.644548611112</v>
      </c>
      <c r="C3" s="16">
        <v>41841.650358796294</v>
      </c>
      <c r="D3" s="15" t="b">
        <v>1</v>
      </c>
      <c r="E3" s="15" t="s">
        <v>34</v>
      </c>
      <c r="F3" s="15">
        <v>1</v>
      </c>
      <c r="G3" s="15" t="s">
        <v>42</v>
      </c>
      <c r="H3" s="15" t="s">
        <v>36</v>
      </c>
      <c r="I3" s="15" t="s">
        <v>43</v>
      </c>
      <c r="J3" s="15" t="b">
        <v>1</v>
      </c>
      <c r="K3" s="16">
        <v>41841</v>
      </c>
      <c r="L3" s="1">
        <v>0.64609953703703704</v>
      </c>
      <c r="M3" s="15" t="s">
        <v>37</v>
      </c>
      <c r="N3" s="15" t="s">
        <v>38</v>
      </c>
      <c r="O3" s="15" t="b">
        <v>1</v>
      </c>
      <c r="P3" s="16">
        <v>41841</v>
      </c>
      <c r="Q3" s="1">
        <v>0.64454861111111106</v>
      </c>
      <c r="S3" s="15" t="b">
        <v>1</v>
      </c>
      <c r="T3" s="16">
        <v>41841</v>
      </c>
      <c r="U3" s="15" t="s">
        <v>39</v>
      </c>
      <c r="V3" s="1">
        <v>0.65035879629629634</v>
      </c>
      <c r="X3" s="15" t="s">
        <v>37</v>
      </c>
      <c r="Y3" s="15" t="b">
        <v>0</v>
      </c>
      <c r="Z3" s="16"/>
      <c r="AC3" s="15" t="s">
        <v>40</v>
      </c>
      <c r="AD3" s="15" t="s">
        <v>36</v>
      </c>
      <c r="AE3" s="15">
        <v>3</v>
      </c>
      <c r="AG3" s="15" t="s">
        <v>41</v>
      </c>
      <c r="AH3" s="15" t="s">
        <v>33</v>
      </c>
    </row>
    <row r="4" spans="1:34" x14ac:dyDescent="0.2">
      <c r="A4" s="16">
        <v>41841.615219907406</v>
      </c>
      <c r="B4" s="16">
        <v>41841.613900462966</v>
      </c>
      <c r="C4" s="16">
        <v>41841.637870370374</v>
      </c>
      <c r="D4" s="15" t="b">
        <v>1</v>
      </c>
      <c r="E4" s="15" t="s">
        <v>44</v>
      </c>
      <c r="F4" s="15">
        <v>1</v>
      </c>
      <c r="G4" s="15" t="s">
        <v>45</v>
      </c>
      <c r="H4" s="15" t="s">
        <v>46</v>
      </c>
      <c r="I4" s="15" t="s">
        <v>33</v>
      </c>
      <c r="J4" s="15" t="b">
        <v>1</v>
      </c>
      <c r="K4" s="16">
        <v>41841</v>
      </c>
      <c r="L4" s="1">
        <v>0.6152199074074074</v>
      </c>
      <c r="M4" s="15" t="s">
        <v>37</v>
      </c>
      <c r="N4" s="15" t="s">
        <v>38</v>
      </c>
      <c r="O4" s="15" t="b">
        <v>1</v>
      </c>
      <c r="P4" s="16">
        <v>41841</v>
      </c>
      <c r="Q4" s="1">
        <v>0.61390046296296297</v>
      </c>
      <c r="S4" s="15" t="b">
        <v>1</v>
      </c>
      <c r="T4" s="16">
        <v>41841</v>
      </c>
      <c r="U4" s="15" t="s">
        <v>47</v>
      </c>
      <c r="V4" s="1">
        <v>0.63787037037037042</v>
      </c>
      <c r="X4" s="15" t="s">
        <v>37</v>
      </c>
      <c r="Y4" s="15" t="b">
        <v>0</v>
      </c>
      <c r="AC4" s="15" t="s">
        <v>40</v>
      </c>
      <c r="AD4" s="15" t="s">
        <v>46</v>
      </c>
      <c r="AE4" s="15">
        <v>3</v>
      </c>
      <c r="AG4" s="15" t="s">
        <v>48</v>
      </c>
      <c r="AH4" s="15" t="s">
        <v>33</v>
      </c>
    </row>
    <row r="5" spans="1:34" x14ac:dyDescent="0.2">
      <c r="A5" s="16">
        <v>41841.613564814812</v>
      </c>
      <c r="B5" s="16">
        <v>41841.612986111111</v>
      </c>
      <c r="C5" s="16">
        <v>41841.63517361111</v>
      </c>
      <c r="D5" s="15" t="b">
        <v>1</v>
      </c>
      <c r="E5" s="15" t="s">
        <v>49</v>
      </c>
      <c r="F5" s="15">
        <v>2</v>
      </c>
      <c r="G5" s="15" t="s">
        <v>50</v>
      </c>
      <c r="H5" s="15" t="s">
        <v>51</v>
      </c>
      <c r="I5" s="15" t="s">
        <v>33</v>
      </c>
      <c r="J5" s="15" t="b">
        <v>1</v>
      </c>
      <c r="K5" s="16">
        <v>41841</v>
      </c>
      <c r="L5" s="1">
        <v>0.61356481481481484</v>
      </c>
      <c r="M5" s="15" t="s">
        <v>52</v>
      </c>
      <c r="N5" s="15" t="s">
        <v>38</v>
      </c>
      <c r="O5" s="15" t="b">
        <v>1</v>
      </c>
      <c r="P5" s="16">
        <v>41841</v>
      </c>
      <c r="Q5" s="1">
        <v>0.61298611111111112</v>
      </c>
      <c r="S5" s="15" t="b">
        <v>1</v>
      </c>
      <c r="T5" s="16">
        <v>41841</v>
      </c>
      <c r="U5" s="15" t="s">
        <v>53</v>
      </c>
      <c r="V5" s="1">
        <v>0.63517361111111115</v>
      </c>
      <c r="X5" s="15" t="s">
        <v>52</v>
      </c>
      <c r="Y5" s="15" t="b">
        <v>0</v>
      </c>
      <c r="AC5" s="15" t="s">
        <v>54</v>
      </c>
      <c r="AD5" s="15" t="s">
        <v>51</v>
      </c>
      <c r="AE5" s="15">
        <v>3</v>
      </c>
      <c r="AG5" s="15" t="s">
        <v>55</v>
      </c>
      <c r="AH5" s="15" t="s">
        <v>33</v>
      </c>
    </row>
    <row r="6" spans="1:34" x14ac:dyDescent="0.2">
      <c r="A6" s="16">
        <v>41841.613391203704</v>
      </c>
      <c r="B6" s="16">
        <v>41841.612986111111</v>
      </c>
      <c r="C6" s="16">
        <v>41841.638159722221</v>
      </c>
      <c r="D6" s="15" t="b">
        <v>1</v>
      </c>
      <c r="E6" s="15" t="s">
        <v>49</v>
      </c>
      <c r="F6" s="15">
        <v>1</v>
      </c>
      <c r="G6" s="15" t="s">
        <v>56</v>
      </c>
      <c r="H6" s="15" t="s">
        <v>57</v>
      </c>
      <c r="I6" s="15" t="s">
        <v>33</v>
      </c>
      <c r="J6" s="15" t="b">
        <v>1</v>
      </c>
      <c r="K6" s="16">
        <v>41841</v>
      </c>
      <c r="L6" s="1">
        <v>0.6133912037037037</v>
      </c>
      <c r="M6" s="15" t="s">
        <v>52</v>
      </c>
      <c r="N6" s="15" t="s">
        <v>38</v>
      </c>
      <c r="O6" s="15" t="b">
        <v>1</v>
      </c>
      <c r="P6" s="16">
        <v>41841</v>
      </c>
      <c r="Q6" s="1">
        <v>0.61298611111111112</v>
      </c>
      <c r="S6" s="15" t="b">
        <v>1</v>
      </c>
      <c r="T6" s="16">
        <v>41841</v>
      </c>
      <c r="U6" s="15" t="s">
        <v>58</v>
      </c>
      <c r="V6" s="1">
        <v>0.63815972222222217</v>
      </c>
      <c r="X6" s="15" t="s">
        <v>52</v>
      </c>
      <c r="Y6" s="15" t="b">
        <v>0</v>
      </c>
      <c r="AC6" s="15" t="s">
        <v>54</v>
      </c>
      <c r="AD6" s="15" t="s">
        <v>57</v>
      </c>
      <c r="AE6" s="15">
        <v>3</v>
      </c>
      <c r="AG6" s="15" t="s">
        <v>55</v>
      </c>
      <c r="AH6" s="15" t="s">
        <v>33</v>
      </c>
    </row>
    <row r="7" spans="1:34" x14ac:dyDescent="0.2">
      <c r="A7" s="16">
        <v>41841.583020833335</v>
      </c>
      <c r="B7" s="16">
        <v>41841.667708333334</v>
      </c>
      <c r="C7" s="16">
        <v>41841.67015046296</v>
      </c>
      <c r="D7" s="15" t="b">
        <v>1</v>
      </c>
      <c r="E7" s="15" t="s">
        <v>59</v>
      </c>
      <c r="F7" s="15">
        <v>1</v>
      </c>
      <c r="G7" s="15" t="s">
        <v>60</v>
      </c>
      <c r="H7" s="15" t="s">
        <v>61</v>
      </c>
      <c r="I7" s="15" t="s">
        <v>43</v>
      </c>
      <c r="J7" s="15" t="b">
        <v>1</v>
      </c>
      <c r="K7" s="16">
        <v>41841</v>
      </c>
      <c r="L7" s="1">
        <v>0.58302083333333332</v>
      </c>
      <c r="M7" s="15" t="s">
        <v>62</v>
      </c>
      <c r="N7" s="15" t="s">
        <v>38</v>
      </c>
      <c r="O7" s="15" t="b">
        <v>1</v>
      </c>
      <c r="P7" s="16">
        <v>41841</v>
      </c>
      <c r="Q7" s="1">
        <v>0.66770833333333335</v>
      </c>
      <c r="S7" s="15" t="b">
        <v>1</v>
      </c>
      <c r="T7" s="16">
        <v>41841</v>
      </c>
      <c r="U7" s="15" t="s">
        <v>63</v>
      </c>
      <c r="V7" s="1">
        <v>0.67015046296296299</v>
      </c>
      <c r="Y7" s="15" t="b">
        <v>0</v>
      </c>
      <c r="Z7" s="16"/>
      <c r="AC7" s="15" t="s">
        <v>64</v>
      </c>
      <c r="AD7" s="15" t="s">
        <v>61</v>
      </c>
      <c r="AE7" s="15">
        <v>3</v>
      </c>
      <c r="AG7" s="15" t="s">
        <v>65</v>
      </c>
      <c r="AH7" s="15" t="s">
        <v>33</v>
      </c>
    </row>
    <row r="8" spans="1:34" x14ac:dyDescent="0.2">
      <c r="A8" s="16">
        <v>41841.572928240741</v>
      </c>
      <c r="B8" s="16">
        <v>41841.571759259263</v>
      </c>
      <c r="C8" s="16">
        <v>41841.58934027778</v>
      </c>
      <c r="D8" s="15" t="b">
        <v>1</v>
      </c>
      <c r="E8" s="15" t="s">
        <v>66</v>
      </c>
      <c r="F8" s="15">
        <v>3</v>
      </c>
      <c r="G8" s="15" t="s">
        <v>67</v>
      </c>
      <c r="H8" s="15" t="s">
        <v>68</v>
      </c>
      <c r="I8" s="15" t="s">
        <v>33</v>
      </c>
      <c r="J8" s="15" t="b">
        <v>1</v>
      </c>
      <c r="K8" s="16">
        <v>41841</v>
      </c>
      <c r="L8" s="1">
        <v>0.57292824074074078</v>
      </c>
      <c r="M8" s="15" t="s">
        <v>52</v>
      </c>
      <c r="N8" s="15" t="s">
        <v>38</v>
      </c>
      <c r="O8" s="15" t="b">
        <v>1</v>
      </c>
      <c r="P8" s="16">
        <v>41841</v>
      </c>
      <c r="Q8" s="1">
        <v>0.5717592592592593</v>
      </c>
      <c r="S8" s="15" t="b">
        <v>1</v>
      </c>
      <c r="T8" s="16">
        <v>41841</v>
      </c>
      <c r="U8" s="15" t="s">
        <v>69</v>
      </c>
      <c r="V8" s="1">
        <v>0.58934027777777775</v>
      </c>
      <c r="X8" s="15" t="s">
        <v>52</v>
      </c>
      <c r="Y8" s="15" t="b">
        <v>0</v>
      </c>
      <c r="AC8" s="15" t="s">
        <v>54</v>
      </c>
      <c r="AD8" s="15" t="s">
        <v>68</v>
      </c>
      <c r="AE8" s="15">
        <v>3</v>
      </c>
      <c r="AG8" s="15" t="s">
        <v>70</v>
      </c>
      <c r="AH8" s="15" t="s">
        <v>33</v>
      </c>
    </row>
    <row r="9" spans="1:34" x14ac:dyDescent="0.2">
      <c r="A9" s="16">
        <v>41841.572789351849</v>
      </c>
      <c r="B9" s="16">
        <v>41841.571759259263</v>
      </c>
      <c r="C9" s="16">
        <v>41841.584664351853</v>
      </c>
      <c r="D9" s="15" t="b">
        <v>1</v>
      </c>
      <c r="E9" s="15" t="s">
        <v>66</v>
      </c>
      <c r="F9" s="15">
        <v>2</v>
      </c>
      <c r="G9" s="15" t="s">
        <v>71</v>
      </c>
      <c r="H9" s="15" t="s">
        <v>72</v>
      </c>
      <c r="I9" s="15" t="s">
        <v>33</v>
      </c>
      <c r="J9" s="15" t="b">
        <v>1</v>
      </c>
      <c r="K9" s="16">
        <v>41841</v>
      </c>
      <c r="L9" s="1">
        <v>0.57278935185185187</v>
      </c>
      <c r="M9" s="15" t="s">
        <v>52</v>
      </c>
      <c r="N9" s="15" t="s">
        <v>38</v>
      </c>
      <c r="O9" s="15" t="b">
        <v>1</v>
      </c>
      <c r="P9" s="16">
        <v>41841</v>
      </c>
      <c r="Q9" s="1">
        <v>0.5717592592592593</v>
      </c>
      <c r="S9" s="15" t="b">
        <v>1</v>
      </c>
      <c r="T9" s="16">
        <v>41841</v>
      </c>
      <c r="U9" s="15" t="s">
        <v>73</v>
      </c>
      <c r="V9" s="1">
        <v>0.58466435185185184</v>
      </c>
      <c r="X9" s="15" t="s">
        <v>52</v>
      </c>
      <c r="Y9" s="15" t="b">
        <v>0</v>
      </c>
      <c r="Z9" s="16"/>
      <c r="AC9" s="15" t="s">
        <v>54</v>
      </c>
      <c r="AD9" s="15" t="s">
        <v>72</v>
      </c>
      <c r="AE9" s="15">
        <v>3</v>
      </c>
      <c r="AG9" s="15" t="s">
        <v>70</v>
      </c>
      <c r="AH9" s="15" t="s">
        <v>33</v>
      </c>
    </row>
    <row r="10" spans="1:34" x14ac:dyDescent="0.2">
      <c r="A10" s="16">
        <v>41841.572638888887</v>
      </c>
      <c r="B10" s="16">
        <v>41841.571759259263</v>
      </c>
      <c r="C10" s="16">
        <v>41841.580196759256</v>
      </c>
      <c r="D10" s="15" t="b">
        <v>1</v>
      </c>
      <c r="E10" s="15" t="s">
        <v>66</v>
      </c>
      <c r="F10" s="15">
        <v>1</v>
      </c>
      <c r="G10" s="15" t="s">
        <v>74</v>
      </c>
      <c r="H10" s="15" t="s">
        <v>72</v>
      </c>
      <c r="I10" s="15" t="s">
        <v>33</v>
      </c>
      <c r="J10" s="15" t="b">
        <v>1</v>
      </c>
      <c r="K10" s="16">
        <v>41841</v>
      </c>
      <c r="L10" s="1">
        <v>0.57263888888888892</v>
      </c>
      <c r="M10" s="15" t="s">
        <v>52</v>
      </c>
      <c r="N10" s="15" t="s">
        <v>38</v>
      </c>
      <c r="O10" s="15" t="b">
        <v>1</v>
      </c>
      <c r="P10" s="16">
        <v>41841</v>
      </c>
      <c r="Q10" s="1">
        <v>0.5717592592592593</v>
      </c>
      <c r="S10" s="15" t="b">
        <v>1</v>
      </c>
      <c r="T10" s="16">
        <v>41841</v>
      </c>
      <c r="U10" s="15" t="s">
        <v>75</v>
      </c>
      <c r="V10" s="1">
        <v>0.58019675925925929</v>
      </c>
      <c r="X10" s="15" t="s">
        <v>52</v>
      </c>
      <c r="Y10" s="15" t="b">
        <v>0</v>
      </c>
      <c r="AC10" s="15" t="s">
        <v>54</v>
      </c>
      <c r="AD10" s="15" t="s">
        <v>72</v>
      </c>
      <c r="AE10" s="15">
        <v>3</v>
      </c>
      <c r="AG10" s="15" t="s">
        <v>70</v>
      </c>
      <c r="AH10" s="15" t="s">
        <v>33</v>
      </c>
    </row>
    <row r="11" spans="1:34" x14ac:dyDescent="0.2">
      <c r="A11" s="16">
        <v>41841.564953703702</v>
      </c>
      <c r="B11" s="16">
        <v>41841.667708333334</v>
      </c>
      <c r="C11" s="16">
        <v>41841.670312499999</v>
      </c>
      <c r="D11" s="15" t="b">
        <v>1</v>
      </c>
      <c r="E11" s="15" t="s">
        <v>76</v>
      </c>
      <c r="F11" s="15">
        <v>1</v>
      </c>
      <c r="G11" s="15" t="s">
        <v>77</v>
      </c>
      <c r="H11" s="15" t="s">
        <v>61</v>
      </c>
      <c r="I11" s="15" t="s">
        <v>43</v>
      </c>
      <c r="J11" s="15" t="b">
        <v>1</v>
      </c>
      <c r="K11" s="16">
        <v>41841</v>
      </c>
      <c r="L11" s="1">
        <v>0.56495370370370368</v>
      </c>
      <c r="M11" s="15" t="s">
        <v>78</v>
      </c>
      <c r="N11" s="15" t="s">
        <v>38</v>
      </c>
      <c r="O11" s="15" t="b">
        <v>1</v>
      </c>
      <c r="P11" s="16">
        <v>41841</v>
      </c>
      <c r="Q11" s="1">
        <v>0.66770833333333335</v>
      </c>
      <c r="S11" s="15" t="b">
        <v>1</v>
      </c>
      <c r="T11" s="16">
        <v>41841</v>
      </c>
      <c r="U11" s="15" t="s">
        <v>79</v>
      </c>
      <c r="V11" s="1">
        <v>0.67031249999999998</v>
      </c>
      <c r="Y11" s="15" t="b">
        <v>0</v>
      </c>
      <c r="Z11" s="16"/>
      <c r="AC11" s="15" t="s">
        <v>64</v>
      </c>
      <c r="AD11" s="15" t="s">
        <v>61</v>
      </c>
      <c r="AE11" s="15">
        <v>3</v>
      </c>
      <c r="AG11" s="15" t="s">
        <v>65</v>
      </c>
      <c r="AH11" s="15" t="s">
        <v>33</v>
      </c>
    </row>
    <row r="12" spans="1:34" x14ac:dyDescent="0.2">
      <c r="A12" s="16">
        <v>41841.564583333333</v>
      </c>
      <c r="B12" s="16">
        <v>41841.613900462966</v>
      </c>
      <c r="C12" s="16">
        <v>41841.637928240743</v>
      </c>
      <c r="D12" s="15" t="b">
        <v>1</v>
      </c>
      <c r="E12" s="15" t="s">
        <v>80</v>
      </c>
      <c r="F12" s="15">
        <v>1</v>
      </c>
      <c r="G12" s="15" t="s">
        <v>81</v>
      </c>
      <c r="H12" s="15" t="s">
        <v>46</v>
      </c>
      <c r="I12" s="15" t="s">
        <v>43</v>
      </c>
      <c r="J12" s="15" t="b">
        <v>1</v>
      </c>
      <c r="K12" s="16">
        <v>41841</v>
      </c>
      <c r="L12" s="1">
        <v>0.56458333333333333</v>
      </c>
      <c r="M12" s="15" t="s">
        <v>82</v>
      </c>
      <c r="N12" s="15" t="s">
        <v>38</v>
      </c>
      <c r="O12" s="15" t="b">
        <v>1</v>
      </c>
      <c r="P12" s="16">
        <v>41841</v>
      </c>
      <c r="Q12" s="1">
        <v>0.61390046296296297</v>
      </c>
      <c r="S12" s="15" t="b">
        <v>1</v>
      </c>
      <c r="T12" s="16">
        <v>41841</v>
      </c>
      <c r="U12" s="15" t="s">
        <v>47</v>
      </c>
      <c r="V12" s="1">
        <v>0.63792824074074073</v>
      </c>
      <c r="X12" s="15" t="s">
        <v>37</v>
      </c>
      <c r="Y12" s="15" t="b">
        <v>0</v>
      </c>
      <c r="Z12" s="16"/>
      <c r="AC12" s="15" t="s">
        <v>40</v>
      </c>
      <c r="AD12" s="15" t="s">
        <v>46</v>
      </c>
      <c r="AE12" s="15">
        <v>3</v>
      </c>
      <c r="AG12" s="15" t="s">
        <v>48</v>
      </c>
      <c r="AH12" s="15" t="s">
        <v>33</v>
      </c>
    </row>
    <row r="13" spans="1:34" x14ac:dyDescent="0.2">
      <c r="A13" s="16">
        <v>41841.561400462961</v>
      </c>
      <c r="B13" s="16">
        <v>41841.667708333334</v>
      </c>
      <c r="C13" s="16">
        <v>41841.670497685183</v>
      </c>
      <c r="D13" s="15" t="b">
        <v>1</v>
      </c>
      <c r="E13" s="15" t="s">
        <v>83</v>
      </c>
      <c r="F13" s="15">
        <v>1</v>
      </c>
      <c r="G13" s="15" t="s">
        <v>84</v>
      </c>
      <c r="H13" s="15" t="s">
        <v>61</v>
      </c>
      <c r="I13" s="15" t="s">
        <v>43</v>
      </c>
      <c r="J13" s="15" t="b">
        <v>1</v>
      </c>
      <c r="K13" s="16">
        <v>41841</v>
      </c>
      <c r="L13" s="1">
        <v>0.56140046296296298</v>
      </c>
      <c r="M13" s="15" t="s">
        <v>85</v>
      </c>
      <c r="N13" s="15" t="s">
        <v>38</v>
      </c>
      <c r="O13" s="15" t="b">
        <v>1</v>
      </c>
      <c r="P13" s="16">
        <v>41841</v>
      </c>
      <c r="Q13" s="1">
        <v>0.66770833333333335</v>
      </c>
      <c r="S13" s="15" t="b">
        <v>1</v>
      </c>
      <c r="T13" s="16">
        <v>41841</v>
      </c>
      <c r="U13" s="15" t="s">
        <v>86</v>
      </c>
      <c r="V13" s="1">
        <v>0.67049768518518515</v>
      </c>
      <c r="Y13" s="15" t="b">
        <v>0</v>
      </c>
      <c r="Z13" s="16"/>
      <c r="AC13" s="15" t="s">
        <v>64</v>
      </c>
      <c r="AD13" s="15" t="s">
        <v>61</v>
      </c>
      <c r="AE13" s="15">
        <v>3</v>
      </c>
      <c r="AG13" s="15" t="s">
        <v>65</v>
      </c>
      <c r="AH13" s="15" t="s">
        <v>33</v>
      </c>
    </row>
    <row r="14" spans="1:34" x14ac:dyDescent="0.2">
      <c r="A14" s="16">
        <v>41841.55704861111</v>
      </c>
      <c r="B14" s="16">
        <v>41841.669027777774</v>
      </c>
      <c r="C14" s="16">
        <v>41841.671331018515</v>
      </c>
      <c r="D14" s="15" t="b">
        <v>1</v>
      </c>
      <c r="E14" s="15" t="s">
        <v>87</v>
      </c>
      <c r="F14" s="15">
        <v>1</v>
      </c>
      <c r="G14" s="15" t="s">
        <v>88</v>
      </c>
      <c r="H14" s="15" t="s">
        <v>89</v>
      </c>
      <c r="I14" s="15" t="s">
        <v>43</v>
      </c>
      <c r="J14" s="15" t="b">
        <v>1</v>
      </c>
      <c r="K14" s="16">
        <v>41841</v>
      </c>
      <c r="L14" s="1">
        <v>0.55704861111111115</v>
      </c>
      <c r="M14" s="15" t="s">
        <v>62</v>
      </c>
      <c r="N14" s="15" t="s">
        <v>38</v>
      </c>
      <c r="O14" s="15" t="b">
        <v>1</v>
      </c>
      <c r="P14" s="16">
        <v>41841</v>
      </c>
      <c r="Q14" s="1">
        <v>0.66902777777777778</v>
      </c>
      <c r="S14" s="15" t="b">
        <v>1</v>
      </c>
      <c r="T14" s="16">
        <v>41841</v>
      </c>
      <c r="U14" s="15" t="s">
        <v>90</v>
      </c>
      <c r="V14" s="1">
        <v>0.67133101851851851</v>
      </c>
      <c r="Y14" s="15" t="b">
        <v>0</v>
      </c>
      <c r="AC14" s="15" t="s">
        <v>64</v>
      </c>
      <c r="AD14" s="15" t="s">
        <v>89</v>
      </c>
      <c r="AE14" s="15">
        <v>3</v>
      </c>
      <c r="AG14" s="15" t="s">
        <v>91</v>
      </c>
      <c r="AH14" s="15" t="s">
        <v>33</v>
      </c>
    </row>
    <row r="15" spans="1:34" x14ac:dyDescent="0.2">
      <c r="A15" s="16">
        <v>41841.556284722225</v>
      </c>
      <c r="B15" s="16">
        <v>41841.669027777774</v>
      </c>
      <c r="C15" s="16">
        <v>41841.671493055554</v>
      </c>
      <c r="D15" s="15" t="b">
        <v>1</v>
      </c>
      <c r="E15" s="15" t="s">
        <v>92</v>
      </c>
      <c r="F15" s="15">
        <v>1</v>
      </c>
      <c r="G15" s="15" t="s">
        <v>93</v>
      </c>
      <c r="H15" s="15" t="s">
        <v>89</v>
      </c>
      <c r="I15" s="15" t="s">
        <v>43</v>
      </c>
      <c r="J15" s="15" t="b">
        <v>1</v>
      </c>
      <c r="K15" s="16">
        <v>41841</v>
      </c>
      <c r="L15" s="1">
        <v>0.55628472222222225</v>
      </c>
      <c r="M15" s="15" t="s">
        <v>78</v>
      </c>
      <c r="N15" s="15" t="s">
        <v>38</v>
      </c>
      <c r="O15" s="15" t="b">
        <v>1</v>
      </c>
      <c r="P15" s="16">
        <v>41841</v>
      </c>
      <c r="Q15" s="1">
        <v>0.66902777777777778</v>
      </c>
      <c r="S15" s="15" t="b">
        <v>1</v>
      </c>
      <c r="T15" s="16">
        <v>41841</v>
      </c>
      <c r="U15" s="15" t="s">
        <v>94</v>
      </c>
      <c r="V15" s="1">
        <v>0.67149305555555561</v>
      </c>
      <c r="Y15" s="15" t="b">
        <v>0</v>
      </c>
      <c r="Z15" s="16"/>
      <c r="AC15" s="15" t="s">
        <v>64</v>
      </c>
      <c r="AD15" s="15" t="s">
        <v>89</v>
      </c>
      <c r="AE15" s="15">
        <v>3</v>
      </c>
      <c r="AG15" s="15" t="s">
        <v>91</v>
      </c>
      <c r="AH15" s="15" t="s">
        <v>33</v>
      </c>
    </row>
    <row r="16" spans="1:34" x14ac:dyDescent="0.2">
      <c r="A16" s="16">
        <v>41841.55190972222</v>
      </c>
      <c r="B16" s="16">
        <v>41841.613900462966</v>
      </c>
      <c r="C16" s="16">
        <v>41841.639467592591</v>
      </c>
      <c r="D16" s="15" t="b">
        <v>1</v>
      </c>
      <c r="E16" s="15" t="s">
        <v>95</v>
      </c>
      <c r="F16" s="15">
        <v>1</v>
      </c>
      <c r="G16" s="15" t="s">
        <v>96</v>
      </c>
      <c r="H16" s="15" t="s">
        <v>46</v>
      </c>
      <c r="I16" s="15" t="s">
        <v>43</v>
      </c>
      <c r="J16" s="15" t="b">
        <v>1</v>
      </c>
      <c r="K16" s="16">
        <v>41841</v>
      </c>
      <c r="L16" s="1">
        <v>0.55190972222222223</v>
      </c>
      <c r="M16" s="15" t="s">
        <v>85</v>
      </c>
      <c r="N16" s="15" t="s">
        <v>38</v>
      </c>
      <c r="O16" s="15" t="b">
        <v>1</v>
      </c>
      <c r="P16" s="16">
        <v>41841</v>
      </c>
      <c r="Q16" s="1">
        <v>0.61390046296296297</v>
      </c>
      <c r="S16" s="15" t="b">
        <v>1</v>
      </c>
      <c r="T16" s="16">
        <v>41841</v>
      </c>
      <c r="U16" s="15" t="s">
        <v>97</v>
      </c>
      <c r="V16" s="1">
        <v>0.63946759259259256</v>
      </c>
      <c r="X16" s="15" t="s">
        <v>37</v>
      </c>
      <c r="Y16" s="15" t="b">
        <v>0</v>
      </c>
      <c r="AC16" s="15" t="s">
        <v>40</v>
      </c>
      <c r="AD16" s="15" t="s">
        <v>46</v>
      </c>
      <c r="AE16" s="15">
        <v>3</v>
      </c>
      <c r="AG16" s="15" t="s">
        <v>48</v>
      </c>
      <c r="AH16" s="15" t="s">
        <v>33</v>
      </c>
    </row>
    <row r="17" spans="1:34" x14ac:dyDescent="0.2">
      <c r="A17" s="16">
        <v>41841.546620370369</v>
      </c>
      <c r="B17" s="16">
        <v>41841.644548611112</v>
      </c>
      <c r="C17" s="16">
        <v>41841.651435185187</v>
      </c>
      <c r="D17" s="15" t="b">
        <v>1</v>
      </c>
      <c r="E17" s="15" t="s">
        <v>98</v>
      </c>
      <c r="F17" s="15">
        <v>2</v>
      </c>
      <c r="G17" s="15" t="s">
        <v>99</v>
      </c>
      <c r="H17" s="15" t="s">
        <v>36</v>
      </c>
      <c r="I17" s="15" t="s">
        <v>43</v>
      </c>
      <c r="J17" s="15" t="b">
        <v>1</v>
      </c>
      <c r="K17" s="16">
        <v>41841</v>
      </c>
      <c r="L17" s="1">
        <v>0.54662037037037037</v>
      </c>
      <c r="M17" s="15" t="s">
        <v>100</v>
      </c>
      <c r="N17" s="15" t="s">
        <v>38</v>
      </c>
      <c r="O17" s="15" t="b">
        <v>1</v>
      </c>
      <c r="P17" s="16">
        <v>41841</v>
      </c>
      <c r="Q17" s="1">
        <v>0.64454861111111106</v>
      </c>
      <c r="S17" s="15" t="b">
        <v>1</v>
      </c>
      <c r="T17" s="16">
        <v>41841</v>
      </c>
      <c r="U17" s="15" t="s">
        <v>101</v>
      </c>
      <c r="V17" s="1">
        <v>0.65143518518518517</v>
      </c>
      <c r="X17" s="15" t="s">
        <v>37</v>
      </c>
      <c r="Y17" s="15" t="b">
        <v>0</v>
      </c>
      <c r="Z17" s="16"/>
      <c r="AC17" s="15" t="s">
        <v>40</v>
      </c>
      <c r="AD17" s="15" t="s">
        <v>36</v>
      </c>
      <c r="AE17" s="15">
        <v>3</v>
      </c>
      <c r="AG17" s="15" t="s">
        <v>41</v>
      </c>
      <c r="AH17" s="15" t="s">
        <v>33</v>
      </c>
    </row>
    <row r="18" spans="1:34" x14ac:dyDescent="0.2">
      <c r="A18" s="16">
        <v>41841.546597222223</v>
      </c>
      <c r="B18" s="16">
        <v>41841.644548611112</v>
      </c>
      <c r="C18" s="16">
        <v>41841.651412037034</v>
      </c>
      <c r="D18" s="15" t="b">
        <v>1</v>
      </c>
      <c r="E18" s="15" t="s">
        <v>98</v>
      </c>
      <c r="F18" s="15">
        <v>1</v>
      </c>
      <c r="G18" s="15" t="s">
        <v>102</v>
      </c>
      <c r="H18" s="15" t="s">
        <v>36</v>
      </c>
      <c r="I18" s="15" t="s">
        <v>43</v>
      </c>
      <c r="J18" s="15" t="b">
        <v>1</v>
      </c>
      <c r="K18" s="16">
        <v>41841</v>
      </c>
      <c r="L18" s="1">
        <v>0.54659722222222218</v>
      </c>
      <c r="M18" s="15" t="s">
        <v>100</v>
      </c>
      <c r="N18" s="15" t="s">
        <v>38</v>
      </c>
      <c r="O18" s="15" t="b">
        <v>1</v>
      </c>
      <c r="P18" s="16">
        <v>41841</v>
      </c>
      <c r="Q18" s="1">
        <v>0.64454861111111106</v>
      </c>
      <c r="S18" s="15" t="b">
        <v>1</v>
      </c>
      <c r="T18" s="16">
        <v>41841</v>
      </c>
      <c r="U18" s="15" t="s">
        <v>101</v>
      </c>
      <c r="V18" s="1">
        <v>0.65141203703703698</v>
      </c>
      <c r="X18" s="15" t="s">
        <v>37</v>
      </c>
      <c r="Y18" s="15" t="b">
        <v>0</v>
      </c>
      <c r="Z18" s="16"/>
      <c r="AC18" s="15" t="s">
        <v>40</v>
      </c>
      <c r="AD18" s="15" t="s">
        <v>36</v>
      </c>
      <c r="AE18" s="15">
        <v>3</v>
      </c>
      <c r="AG18" s="15" t="s">
        <v>41</v>
      </c>
      <c r="AH18" s="15" t="s">
        <v>33</v>
      </c>
    </row>
    <row r="19" spans="1:34" x14ac:dyDescent="0.2">
      <c r="A19" s="16">
        <v>41841.533368055556</v>
      </c>
      <c r="B19" s="16">
        <v>41841.644548611112</v>
      </c>
      <c r="C19" s="16">
        <v>41841.650995370372</v>
      </c>
      <c r="D19" s="15" t="b">
        <v>1</v>
      </c>
      <c r="E19" s="15" t="s">
        <v>103</v>
      </c>
      <c r="F19" s="15">
        <v>1</v>
      </c>
      <c r="G19" s="15" t="s">
        <v>104</v>
      </c>
      <c r="H19" s="15" t="s">
        <v>36</v>
      </c>
      <c r="I19" s="15" t="s">
        <v>43</v>
      </c>
      <c r="J19" s="15" t="b">
        <v>1</v>
      </c>
      <c r="K19" s="16">
        <v>41841</v>
      </c>
      <c r="L19" s="1">
        <v>0.53336805555555555</v>
      </c>
      <c r="M19" s="15" t="s">
        <v>100</v>
      </c>
      <c r="N19" s="15" t="s">
        <v>38</v>
      </c>
      <c r="O19" s="15" t="b">
        <v>1</v>
      </c>
      <c r="P19" s="16">
        <v>41841</v>
      </c>
      <c r="Q19" s="1">
        <v>0.64454861111111106</v>
      </c>
      <c r="S19" s="15" t="b">
        <v>1</v>
      </c>
      <c r="T19" s="16">
        <v>41841</v>
      </c>
      <c r="U19" s="15" t="s">
        <v>105</v>
      </c>
      <c r="V19" s="1">
        <v>0.65099537037037036</v>
      </c>
      <c r="X19" s="15" t="s">
        <v>37</v>
      </c>
      <c r="Y19" s="15" t="b">
        <v>0</v>
      </c>
      <c r="Z19" s="16"/>
      <c r="AC19" s="15" t="s">
        <v>40</v>
      </c>
      <c r="AD19" s="15" t="s">
        <v>36</v>
      </c>
      <c r="AE19" s="15">
        <v>3</v>
      </c>
      <c r="AG19" s="15" t="s">
        <v>41</v>
      </c>
      <c r="AH19" s="15" t="s">
        <v>33</v>
      </c>
    </row>
    <row r="20" spans="1:34" x14ac:dyDescent="0.2">
      <c r="A20" s="16">
        <v>41841.523275462961</v>
      </c>
      <c r="B20" s="16">
        <v>41841.644548611112</v>
      </c>
      <c r="C20" s="16">
        <v>41841.650393518517</v>
      </c>
      <c r="D20" s="15" t="b">
        <v>1</v>
      </c>
      <c r="E20" s="15" t="s">
        <v>106</v>
      </c>
      <c r="F20" s="15">
        <v>1</v>
      </c>
      <c r="G20" s="15" t="s">
        <v>107</v>
      </c>
      <c r="H20" s="15" t="s">
        <v>36</v>
      </c>
      <c r="I20" s="15" t="s">
        <v>43</v>
      </c>
      <c r="J20" s="15" t="b">
        <v>1</v>
      </c>
      <c r="K20" s="16">
        <v>41841</v>
      </c>
      <c r="L20" s="1">
        <v>0.52327546296296301</v>
      </c>
      <c r="M20" s="15" t="s">
        <v>100</v>
      </c>
      <c r="N20" s="15" t="s">
        <v>38</v>
      </c>
      <c r="O20" s="15" t="b">
        <v>1</v>
      </c>
      <c r="P20" s="16">
        <v>41841</v>
      </c>
      <c r="Q20" s="1">
        <v>0.64454861111111106</v>
      </c>
      <c r="S20" s="15" t="b">
        <v>1</v>
      </c>
      <c r="T20" s="16">
        <v>41841</v>
      </c>
      <c r="U20" s="15" t="s">
        <v>39</v>
      </c>
      <c r="V20" s="1">
        <v>0.65039351851851857</v>
      </c>
      <c r="X20" s="15" t="s">
        <v>37</v>
      </c>
      <c r="Y20" s="15" t="b">
        <v>0</v>
      </c>
      <c r="AC20" s="15" t="s">
        <v>40</v>
      </c>
      <c r="AD20" s="15" t="s">
        <v>36</v>
      </c>
      <c r="AE20" s="15">
        <v>3</v>
      </c>
      <c r="AG20" s="15" t="s">
        <v>41</v>
      </c>
      <c r="AH20" s="15" t="s">
        <v>33</v>
      </c>
    </row>
    <row r="21" spans="1:34" x14ac:dyDescent="0.2">
      <c r="A21" s="16">
        <v>41841.512743055559</v>
      </c>
      <c r="B21" s="16">
        <v>41841.613900462966</v>
      </c>
      <c r="C21" s="16">
        <v>41841.638275462959</v>
      </c>
      <c r="D21" s="15" t="b">
        <v>1</v>
      </c>
      <c r="E21" s="15" t="s">
        <v>108</v>
      </c>
      <c r="F21" s="15">
        <v>2</v>
      </c>
      <c r="G21" s="15" t="s">
        <v>109</v>
      </c>
      <c r="H21" s="15" t="s">
        <v>46</v>
      </c>
      <c r="I21" s="15" t="s">
        <v>43</v>
      </c>
      <c r="J21" s="15" t="b">
        <v>1</v>
      </c>
      <c r="K21" s="16">
        <v>41841</v>
      </c>
      <c r="L21" s="1">
        <v>0.51274305555555555</v>
      </c>
      <c r="M21" s="15" t="s">
        <v>110</v>
      </c>
      <c r="N21" s="15" t="s">
        <v>38</v>
      </c>
      <c r="O21" s="15" t="b">
        <v>1</v>
      </c>
      <c r="P21" s="16">
        <v>41841</v>
      </c>
      <c r="Q21" s="1">
        <v>0.61390046296296297</v>
      </c>
      <c r="S21" s="15" t="b">
        <v>1</v>
      </c>
      <c r="T21" s="16">
        <v>41841</v>
      </c>
      <c r="U21" s="15" t="s">
        <v>111</v>
      </c>
      <c r="V21" s="1">
        <v>0.638275462962963</v>
      </c>
      <c r="X21" s="15" t="s">
        <v>37</v>
      </c>
      <c r="Y21" s="15" t="b">
        <v>0</v>
      </c>
      <c r="Z21" s="16"/>
      <c r="AC21" s="15" t="s">
        <v>40</v>
      </c>
      <c r="AD21" s="15" t="s">
        <v>46</v>
      </c>
      <c r="AE21" s="15">
        <v>3</v>
      </c>
      <c r="AG21" s="15" t="s">
        <v>48</v>
      </c>
      <c r="AH21" s="15" t="s">
        <v>33</v>
      </c>
    </row>
    <row r="22" spans="1:34" x14ac:dyDescent="0.2">
      <c r="A22" s="16">
        <v>41841.512719907405</v>
      </c>
      <c r="B22" s="16">
        <v>41841.613900462966</v>
      </c>
      <c r="C22" s="16">
        <v>41841.638321759259</v>
      </c>
      <c r="D22" s="15" t="b">
        <v>1</v>
      </c>
      <c r="E22" s="15" t="s">
        <v>108</v>
      </c>
      <c r="F22" s="15">
        <v>1</v>
      </c>
      <c r="G22" s="15" t="s">
        <v>112</v>
      </c>
      <c r="H22" s="15" t="s">
        <v>46</v>
      </c>
      <c r="I22" s="15" t="s">
        <v>43</v>
      </c>
      <c r="J22" s="15" t="b">
        <v>1</v>
      </c>
      <c r="K22" s="16">
        <v>41841</v>
      </c>
      <c r="L22" s="1">
        <v>0.51271990740740736</v>
      </c>
      <c r="M22" s="15" t="s">
        <v>110</v>
      </c>
      <c r="N22" s="15" t="s">
        <v>38</v>
      </c>
      <c r="O22" s="15" t="b">
        <v>1</v>
      </c>
      <c r="P22" s="16">
        <v>41841</v>
      </c>
      <c r="Q22" s="1">
        <v>0.61390046296296297</v>
      </c>
      <c r="S22" s="15" t="b">
        <v>1</v>
      </c>
      <c r="T22" s="16">
        <v>41841</v>
      </c>
      <c r="U22" s="15" t="s">
        <v>111</v>
      </c>
      <c r="V22" s="1">
        <v>0.63832175925925927</v>
      </c>
      <c r="X22" s="15" t="s">
        <v>37</v>
      </c>
      <c r="Y22" s="15" t="b">
        <v>0</v>
      </c>
      <c r="Z22" s="16"/>
      <c r="AC22" s="15" t="s">
        <v>40</v>
      </c>
      <c r="AD22" s="15" t="s">
        <v>46</v>
      </c>
      <c r="AE22" s="15">
        <v>3</v>
      </c>
      <c r="AG22" s="15" t="s">
        <v>48</v>
      </c>
      <c r="AH22" s="15" t="s">
        <v>33</v>
      </c>
    </row>
    <row r="23" spans="1:34" x14ac:dyDescent="0.2">
      <c r="A23" s="16">
        <v>41841.503657407404</v>
      </c>
      <c r="B23" s="16">
        <v>41841.664074074077</v>
      </c>
      <c r="C23" s="16">
        <v>41841.66673611111</v>
      </c>
      <c r="D23" s="15" t="b">
        <v>1</v>
      </c>
      <c r="E23" s="15" t="s">
        <v>113</v>
      </c>
      <c r="F23" s="15">
        <v>1</v>
      </c>
      <c r="G23" s="15" t="s">
        <v>114</v>
      </c>
      <c r="H23" s="15" t="s">
        <v>115</v>
      </c>
      <c r="I23" s="15" t="s">
        <v>43</v>
      </c>
      <c r="J23" s="15" t="b">
        <v>1</v>
      </c>
      <c r="K23" s="16">
        <v>41841</v>
      </c>
      <c r="L23" s="1">
        <v>0.50365740740740739</v>
      </c>
      <c r="M23" s="15" t="s">
        <v>82</v>
      </c>
      <c r="N23" s="15" t="s">
        <v>38</v>
      </c>
      <c r="O23" s="15" t="b">
        <v>1</v>
      </c>
      <c r="P23" s="16">
        <v>41841</v>
      </c>
      <c r="Q23" s="1">
        <v>0.66407407407407404</v>
      </c>
      <c r="S23" s="15" t="b">
        <v>1</v>
      </c>
      <c r="T23" s="16">
        <v>41841</v>
      </c>
      <c r="U23" s="15" t="s">
        <v>116</v>
      </c>
      <c r="V23" s="1">
        <v>0.66673611111111108</v>
      </c>
      <c r="Y23" s="15" t="b">
        <v>0</v>
      </c>
      <c r="AC23" s="15" t="s">
        <v>64</v>
      </c>
      <c r="AD23" s="15" t="s">
        <v>115</v>
      </c>
      <c r="AE23" s="15">
        <v>3</v>
      </c>
      <c r="AG23" s="15" t="s">
        <v>117</v>
      </c>
      <c r="AH23" s="15" t="s">
        <v>33</v>
      </c>
    </row>
    <row r="24" spans="1:34" x14ac:dyDescent="0.2">
      <c r="A24" s="16">
        <v>41841.502615740741</v>
      </c>
      <c r="B24" s="16">
        <v>41841.659826388888</v>
      </c>
      <c r="C24" s="16">
        <v>41841.663148148145</v>
      </c>
      <c r="D24" s="15" t="b">
        <v>1</v>
      </c>
      <c r="E24" s="15" t="s">
        <v>118</v>
      </c>
      <c r="F24" s="15">
        <v>3</v>
      </c>
      <c r="G24" s="15" t="s">
        <v>119</v>
      </c>
      <c r="H24" s="15" t="s">
        <v>54</v>
      </c>
      <c r="I24" s="15" t="s">
        <v>120</v>
      </c>
      <c r="J24" s="15" t="b">
        <v>1</v>
      </c>
      <c r="K24" s="16">
        <v>41841</v>
      </c>
      <c r="L24" s="1">
        <v>0.50261574074074078</v>
      </c>
      <c r="M24" s="15" t="s">
        <v>85</v>
      </c>
      <c r="N24" s="15" t="s">
        <v>38</v>
      </c>
      <c r="O24" s="15" t="b">
        <v>1</v>
      </c>
      <c r="P24" s="16">
        <v>41841</v>
      </c>
      <c r="Q24" s="1">
        <v>0.65982638888888889</v>
      </c>
      <c r="S24" s="15" t="b">
        <v>1</v>
      </c>
      <c r="T24" s="16">
        <v>41841</v>
      </c>
      <c r="U24" s="15" t="s">
        <v>121</v>
      </c>
      <c r="V24" s="1">
        <v>0.66314814814814815</v>
      </c>
      <c r="Y24" s="15" t="b">
        <v>0</v>
      </c>
      <c r="AC24" s="15" t="s">
        <v>64</v>
      </c>
      <c r="AD24" s="15" t="s">
        <v>54</v>
      </c>
      <c r="AE24" s="15">
        <v>3</v>
      </c>
      <c r="AG24" s="15" t="s">
        <v>122</v>
      </c>
      <c r="AH24" s="15" t="s">
        <v>33</v>
      </c>
    </row>
    <row r="25" spans="1:34" x14ac:dyDescent="0.2">
      <c r="A25" s="16">
        <v>41841.502569444441</v>
      </c>
      <c r="B25" s="16">
        <v>41841.659826388888</v>
      </c>
      <c r="C25" s="16">
        <v>41841.664004629631</v>
      </c>
      <c r="D25" s="15" t="b">
        <v>1</v>
      </c>
      <c r="E25" s="15" t="s">
        <v>118</v>
      </c>
      <c r="F25" s="15">
        <v>2</v>
      </c>
      <c r="G25" s="15" t="s">
        <v>123</v>
      </c>
      <c r="H25" s="15" t="s">
        <v>54</v>
      </c>
      <c r="I25" s="15" t="s">
        <v>43</v>
      </c>
      <c r="J25" s="15" t="b">
        <v>1</v>
      </c>
      <c r="K25" s="16">
        <v>41841</v>
      </c>
      <c r="L25" s="1">
        <v>0.5025694444444444</v>
      </c>
      <c r="M25" s="15" t="s">
        <v>85</v>
      </c>
      <c r="N25" s="15" t="s">
        <v>38</v>
      </c>
      <c r="O25" s="15" t="b">
        <v>1</v>
      </c>
      <c r="P25" s="16">
        <v>41841</v>
      </c>
      <c r="Q25" s="1">
        <v>0.65982638888888889</v>
      </c>
      <c r="S25" s="15" t="b">
        <v>1</v>
      </c>
      <c r="T25" s="16">
        <v>41841</v>
      </c>
      <c r="U25" s="15" t="s">
        <v>121</v>
      </c>
      <c r="V25" s="1">
        <v>0.66400462962962958</v>
      </c>
      <c r="Y25" s="15" t="b">
        <v>0</v>
      </c>
      <c r="Z25" s="16"/>
      <c r="AC25" s="15" t="s">
        <v>64</v>
      </c>
      <c r="AD25" s="15" t="s">
        <v>54</v>
      </c>
      <c r="AE25" s="15">
        <v>3</v>
      </c>
      <c r="AG25" s="15" t="s">
        <v>122</v>
      </c>
      <c r="AH25" s="15" t="s">
        <v>33</v>
      </c>
    </row>
    <row r="26" spans="1:34" x14ac:dyDescent="0.2">
      <c r="A26" s="16">
        <v>41841.502523148149</v>
      </c>
      <c r="B26" s="16">
        <v>41841.659826388888</v>
      </c>
      <c r="C26" s="16">
        <v>41841.664166666669</v>
      </c>
      <c r="D26" s="15" t="b">
        <v>1</v>
      </c>
      <c r="E26" s="15" t="s">
        <v>118</v>
      </c>
      <c r="F26" s="15">
        <v>1</v>
      </c>
      <c r="G26" s="15" t="s">
        <v>124</v>
      </c>
      <c r="H26" s="15" t="s">
        <v>54</v>
      </c>
      <c r="I26" s="15" t="s">
        <v>43</v>
      </c>
      <c r="J26" s="15" t="b">
        <v>1</v>
      </c>
      <c r="K26" s="16">
        <v>41841</v>
      </c>
      <c r="L26" s="1">
        <v>0.50252314814814814</v>
      </c>
      <c r="M26" s="15" t="s">
        <v>85</v>
      </c>
      <c r="N26" s="15" t="s">
        <v>38</v>
      </c>
      <c r="O26" s="15" t="b">
        <v>1</v>
      </c>
      <c r="P26" s="16">
        <v>41841</v>
      </c>
      <c r="Q26" s="1">
        <v>0.65982638888888889</v>
      </c>
      <c r="S26" s="15" t="b">
        <v>1</v>
      </c>
      <c r="T26" s="16">
        <v>41841</v>
      </c>
      <c r="U26" s="15" t="s">
        <v>121</v>
      </c>
      <c r="V26" s="1">
        <v>0.66416666666666668</v>
      </c>
      <c r="Y26" s="15" t="b">
        <v>0</v>
      </c>
      <c r="Z26" s="16"/>
      <c r="AC26" s="15" t="s">
        <v>64</v>
      </c>
      <c r="AD26" s="15" t="s">
        <v>54</v>
      </c>
      <c r="AE26" s="15">
        <v>3</v>
      </c>
      <c r="AG26" s="15" t="s">
        <v>122</v>
      </c>
      <c r="AH26" s="15" t="s">
        <v>33</v>
      </c>
    </row>
    <row r="27" spans="1:34" x14ac:dyDescent="0.2">
      <c r="A27" s="16">
        <v>41841.500787037039</v>
      </c>
      <c r="B27" s="16">
        <v>41841.664074074077</v>
      </c>
      <c r="C27" s="16">
        <v>41841.666863425926</v>
      </c>
      <c r="D27" s="15" t="b">
        <v>1</v>
      </c>
      <c r="E27" s="15" t="s">
        <v>125</v>
      </c>
      <c r="F27" s="15">
        <v>1</v>
      </c>
      <c r="G27" s="15" t="s">
        <v>126</v>
      </c>
      <c r="H27" s="15" t="s">
        <v>115</v>
      </c>
      <c r="I27" s="15" t="s">
        <v>43</v>
      </c>
      <c r="J27" s="15" t="b">
        <v>1</v>
      </c>
      <c r="K27" s="16">
        <v>41841</v>
      </c>
      <c r="L27" s="1">
        <v>0.50078703703703709</v>
      </c>
      <c r="M27" s="15" t="s">
        <v>110</v>
      </c>
      <c r="N27" s="15" t="s">
        <v>38</v>
      </c>
      <c r="O27" s="15" t="b">
        <v>1</v>
      </c>
      <c r="P27" s="16">
        <v>41841</v>
      </c>
      <c r="Q27" s="1">
        <v>0.66407407407407404</v>
      </c>
      <c r="S27" s="15" t="b">
        <v>1</v>
      </c>
      <c r="T27" s="16">
        <v>41841</v>
      </c>
      <c r="U27" s="15" t="s">
        <v>127</v>
      </c>
      <c r="V27" s="1">
        <v>0.66686342592592596</v>
      </c>
      <c r="Y27" s="15" t="b">
        <v>0</v>
      </c>
      <c r="AC27" s="15" t="s">
        <v>64</v>
      </c>
      <c r="AD27" s="15" t="s">
        <v>115</v>
      </c>
      <c r="AE27" s="15">
        <v>3</v>
      </c>
      <c r="AG27" s="15" t="s">
        <v>117</v>
      </c>
      <c r="AH27" s="15" t="s">
        <v>33</v>
      </c>
    </row>
    <row r="28" spans="1:34" x14ac:dyDescent="0.2">
      <c r="A28" s="16">
        <v>41841.497939814813</v>
      </c>
      <c r="B28" s="16">
        <v>41841.664074074077</v>
      </c>
      <c r="C28" s="16">
        <v>41841.667002314818</v>
      </c>
      <c r="D28" s="15" t="b">
        <v>1</v>
      </c>
      <c r="E28" s="15" t="s">
        <v>128</v>
      </c>
      <c r="F28" s="15">
        <v>2</v>
      </c>
      <c r="G28" s="15" t="s">
        <v>129</v>
      </c>
      <c r="H28" s="15" t="s">
        <v>115</v>
      </c>
      <c r="I28" s="15" t="s">
        <v>43</v>
      </c>
      <c r="J28" s="15" t="b">
        <v>1</v>
      </c>
      <c r="K28" s="16">
        <v>41841</v>
      </c>
      <c r="L28" s="1">
        <v>0.49793981481481481</v>
      </c>
      <c r="M28" s="15" t="s">
        <v>100</v>
      </c>
      <c r="N28" s="15" t="s">
        <v>38</v>
      </c>
      <c r="O28" s="15" t="b">
        <v>1</v>
      </c>
      <c r="P28" s="16">
        <v>41841</v>
      </c>
      <c r="Q28" s="1">
        <v>0.66407407407407404</v>
      </c>
      <c r="S28" s="15" t="b">
        <v>1</v>
      </c>
      <c r="T28" s="16">
        <v>41841</v>
      </c>
      <c r="U28" s="15" t="s">
        <v>130</v>
      </c>
      <c r="V28" s="1">
        <v>0.66700231481481487</v>
      </c>
      <c r="Y28" s="15" t="b">
        <v>1</v>
      </c>
      <c r="Z28" s="16">
        <v>41841</v>
      </c>
      <c r="AA28" s="1">
        <v>0.49577546296296299</v>
      </c>
      <c r="AC28" s="15" t="s">
        <v>64</v>
      </c>
      <c r="AD28" s="15" t="s">
        <v>115</v>
      </c>
      <c r="AE28" s="15">
        <v>4</v>
      </c>
      <c r="AG28" s="15" t="s">
        <v>117</v>
      </c>
      <c r="AH28" s="15" t="s">
        <v>33</v>
      </c>
    </row>
    <row r="29" spans="1:34" x14ac:dyDescent="0.2">
      <c r="A29" s="16">
        <v>41841.497928240744</v>
      </c>
      <c r="B29" s="16">
        <v>41841.664074074077</v>
      </c>
      <c r="C29" s="16">
        <v>41841.667175925926</v>
      </c>
      <c r="D29" s="15" t="b">
        <v>1</v>
      </c>
      <c r="E29" s="15" t="s">
        <v>128</v>
      </c>
      <c r="F29" s="15">
        <v>1</v>
      </c>
      <c r="G29" s="15" t="s">
        <v>131</v>
      </c>
      <c r="H29" s="15" t="s">
        <v>115</v>
      </c>
      <c r="I29" s="15" t="s">
        <v>43</v>
      </c>
      <c r="J29" s="15" t="b">
        <v>1</v>
      </c>
      <c r="K29" s="16">
        <v>41841</v>
      </c>
      <c r="L29" s="1">
        <v>0.49792824074074077</v>
      </c>
      <c r="M29" s="15" t="s">
        <v>100</v>
      </c>
      <c r="N29" s="15" t="s">
        <v>38</v>
      </c>
      <c r="O29" s="15" t="b">
        <v>1</v>
      </c>
      <c r="P29" s="16">
        <v>41841</v>
      </c>
      <c r="Q29" s="1">
        <v>0.66407407407407404</v>
      </c>
      <c r="S29" s="15" t="b">
        <v>1</v>
      </c>
      <c r="T29" s="16">
        <v>41841</v>
      </c>
      <c r="U29" s="15" t="s">
        <v>130</v>
      </c>
      <c r="V29" s="1">
        <v>0.66717592592592589</v>
      </c>
      <c r="Y29" s="15" t="b">
        <v>0</v>
      </c>
      <c r="Z29" s="16"/>
      <c r="AC29" s="15" t="s">
        <v>64</v>
      </c>
      <c r="AD29" s="15" t="s">
        <v>115</v>
      </c>
      <c r="AE29" s="15">
        <v>3</v>
      </c>
      <c r="AG29" s="15" t="s">
        <v>117</v>
      </c>
      <c r="AH29" s="15" t="s">
        <v>33</v>
      </c>
    </row>
    <row r="30" spans="1:34" x14ac:dyDescent="0.2">
      <c r="A30" s="16">
        <v>41841.497442129628</v>
      </c>
      <c r="B30" s="16">
        <v>41841.659826388888</v>
      </c>
      <c r="C30" s="16">
        <v>41841.664490740739</v>
      </c>
      <c r="D30" s="15" t="b">
        <v>1</v>
      </c>
      <c r="E30" s="15" t="s">
        <v>132</v>
      </c>
      <c r="F30" s="15">
        <v>20</v>
      </c>
      <c r="G30" s="15" t="s">
        <v>133</v>
      </c>
      <c r="H30" s="15" t="s">
        <v>54</v>
      </c>
      <c r="I30" s="15" t="s">
        <v>43</v>
      </c>
      <c r="J30" s="15" t="b">
        <v>1</v>
      </c>
      <c r="K30" s="16">
        <v>41841</v>
      </c>
      <c r="L30" s="1">
        <v>0.49744212962962964</v>
      </c>
      <c r="M30" s="15" t="s">
        <v>62</v>
      </c>
      <c r="N30" s="15" t="s">
        <v>38</v>
      </c>
      <c r="O30" s="15" t="b">
        <v>1</v>
      </c>
      <c r="P30" s="16">
        <v>41841</v>
      </c>
      <c r="Q30" s="1">
        <v>0.65982638888888889</v>
      </c>
      <c r="S30" s="15" t="b">
        <v>1</v>
      </c>
      <c r="T30" s="16">
        <v>41841</v>
      </c>
      <c r="U30" s="15" t="s">
        <v>134</v>
      </c>
      <c r="V30" s="1">
        <v>0.66449074074074077</v>
      </c>
      <c r="Y30" s="15" t="b">
        <v>0</v>
      </c>
      <c r="Z30" s="16"/>
      <c r="AC30" s="15" t="s">
        <v>64</v>
      </c>
      <c r="AD30" s="15" t="s">
        <v>54</v>
      </c>
      <c r="AE30" s="15">
        <v>3</v>
      </c>
      <c r="AG30" s="15" t="s">
        <v>122</v>
      </c>
      <c r="AH30" s="15" t="s">
        <v>33</v>
      </c>
    </row>
    <row r="31" spans="1:34" x14ac:dyDescent="0.2">
      <c r="A31" s="16">
        <v>41841.49726851852</v>
      </c>
      <c r="B31" s="16">
        <v>41841.659826388888</v>
      </c>
      <c r="C31" s="16">
        <v>41841.664652777778</v>
      </c>
      <c r="D31" s="15" t="b">
        <v>1</v>
      </c>
      <c r="E31" s="15" t="s">
        <v>132</v>
      </c>
      <c r="F31" s="15">
        <v>18</v>
      </c>
      <c r="G31" s="15" t="s">
        <v>135</v>
      </c>
      <c r="H31" s="15" t="s">
        <v>54</v>
      </c>
      <c r="I31" s="15" t="s">
        <v>43</v>
      </c>
      <c r="J31" s="15" t="b">
        <v>1</v>
      </c>
      <c r="K31" s="16">
        <v>41841</v>
      </c>
      <c r="L31" s="1">
        <v>0.4972685185185185</v>
      </c>
      <c r="M31" s="15" t="s">
        <v>62</v>
      </c>
      <c r="N31" s="15" t="s">
        <v>38</v>
      </c>
      <c r="O31" s="15" t="b">
        <v>1</v>
      </c>
      <c r="P31" s="16">
        <v>41841</v>
      </c>
      <c r="Q31" s="1">
        <v>0.65982638888888889</v>
      </c>
      <c r="S31" s="15" t="b">
        <v>1</v>
      </c>
      <c r="T31" s="16">
        <v>41841</v>
      </c>
      <c r="U31" s="15" t="s">
        <v>136</v>
      </c>
      <c r="V31" s="1">
        <v>0.66465277777777776</v>
      </c>
      <c r="Y31" s="15" t="b">
        <v>0</v>
      </c>
      <c r="Z31" s="16"/>
      <c r="AC31" s="15" t="s">
        <v>64</v>
      </c>
      <c r="AD31" s="15" t="s">
        <v>54</v>
      </c>
      <c r="AE31" s="15">
        <v>3</v>
      </c>
      <c r="AG31" s="15" t="s">
        <v>122</v>
      </c>
      <c r="AH31" s="15" t="s">
        <v>33</v>
      </c>
    </row>
    <row r="32" spans="1:34" x14ac:dyDescent="0.2">
      <c r="A32" s="16">
        <v>41841.494097222225</v>
      </c>
      <c r="B32" s="16">
        <v>41841.666354166664</v>
      </c>
      <c r="C32" s="16">
        <v>41841.668726851851</v>
      </c>
      <c r="D32" s="15" t="b">
        <v>1</v>
      </c>
      <c r="E32" s="15" t="s">
        <v>132</v>
      </c>
      <c r="F32" s="15">
        <v>16</v>
      </c>
      <c r="G32" s="15" t="s">
        <v>137</v>
      </c>
      <c r="H32" s="15" t="s">
        <v>40</v>
      </c>
      <c r="I32" s="15" t="s">
        <v>43</v>
      </c>
      <c r="J32" s="15" t="b">
        <v>1</v>
      </c>
      <c r="K32" s="16">
        <v>41841</v>
      </c>
      <c r="L32" s="1">
        <v>0.49409722222222224</v>
      </c>
      <c r="M32" s="15" t="s">
        <v>78</v>
      </c>
      <c r="N32" s="15" t="s">
        <v>38</v>
      </c>
      <c r="O32" s="15" t="b">
        <v>1</v>
      </c>
      <c r="P32" s="16">
        <v>41841</v>
      </c>
      <c r="Q32" s="1">
        <v>0.66635416666666669</v>
      </c>
      <c r="S32" s="15" t="b">
        <v>1</v>
      </c>
      <c r="T32" s="16">
        <v>41841</v>
      </c>
      <c r="U32" s="15" t="s">
        <v>138</v>
      </c>
      <c r="V32" s="1">
        <v>0.66872685185185188</v>
      </c>
      <c r="Y32" s="15" t="b">
        <v>0</v>
      </c>
      <c r="Z32" s="16"/>
      <c r="AC32" s="15" t="s">
        <v>64</v>
      </c>
      <c r="AD32" s="15" t="s">
        <v>40</v>
      </c>
      <c r="AE32" s="15">
        <v>3</v>
      </c>
      <c r="AG32" s="15" t="s">
        <v>139</v>
      </c>
      <c r="AH32" s="15" t="s">
        <v>33</v>
      </c>
    </row>
    <row r="33" spans="1:34" x14ac:dyDescent="0.2">
      <c r="A33" s="16">
        <v>41841.494074074071</v>
      </c>
      <c r="B33" s="16">
        <v>41841.666354166664</v>
      </c>
      <c r="C33" s="16">
        <v>41841.668888888889</v>
      </c>
      <c r="D33" s="15" t="b">
        <v>1</v>
      </c>
      <c r="E33" s="15" t="s">
        <v>132</v>
      </c>
      <c r="F33" s="15">
        <v>15</v>
      </c>
      <c r="G33" s="15" t="s">
        <v>140</v>
      </c>
      <c r="H33" s="15" t="s">
        <v>40</v>
      </c>
      <c r="I33" s="15" t="s">
        <v>43</v>
      </c>
      <c r="J33" s="15" t="b">
        <v>1</v>
      </c>
      <c r="K33" s="16">
        <v>41841</v>
      </c>
      <c r="L33" s="1">
        <v>0.49407407407407405</v>
      </c>
      <c r="M33" s="15" t="s">
        <v>78</v>
      </c>
      <c r="N33" s="15" t="s">
        <v>38</v>
      </c>
      <c r="O33" s="15" t="b">
        <v>1</v>
      </c>
      <c r="P33" s="16">
        <v>41841</v>
      </c>
      <c r="Q33" s="1">
        <v>0.66635416666666669</v>
      </c>
      <c r="S33" s="15" t="b">
        <v>1</v>
      </c>
      <c r="T33" s="16">
        <v>41841</v>
      </c>
      <c r="U33" s="15" t="s">
        <v>138</v>
      </c>
      <c r="V33" s="1">
        <v>0.66888888888888887</v>
      </c>
      <c r="Y33" s="15" t="b">
        <v>0</v>
      </c>
      <c r="AC33" s="15" t="s">
        <v>64</v>
      </c>
      <c r="AD33" s="15" t="s">
        <v>40</v>
      </c>
      <c r="AE33" s="15">
        <v>3</v>
      </c>
      <c r="AG33" s="15" t="s">
        <v>139</v>
      </c>
      <c r="AH33" s="15" t="s">
        <v>33</v>
      </c>
    </row>
    <row r="34" spans="1:34" x14ac:dyDescent="0.2">
      <c r="A34" s="16">
        <v>41841.493773148148</v>
      </c>
      <c r="B34" s="16">
        <v>41841.659826388888</v>
      </c>
      <c r="C34" s="16">
        <v>41841.66479166667</v>
      </c>
      <c r="D34" s="15" t="b">
        <v>1</v>
      </c>
      <c r="E34" s="15" t="s">
        <v>132</v>
      </c>
      <c r="F34" s="15">
        <v>14</v>
      </c>
      <c r="G34" s="15" t="s">
        <v>141</v>
      </c>
      <c r="H34" s="15" t="s">
        <v>54</v>
      </c>
      <c r="I34" s="15" t="s">
        <v>43</v>
      </c>
      <c r="J34" s="15" t="b">
        <v>1</v>
      </c>
      <c r="K34" s="16">
        <v>41841</v>
      </c>
      <c r="L34" s="1">
        <v>0.49377314814814816</v>
      </c>
      <c r="M34" s="15" t="s">
        <v>82</v>
      </c>
      <c r="N34" s="15" t="s">
        <v>38</v>
      </c>
      <c r="O34" s="15" t="b">
        <v>1</v>
      </c>
      <c r="P34" s="16">
        <v>41841</v>
      </c>
      <c r="Q34" s="1">
        <v>0.65982638888888889</v>
      </c>
      <c r="S34" s="15" t="b">
        <v>1</v>
      </c>
      <c r="T34" s="16">
        <v>41841</v>
      </c>
      <c r="U34" s="15" t="s">
        <v>142</v>
      </c>
      <c r="V34" s="1">
        <v>0.66479166666666667</v>
      </c>
      <c r="Y34" s="15" t="b">
        <v>0</v>
      </c>
      <c r="Z34" s="16"/>
      <c r="AC34" s="15" t="s">
        <v>64</v>
      </c>
      <c r="AD34" s="15" t="s">
        <v>54</v>
      </c>
      <c r="AE34" s="15">
        <v>3</v>
      </c>
      <c r="AG34" s="15" t="s">
        <v>122</v>
      </c>
      <c r="AH34" s="15" t="s">
        <v>33</v>
      </c>
    </row>
    <row r="35" spans="1:34" x14ac:dyDescent="0.2">
      <c r="A35" s="16">
        <v>41841.493761574071</v>
      </c>
      <c r="B35" s="16">
        <v>41841.659826388888</v>
      </c>
      <c r="C35" s="16">
        <v>41841.664988425924</v>
      </c>
      <c r="D35" s="15" t="b">
        <v>1</v>
      </c>
      <c r="E35" s="15" t="s">
        <v>132</v>
      </c>
      <c r="F35" s="15">
        <v>13</v>
      </c>
      <c r="G35" s="15" t="s">
        <v>143</v>
      </c>
      <c r="H35" s="15" t="s">
        <v>54</v>
      </c>
      <c r="I35" s="15" t="s">
        <v>43</v>
      </c>
      <c r="J35" s="15" t="b">
        <v>1</v>
      </c>
      <c r="K35" s="16">
        <v>41841</v>
      </c>
      <c r="L35" s="1">
        <v>0.49376157407407406</v>
      </c>
      <c r="M35" s="15" t="s">
        <v>82</v>
      </c>
      <c r="N35" s="15" t="s">
        <v>38</v>
      </c>
      <c r="O35" s="15" t="b">
        <v>1</v>
      </c>
      <c r="P35" s="16">
        <v>41841</v>
      </c>
      <c r="Q35" s="1">
        <v>0.65982638888888889</v>
      </c>
      <c r="S35" s="15" t="b">
        <v>1</v>
      </c>
      <c r="T35" s="16">
        <v>41841</v>
      </c>
      <c r="U35" s="15" t="s">
        <v>142</v>
      </c>
      <c r="V35" s="1">
        <v>0.66498842592592589</v>
      </c>
      <c r="Y35" s="15" t="b">
        <v>0</v>
      </c>
      <c r="AC35" s="15" t="s">
        <v>64</v>
      </c>
      <c r="AD35" s="15" t="s">
        <v>54</v>
      </c>
      <c r="AE35" s="15">
        <v>3</v>
      </c>
      <c r="AG35" s="15" t="s">
        <v>122</v>
      </c>
      <c r="AH35" s="15" t="s">
        <v>33</v>
      </c>
    </row>
    <row r="36" spans="1:34" x14ac:dyDescent="0.2">
      <c r="A36" s="16">
        <v>41841.493738425925</v>
      </c>
      <c r="B36" s="16">
        <v>41841.659826388888</v>
      </c>
      <c r="C36" s="16">
        <v>41841.665185185186</v>
      </c>
      <c r="D36" s="15" t="b">
        <v>1</v>
      </c>
      <c r="E36" s="15" t="s">
        <v>132</v>
      </c>
      <c r="F36" s="15">
        <v>12</v>
      </c>
      <c r="G36" s="15" t="s">
        <v>144</v>
      </c>
      <c r="H36" s="15" t="s">
        <v>54</v>
      </c>
      <c r="I36" s="15" t="s">
        <v>43</v>
      </c>
      <c r="J36" s="15" t="b">
        <v>1</v>
      </c>
      <c r="K36" s="16">
        <v>41841</v>
      </c>
      <c r="L36" s="1">
        <v>0.49373842592592593</v>
      </c>
      <c r="M36" s="15" t="s">
        <v>82</v>
      </c>
      <c r="N36" s="15" t="s">
        <v>38</v>
      </c>
      <c r="O36" s="15" t="b">
        <v>1</v>
      </c>
      <c r="P36" s="16">
        <v>41841</v>
      </c>
      <c r="Q36" s="1">
        <v>0.65982638888888889</v>
      </c>
      <c r="S36" s="15" t="b">
        <v>1</v>
      </c>
      <c r="T36" s="16">
        <v>41841</v>
      </c>
      <c r="U36" s="15" t="s">
        <v>142</v>
      </c>
      <c r="V36" s="1">
        <v>0.66518518518518521</v>
      </c>
      <c r="Y36" s="15" t="b">
        <v>0</v>
      </c>
      <c r="AC36" s="15" t="s">
        <v>64</v>
      </c>
      <c r="AD36" s="15" t="s">
        <v>54</v>
      </c>
      <c r="AE36" s="15">
        <v>3</v>
      </c>
      <c r="AG36" s="15" t="s">
        <v>122</v>
      </c>
      <c r="AH36" s="15" t="s">
        <v>33</v>
      </c>
    </row>
    <row r="37" spans="1:34" x14ac:dyDescent="0.2">
      <c r="A37" s="16">
        <v>41841.492349537039</v>
      </c>
      <c r="B37" s="16">
        <v>41841.664074074077</v>
      </c>
      <c r="C37" s="16">
        <v>41841.667361111111</v>
      </c>
      <c r="D37" s="15" t="b">
        <v>1</v>
      </c>
      <c r="E37" s="15" t="s">
        <v>132</v>
      </c>
      <c r="F37" s="15">
        <v>11</v>
      </c>
      <c r="G37" s="15" t="s">
        <v>145</v>
      </c>
      <c r="H37" s="15" t="s">
        <v>115</v>
      </c>
      <c r="I37" s="15" t="s">
        <v>43</v>
      </c>
      <c r="J37" s="15" t="b">
        <v>1</v>
      </c>
      <c r="K37" s="16">
        <v>41841</v>
      </c>
      <c r="L37" s="1">
        <v>0.49234953703703704</v>
      </c>
      <c r="M37" s="15" t="s">
        <v>110</v>
      </c>
      <c r="N37" s="15" t="s">
        <v>38</v>
      </c>
      <c r="O37" s="15" t="b">
        <v>1</v>
      </c>
      <c r="P37" s="16">
        <v>41841</v>
      </c>
      <c r="Q37" s="1">
        <v>0.66407407407407404</v>
      </c>
      <c r="S37" s="15" t="b">
        <v>1</v>
      </c>
      <c r="T37" s="16">
        <v>41841</v>
      </c>
      <c r="U37" s="15" t="s">
        <v>146</v>
      </c>
      <c r="V37" s="1">
        <v>0.66736111111111107</v>
      </c>
      <c r="Y37" s="15" t="b">
        <v>0</v>
      </c>
      <c r="Z37" s="16"/>
      <c r="AC37" s="15" t="s">
        <v>64</v>
      </c>
      <c r="AD37" s="15" t="s">
        <v>115</v>
      </c>
      <c r="AE37" s="15">
        <v>3</v>
      </c>
      <c r="AG37" s="15" t="s">
        <v>117</v>
      </c>
      <c r="AH37" s="15" t="s">
        <v>33</v>
      </c>
    </row>
    <row r="38" spans="1:34" x14ac:dyDescent="0.2">
      <c r="A38" s="16">
        <v>41841.484664351854</v>
      </c>
      <c r="B38" s="16">
        <v>41841.612986111111</v>
      </c>
      <c r="C38" s="16">
        <v>41841.644502314812</v>
      </c>
      <c r="D38" s="15" t="b">
        <v>1</v>
      </c>
      <c r="E38" s="15" t="s">
        <v>147</v>
      </c>
      <c r="F38" s="15">
        <v>15</v>
      </c>
      <c r="G38" s="15" t="s">
        <v>148</v>
      </c>
      <c r="H38" s="15" t="s">
        <v>149</v>
      </c>
      <c r="I38" s="15" t="s">
        <v>33</v>
      </c>
      <c r="J38" s="15" t="b">
        <v>1</v>
      </c>
      <c r="K38" s="16">
        <v>41841</v>
      </c>
      <c r="L38" s="1">
        <v>0.48466435185185186</v>
      </c>
      <c r="M38" s="15" t="s">
        <v>52</v>
      </c>
      <c r="N38" s="15" t="s">
        <v>38</v>
      </c>
      <c r="O38" s="15" t="b">
        <v>1</v>
      </c>
      <c r="P38" s="16">
        <v>41841</v>
      </c>
      <c r="Q38" s="1">
        <v>0.61298611111111112</v>
      </c>
      <c r="S38" s="15" t="b">
        <v>1</v>
      </c>
      <c r="T38" s="16">
        <v>41841</v>
      </c>
      <c r="U38" s="15" t="s">
        <v>150</v>
      </c>
      <c r="V38" s="1">
        <v>0.64450231481481479</v>
      </c>
      <c r="X38" s="15" t="s">
        <v>52</v>
      </c>
      <c r="Y38" s="15" t="b">
        <v>0</v>
      </c>
      <c r="Z38" s="16"/>
      <c r="AC38" s="15" t="s">
        <v>54</v>
      </c>
      <c r="AD38" s="15" t="s">
        <v>149</v>
      </c>
      <c r="AE38" s="15">
        <v>3</v>
      </c>
      <c r="AG38" s="15" t="s">
        <v>55</v>
      </c>
      <c r="AH38" s="15" t="s">
        <v>33</v>
      </c>
    </row>
    <row r="39" spans="1:34" x14ac:dyDescent="0.2">
      <c r="A39" s="16">
        <v>41841.484386574077</v>
      </c>
      <c r="B39" s="16">
        <v>41841.612986111111</v>
      </c>
      <c r="C39" s="16">
        <v>41841.644699074073</v>
      </c>
      <c r="D39" s="15" t="b">
        <v>1</v>
      </c>
      <c r="E39" s="15" t="s">
        <v>147</v>
      </c>
      <c r="F39" s="15">
        <v>14</v>
      </c>
      <c r="G39" s="15" t="s">
        <v>151</v>
      </c>
      <c r="H39" s="15" t="s">
        <v>149</v>
      </c>
      <c r="I39" s="15" t="s">
        <v>33</v>
      </c>
      <c r="J39" s="15" t="b">
        <v>1</v>
      </c>
      <c r="K39" s="16">
        <v>41841</v>
      </c>
      <c r="L39" s="1">
        <v>0.48438657407407409</v>
      </c>
      <c r="M39" s="15" t="s">
        <v>52</v>
      </c>
      <c r="N39" s="15" t="s">
        <v>38</v>
      </c>
      <c r="O39" s="15" t="b">
        <v>1</v>
      </c>
      <c r="P39" s="16">
        <v>41841</v>
      </c>
      <c r="Q39" s="1">
        <v>0.61298611111111112</v>
      </c>
      <c r="S39" s="15" t="b">
        <v>1</v>
      </c>
      <c r="T39" s="16">
        <v>41841</v>
      </c>
      <c r="U39" s="15" t="s">
        <v>152</v>
      </c>
      <c r="V39" s="1">
        <v>0.64469907407407412</v>
      </c>
      <c r="X39" s="15" t="s">
        <v>52</v>
      </c>
      <c r="Y39" s="15" t="b">
        <v>0</v>
      </c>
      <c r="Z39" s="16"/>
      <c r="AC39" s="15" t="s">
        <v>54</v>
      </c>
      <c r="AD39" s="15" t="s">
        <v>149</v>
      </c>
      <c r="AE39" s="15">
        <v>3</v>
      </c>
      <c r="AG39" s="15" t="s">
        <v>55</v>
      </c>
      <c r="AH39" s="15" t="s">
        <v>33</v>
      </c>
    </row>
    <row r="40" spans="1:34" x14ac:dyDescent="0.2">
      <c r="A40" s="16">
        <v>41841.483148148145</v>
      </c>
      <c r="B40" s="16">
        <v>41841.666354166664</v>
      </c>
      <c r="C40" s="16">
        <v>41841.669039351851</v>
      </c>
      <c r="D40" s="15" t="b">
        <v>1</v>
      </c>
      <c r="E40" s="15" t="s">
        <v>132</v>
      </c>
      <c r="F40" s="15">
        <v>10</v>
      </c>
      <c r="G40" s="15" t="s">
        <v>153</v>
      </c>
      <c r="H40" s="15" t="s">
        <v>40</v>
      </c>
      <c r="I40" s="15" t="s">
        <v>43</v>
      </c>
      <c r="J40" s="15" t="b">
        <v>1</v>
      </c>
      <c r="K40" s="16">
        <v>41841</v>
      </c>
      <c r="L40" s="1">
        <v>0.48314814814814816</v>
      </c>
      <c r="M40" s="15" t="s">
        <v>110</v>
      </c>
      <c r="N40" s="15" t="s">
        <v>38</v>
      </c>
      <c r="O40" s="15" t="b">
        <v>1</v>
      </c>
      <c r="P40" s="16">
        <v>41841</v>
      </c>
      <c r="Q40" s="1">
        <v>0.66635416666666669</v>
      </c>
      <c r="S40" s="15" t="b">
        <v>1</v>
      </c>
      <c r="T40" s="16">
        <v>41841</v>
      </c>
      <c r="U40" s="15" t="s">
        <v>154</v>
      </c>
      <c r="V40" s="1">
        <v>0.66903935185185182</v>
      </c>
      <c r="Y40" s="15" t="b">
        <v>0</v>
      </c>
      <c r="Z40" s="16"/>
      <c r="AC40" s="15" t="s">
        <v>64</v>
      </c>
      <c r="AD40" s="15" t="s">
        <v>40</v>
      </c>
      <c r="AE40" s="15">
        <v>3</v>
      </c>
      <c r="AG40" s="15" t="s">
        <v>139</v>
      </c>
      <c r="AH40" s="15" t="s">
        <v>33</v>
      </c>
    </row>
    <row r="41" spans="1:34" x14ac:dyDescent="0.2">
      <c r="A41" s="16">
        <v>41841.478738425925</v>
      </c>
      <c r="B41" s="16">
        <v>41841.655451388891</v>
      </c>
      <c r="C41" s="16">
        <v>41841.658043981479</v>
      </c>
      <c r="D41" s="15" t="b">
        <v>1</v>
      </c>
      <c r="E41" s="15" t="s">
        <v>132</v>
      </c>
      <c r="F41" s="15">
        <v>9</v>
      </c>
      <c r="G41" s="15" t="s">
        <v>155</v>
      </c>
      <c r="H41" s="15" t="s">
        <v>156</v>
      </c>
      <c r="I41" s="15" t="s">
        <v>43</v>
      </c>
      <c r="J41" s="15" t="b">
        <v>1</v>
      </c>
      <c r="K41" s="16">
        <v>41841</v>
      </c>
      <c r="L41" s="1">
        <v>0.47873842592592591</v>
      </c>
      <c r="M41" s="15" t="s">
        <v>78</v>
      </c>
      <c r="N41" s="15" t="s">
        <v>38</v>
      </c>
      <c r="O41" s="15" t="b">
        <v>1</v>
      </c>
      <c r="P41" s="16">
        <v>41841</v>
      </c>
      <c r="Q41" s="1">
        <v>0.65545138888888888</v>
      </c>
      <c r="S41" s="15" t="b">
        <v>1</v>
      </c>
      <c r="T41" s="16">
        <v>41841</v>
      </c>
      <c r="U41" s="15" t="s">
        <v>157</v>
      </c>
      <c r="V41" s="1">
        <v>0.65804398148148147</v>
      </c>
      <c r="Y41" s="15" t="b">
        <v>0</v>
      </c>
      <c r="Z41" s="16"/>
      <c r="AC41" s="15" t="s">
        <v>64</v>
      </c>
      <c r="AD41" s="15" t="s">
        <v>156</v>
      </c>
      <c r="AE41" s="15">
        <v>3</v>
      </c>
      <c r="AG41" s="15" t="s">
        <v>158</v>
      </c>
      <c r="AH41" s="15" t="s">
        <v>33</v>
      </c>
    </row>
    <row r="42" spans="1:34" x14ac:dyDescent="0.2">
      <c r="A42" s="16">
        <v>41841.472361111111</v>
      </c>
      <c r="B42" s="16">
        <v>41841.655451388891</v>
      </c>
      <c r="C42" s="16">
        <v>41841.65829861111</v>
      </c>
      <c r="D42" s="15" t="b">
        <v>1</v>
      </c>
      <c r="E42" s="15" t="s">
        <v>132</v>
      </c>
      <c r="F42" s="15">
        <v>8</v>
      </c>
      <c r="G42" s="15" t="s">
        <v>159</v>
      </c>
      <c r="H42" s="15" t="s">
        <v>156</v>
      </c>
      <c r="I42" s="15" t="s">
        <v>43</v>
      </c>
      <c r="J42" s="15" t="b">
        <v>1</v>
      </c>
      <c r="K42" s="16">
        <v>41841</v>
      </c>
      <c r="L42" s="1">
        <v>0.47236111111111112</v>
      </c>
      <c r="M42" s="15" t="s">
        <v>110</v>
      </c>
      <c r="N42" s="15" t="s">
        <v>38</v>
      </c>
      <c r="O42" s="15" t="b">
        <v>1</v>
      </c>
      <c r="P42" s="16">
        <v>41841</v>
      </c>
      <c r="Q42" s="1">
        <v>0.65545138888888888</v>
      </c>
      <c r="S42" s="15" t="b">
        <v>1</v>
      </c>
      <c r="T42" s="16">
        <v>41841</v>
      </c>
      <c r="U42" s="15" t="s">
        <v>160</v>
      </c>
      <c r="V42" s="1">
        <v>0.6582986111111111</v>
      </c>
      <c r="Y42" s="15" t="b">
        <v>0</v>
      </c>
      <c r="Z42" s="16"/>
      <c r="AC42" s="15" t="s">
        <v>64</v>
      </c>
      <c r="AD42" s="15" t="s">
        <v>156</v>
      </c>
      <c r="AE42" s="15">
        <v>3</v>
      </c>
      <c r="AG42" s="15" t="s">
        <v>158</v>
      </c>
      <c r="AH42" s="15" t="s">
        <v>33</v>
      </c>
    </row>
    <row r="43" spans="1:34" x14ac:dyDescent="0.2">
      <c r="A43" s="16">
        <v>41841.471377314818</v>
      </c>
      <c r="B43" s="16">
        <v>41841.655451388891</v>
      </c>
      <c r="C43" s="16">
        <v>41841.658541666664</v>
      </c>
      <c r="D43" s="15" t="b">
        <v>1</v>
      </c>
      <c r="E43" s="15" t="s">
        <v>132</v>
      </c>
      <c r="F43" s="15">
        <v>7</v>
      </c>
      <c r="G43" s="15" t="s">
        <v>161</v>
      </c>
      <c r="H43" s="15" t="s">
        <v>156</v>
      </c>
      <c r="I43" s="15" t="s">
        <v>43</v>
      </c>
      <c r="J43" s="15" t="b">
        <v>1</v>
      </c>
      <c r="K43" s="16">
        <v>41841</v>
      </c>
      <c r="L43" s="1">
        <v>0.47137731481481482</v>
      </c>
      <c r="M43" s="15" t="s">
        <v>62</v>
      </c>
      <c r="N43" s="15" t="s">
        <v>38</v>
      </c>
      <c r="O43" s="15" t="b">
        <v>1</v>
      </c>
      <c r="P43" s="16">
        <v>41841</v>
      </c>
      <c r="Q43" s="1">
        <v>0.65545138888888888</v>
      </c>
      <c r="S43" s="15" t="b">
        <v>1</v>
      </c>
      <c r="T43" s="16">
        <v>41841</v>
      </c>
      <c r="U43" s="15" t="s">
        <v>162</v>
      </c>
      <c r="V43" s="1">
        <v>0.65854166666666669</v>
      </c>
      <c r="Y43" s="15" t="b">
        <v>0</v>
      </c>
      <c r="Z43" s="16"/>
      <c r="AC43" s="15" t="s">
        <v>64</v>
      </c>
      <c r="AD43" s="15" t="s">
        <v>156</v>
      </c>
      <c r="AE43" s="15">
        <v>3</v>
      </c>
      <c r="AG43" s="15" t="s">
        <v>158</v>
      </c>
      <c r="AH43" s="15" t="s">
        <v>33</v>
      </c>
    </row>
    <row r="44" spans="1:34" x14ac:dyDescent="0.2">
      <c r="A44" s="16">
        <v>41841.471273148149</v>
      </c>
      <c r="B44" s="16">
        <v>41841.655451388891</v>
      </c>
      <c r="C44" s="16">
        <v>41841.658738425926</v>
      </c>
      <c r="D44" s="15" t="b">
        <v>1</v>
      </c>
      <c r="E44" s="15" t="s">
        <v>132</v>
      </c>
      <c r="F44" s="15">
        <v>6</v>
      </c>
      <c r="G44" s="15" t="s">
        <v>163</v>
      </c>
      <c r="H44" s="15" t="s">
        <v>156</v>
      </c>
      <c r="I44" s="15" t="s">
        <v>43</v>
      </c>
      <c r="J44" s="15" t="b">
        <v>1</v>
      </c>
      <c r="K44" s="16">
        <v>41841</v>
      </c>
      <c r="L44" s="1">
        <v>0.47127314814814814</v>
      </c>
      <c r="M44" s="15" t="s">
        <v>62</v>
      </c>
      <c r="N44" s="15" t="s">
        <v>38</v>
      </c>
      <c r="O44" s="15" t="b">
        <v>1</v>
      </c>
      <c r="P44" s="16">
        <v>41841</v>
      </c>
      <c r="Q44" s="1">
        <v>0.65545138888888888</v>
      </c>
      <c r="S44" s="15" t="b">
        <v>1</v>
      </c>
      <c r="T44" s="16">
        <v>41841</v>
      </c>
      <c r="U44" s="15" t="s">
        <v>162</v>
      </c>
      <c r="V44" s="1">
        <v>0.65873842592592591</v>
      </c>
      <c r="Y44" s="15" t="b">
        <v>0</v>
      </c>
      <c r="Z44" s="16"/>
      <c r="AC44" s="15" t="s">
        <v>64</v>
      </c>
      <c r="AD44" s="15" t="s">
        <v>156</v>
      </c>
      <c r="AE44" s="15">
        <v>3</v>
      </c>
      <c r="AG44" s="15" t="s">
        <v>158</v>
      </c>
      <c r="AH44" s="15" t="s">
        <v>33</v>
      </c>
    </row>
    <row r="45" spans="1:34" x14ac:dyDescent="0.2">
      <c r="A45" s="16">
        <v>41841.470995370371</v>
      </c>
      <c r="B45" s="16">
        <v>41841.655451388891</v>
      </c>
      <c r="C45" s="16">
        <v>41841.658946759257</v>
      </c>
      <c r="D45" s="15" t="b">
        <v>1</v>
      </c>
      <c r="E45" s="15" t="s">
        <v>132</v>
      </c>
      <c r="F45" s="15">
        <v>5</v>
      </c>
      <c r="G45" s="15" t="s">
        <v>164</v>
      </c>
      <c r="H45" s="15" t="s">
        <v>156</v>
      </c>
      <c r="I45" s="15" t="s">
        <v>43</v>
      </c>
      <c r="J45" s="15" t="b">
        <v>1</v>
      </c>
      <c r="K45" s="16">
        <v>41841</v>
      </c>
      <c r="L45" s="1">
        <v>0.47099537037037037</v>
      </c>
      <c r="M45" s="15" t="s">
        <v>85</v>
      </c>
      <c r="N45" s="15" t="s">
        <v>38</v>
      </c>
      <c r="O45" s="15" t="b">
        <v>1</v>
      </c>
      <c r="P45" s="16">
        <v>41841</v>
      </c>
      <c r="Q45" s="1">
        <v>0.65545138888888888</v>
      </c>
      <c r="S45" s="15" t="b">
        <v>1</v>
      </c>
      <c r="T45" s="16">
        <v>41841</v>
      </c>
      <c r="U45" s="15" t="s">
        <v>165</v>
      </c>
      <c r="V45" s="1">
        <v>0.65894675925925927</v>
      </c>
      <c r="Y45" s="15" t="b">
        <v>0</v>
      </c>
      <c r="Z45" s="16"/>
      <c r="AC45" s="15" t="s">
        <v>64</v>
      </c>
      <c r="AD45" s="15" t="s">
        <v>156</v>
      </c>
      <c r="AE45" s="15">
        <v>3</v>
      </c>
      <c r="AG45" s="15" t="s">
        <v>158</v>
      </c>
      <c r="AH45" s="15" t="s">
        <v>33</v>
      </c>
    </row>
    <row r="46" spans="1:34" x14ac:dyDescent="0.2">
      <c r="A46" s="16">
        <v>41841.46875</v>
      </c>
      <c r="B46" s="16">
        <v>41841.672337962962</v>
      </c>
      <c r="C46" s="16">
        <v>41841.674710648149</v>
      </c>
      <c r="D46" s="15" t="b">
        <v>1</v>
      </c>
      <c r="E46" s="15" t="s">
        <v>147</v>
      </c>
      <c r="F46" s="15">
        <v>13</v>
      </c>
      <c r="G46" s="15" t="s">
        <v>166</v>
      </c>
      <c r="H46" s="15" t="s">
        <v>167</v>
      </c>
      <c r="I46" s="15" t="s">
        <v>43</v>
      </c>
      <c r="J46" s="15" t="b">
        <v>1</v>
      </c>
      <c r="K46" s="16">
        <v>41841</v>
      </c>
      <c r="L46" s="1">
        <v>0.46875</v>
      </c>
      <c r="M46" s="15" t="s">
        <v>37</v>
      </c>
      <c r="N46" s="15" t="s">
        <v>38</v>
      </c>
      <c r="O46" s="15" t="b">
        <v>1</v>
      </c>
      <c r="P46" s="16">
        <v>41841</v>
      </c>
      <c r="Q46" s="1">
        <v>0.672337962962963</v>
      </c>
      <c r="S46" s="15" t="b">
        <v>1</v>
      </c>
      <c r="T46" s="16">
        <v>41841</v>
      </c>
      <c r="U46" s="15" t="s">
        <v>168</v>
      </c>
      <c r="V46" s="1">
        <v>0.67471064814814818</v>
      </c>
      <c r="Y46" s="15" t="b">
        <v>1</v>
      </c>
      <c r="Z46" s="16">
        <v>41841</v>
      </c>
      <c r="AA46" s="1">
        <v>0.4980324074074074</v>
      </c>
      <c r="AC46" s="15" t="s">
        <v>64</v>
      </c>
      <c r="AD46" s="15" t="s">
        <v>167</v>
      </c>
      <c r="AE46" s="15">
        <v>4</v>
      </c>
      <c r="AG46" s="15" t="s">
        <v>169</v>
      </c>
      <c r="AH46" s="15" t="s">
        <v>33</v>
      </c>
    </row>
    <row r="47" spans="1:34" x14ac:dyDescent="0.2">
      <c r="A47" s="16">
        <v>41841.468680555554</v>
      </c>
      <c r="B47" s="16">
        <v>41841.672337962962</v>
      </c>
      <c r="C47" s="16">
        <v>41841.67491898148</v>
      </c>
      <c r="D47" s="15" t="b">
        <v>1</v>
      </c>
      <c r="E47" s="15" t="s">
        <v>147</v>
      </c>
      <c r="F47" s="15">
        <v>12</v>
      </c>
      <c r="G47" s="15" t="s">
        <v>170</v>
      </c>
      <c r="H47" s="15" t="s">
        <v>167</v>
      </c>
      <c r="I47" s="15" t="s">
        <v>43</v>
      </c>
      <c r="J47" s="15" t="b">
        <v>1</v>
      </c>
      <c r="K47" s="16">
        <v>41841</v>
      </c>
      <c r="L47" s="1">
        <v>0.46868055555555554</v>
      </c>
      <c r="M47" s="15" t="s">
        <v>37</v>
      </c>
      <c r="N47" s="15" t="s">
        <v>38</v>
      </c>
      <c r="O47" s="15" t="b">
        <v>1</v>
      </c>
      <c r="P47" s="16">
        <v>41841</v>
      </c>
      <c r="Q47" s="1">
        <v>0.672337962962963</v>
      </c>
      <c r="S47" s="15" t="b">
        <v>1</v>
      </c>
      <c r="T47" s="16">
        <v>41841</v>
      </c>
      <c r="U47" s="15" t="s">
        <v>171</v>
      </c>
      <c r="V47" s="1">
        <v>0.67491898148148144</v>
      </c>
      <c r="Y47" s="15" t="b">
        <v>1</v>
      </c>
      <c r="Z47" s="16">
        <v>41841</v>
      </c>
      <c r="AA47" s="1">
        <v>0.4980324074074074</v>
      </c>
      <c r="AC47" s="15" t="s">
        <v>64</v>
      </c>
      <c r="AD47" s="15" t="s">
        <v>167</v>
      </c>
      <c r="AE47" s="15">
        <v>4</v>
      </c>
      <c r="AG47" s="15" t="s">
        <v>169</v>
      </c>
      <c r="AH47" s="15" t="s">
        <v>33</v>
      </c>
    </row>
    <row r="48" spans="1:34" x14ac:dyDescent="0.2">
      <c r="A48" s="16">
        <v>41841.468622685185</v>
      </c>
      <c r="B48" s="16">
        <v>41841.672337962962</v>
      </c>
      <c r="C48" s="16">
        <v>41841.675104166665</v>
      </c>
      <c r="D48" s="15" t="b">
        <v>1</v>
      </c>
      <c r="E48" s="15" t="s">
        <v>147</v>
      </c>
      <c r="F48" s="15">
        <v>11</v>
      </c>
      <c r="G48" s="15" t="s">
        <v>172</v>
      </c>
      <c r="H48" s="15" t="s">
        <v>167</v>
      </c>
      <c r="I48" s="15" t="s">
        <v>43</v>
      </c>
      <c r="J48" s="15" t="b">
        <v>1</v>
      </c>
      <c r="K48" s="16">
        <v>41841</v>
      </c>
      <c r="L48" s="1">
        <v>0.46862268518518518</v>
      </c>
      <c r="M48" s="15" t="s">
        <v>37</v>
      </c>
      <c r="N48" s="15" t="s">
        <v>38</v>
      </c>
      <c r="O48" s="15" t="b">
        <v>1</v>
      </c>
      <c r="P48" s="16">
        <v>41841</v>
      </c>
      <c r="Q48" s="1">
        <v>0.672337962962963</v>
      </c>
      <c r="S48" s="15" t="b">
        <v>1</v>
      </c>
      <c r="T48" s="16">
        <v>41841</v>
      </c>
      <c r="U48" s="15" t="s">
        <v>173</v>
      </c>
      <c r="V48" s="1">
        <v>0.67510416666666662</v>
      </c>
      <c r="Y48" s="15" t="b">
        <v>1</v>
      </c>
      <c r="Z48" s="16">
        <v>41841</v>
      </c>
      <c r="AA48" s="1">
        <v>0.4980324074074074</v>
      </c>
      <c r="AC48" s="15" t="s">
        <v>64</v>
      </c>
      <c r="AD48" s="15" t="s">
        <v>167</v>
      </c>
      <c r="AE48" s="15">
        <v>4</v>
      </c>
      <c r="AG48" s="15" t="s">
        <v>169</v>
      </c>
      <c r="AH48" s="15" t="s">
        <v>33</v>
      </c>
    </row>
    <row r="49" spans="1:34" x14ac:dyDescent="0.2">
      <c r="A49" s="16">
        <v>41841.468576388892</v>
      </c>
      <c r="B49" s="16">
        <v>41841.672337962962</v>
      </c>
      <c r="C49" s="16">
        <v>41841.675266203703</v>
      </c>
      <c r="D49" s="15" t="b">
        <v>1</v>
      </c>
      <c r="E49" s="15" t="s">
        <v>147</v>
      </c>
      <c r="F49" s="15">
        <v>10</v>
      </c>
      <c r="G49" s="15" t="s">
        <v>174</v>
      </c>
      <c r="H49" s="15" t="s">
        <v>167</v>
      </c>
      <c r="I49" s="15" t="s">
        <v>43</v>
      </c>
      <c r="J49" s="15" t="b">
        <v>1</v>
      </c>
      <c r="K49" s="16">
        <v>41841</v>
      </c>
      <c r="L49" s="1">
        <v>0.46857638888888886</v>
      </c>
      <c r="M49" s="15" t="s">
        <v>37</v>
      </c>
      <c r="N49" s="15" t="s">
        <v>38</v>
      </c>
      <c r="O49" s="15" t="b">
        <v>1</v>
      </c>
      <c r="P49" s="16">
        <v>41841</v>
      </c>
      <c r="Q49" s="1">
        <v>0.672337962962963</v>
      </c>
      <c r="S49" s="15" t="b">
        <v>1</v>
      </c>
      <c r="T49" s="16">
        <v>41841</v>
      </c>
      <c r="U49" s="15" t="s">
        <v>175</v>
      </c>
      <c r="V49" s="1">
        <v>0.67526620370370372</v>
      </c>
      <c r="Y49" s="15" t="b">
        <v>1</v>
      </c>
      <c r="Z49" s="16">
        <v>41841</v>
      </c>
      <c r="AA49" s="1">
        <v>0.4980324074074074</v>
      </c>
      <c r="AC49" s="15" t="s">
        <v>64</v>
      </c>
      <c r="AD49" s="15" t="s">
        <v>167</v>
      </c>
      <c r="AE49" s="15">
        <v>4</v>
      </c>
      <c r="AG49" s="15" t="s">
        <v>169</v>
      </c>
      <c r="AH49" s="15" t="s">
        <v>33</v>
      </c>
    </row>
    <row r="50" spans="1:34" x14ac:dyDescent="0.2">
      <c r="A50" s="16">
        <v>41841.468553240738</v>
      </c>
      <c r="B50" s="16">
        <v>41841.672337962962</v>
      </c>
      <c r="C50" s="16">
        <v>41841.675416666665</v>
      </c>
      <c r="D50" s="15" t="b">
        <v>1</v>
      </c>
      <c r="E50" s="15" t="s">
        <v>147</v>
      </c>
      <c r="F50" s="15">
        <v>9</v>
      </c>
      <c r="G50" s="15" t="s">
        <v>176</v>
      </c>
      <c r="H50" s="15" t="s">
        <v>167</v>
      </c>
      <c r="I50" s="15" t="s">
        <v>43</v>
      </c>
      <c r="J50" s="15" t="b">
        <v>1</v>
      </c>
      <c r="K50" s="16">
        <v>41841</v>
      </c>
      <c r="L50" s="1">
        <v>0.46855324074074073</v>
      </c>
      <c r="M50" s="15" t="s">
        <v>37</v>
      </c>
      <c r="N50" s="15" t="s">
        <v>38</v>
      </c>
      <c r="O50" s="15" t="b">
        <v>1</v>
      </c>
      <c r="P50" s="16">
        <v>41841</v>
      </c>
      <c r="Q50" s="1">
        <v>0.672337962962963</v>
      </c>
      <c r="S50" s="15" t="b">
        <v>1</v>
      </c>
      <c r="T50" s="16">
        <v>41841</v>
      </c>
      <c r="U50" s="15" t="s">
        <v>175</v>
      </c>
      <c r="V50" s="1">
        <v>0.67541666666666667</v>
      </c>
      <c r="Y50" s="15" t="b">
        <v>1</v>
      </c>
      <c r="Z50" s="16">
        <v>41841</v>
      </c>
      <c r="AA50" s="1">
        <v>0.4980324074074074</v>
      </c>
      <c r="AC50" s="15" t="s">
        <v>64</v>
      </c>
      <c r="AD50" s="15" t="s">
        <v>167</v>
      </c>
      <c r="AE50" s="15">
        <v>4</v>
      </c>
      <c r="AG50" s="15" t="s">
        <v>169</v>
      </c>
      <c r="AH50" s="15" t="s">
        <v>33</v>
      </c>
    </row>
    <row r="51" spans="1:34" x14ac:dyDescent="0.2">
      <c r="A51" s="16">
        <v>41841.468506944446</v>
      </c>
      <c r="B51" s="16">
        <v>41841.655451388891</v>
      </c>
      <c r="C51" s="16">
        <v>41841.65929398148</v>
      </c>
      <c r="D51" s="15" t="b">
        <v>1</v>
      </c>
      <c r="E51" s="15" t="s">
        <v>132</v>
      </c>
      <c r="F51" s="15">
        <v>4</v>
      </c>
      <c r="G51" s="15" t="s">
        <v>177</v>
      </c>
      <c r="H51" s="15" t="s">
        <v>156</v>
      </c>
      <c r="I51" s="15" t="s">
        <v>43</v>
      </c>
      <c r="J51" s="15" t="b">
        <v>1</v>
      </c>
      <c r="K51" s="16">
        <v>41841</v>
      </c>
      <c r="L51" s="1">
        <v>0.46850694444444446</v>
      </c>
      <c r="M51" s="15" t="s">
        <v>82</v>
      </c>
      <c r="N51" s="15" t="s">
        <v>38</v>
      </c>
      <c r="O51" s="15" t="b">
        <v>1</v>
      </c>
      <c r="P51" s="16">
        <v>41841</v>
      </c>
      <c r="Q51" s="1">
        <v>0.65545138888888888</v>
      </c>
      <c r="S51" s="15" t="b">
        <v>1</v>
      </c>
      <c r="T51" s="16">
        <v>41841</v>
      </c>
      <c r="U51" s="15" t="s">
        <v>178</v>
      </c>
      <c r="V51" s="1">
        <v>0.65929398148148144</v>
      </c>
      <c r="Y51" s="15" t="b">
        <v>0</v>
      </c>
      <c r="Z51" s="16"/>
      <c r="AC51" s="15" t="s">
        <v>64</v>
      </c>
      <c r="AD51" s="15" t="s">
        <v>156</v>
      </c>
      <c r="AE51" s="15">
        <v>3</v>
      </c>
      <c r="AG51" s="15" t="s">
        <v>158</v>
      </c>
      <c r="AH51" s="15" t="s">
        <v>33</v>
      </c>
    </row>
    <row r="52" spans="1:34" x14ac:dyDescent="0.2">
      <c r="A52" s="16">
        <v>41841.468506944446</v>
      </c>
      <c r="B52" s="16">
        <v>41841.672337962962</v>
      </c>
      <c r="C52" s="16">
        <v>41841.675578703704</v>
      </c>
      <c r="D52" s="15" t="b">
        <v>1</v>
      </c>
      <c r="E52" s="15" t="s">
        <v>147</v>
      </c>
      <c r="F52" s="15">
        <v>8</v>
      </c>
      <c r="G52" s="15" t="s">
        <v>179</v>
      </c>
      <c r="H52" s="15" t="s">
        <v>167</v>
      </c>
      <c r="I52" s="15" t="s">
        <v>43</v>
      </c>
      <c r="J52" s="15" t="b">
        <v>1</v>
      </c>
      <c r="K52" s="16">
        <v>41841</v>
      </c>
      <c r="L52" s="1">
        <v>0.46850694444444446</v>
      </c>
      <c r="M52" s="15" t="s">
        <v>37</v>
      </c>
      <c r="N52" s="15" t="s">
        <v>38</v>
      </c>
      <c r="O52" s="15" t="b">
        <v>1</v>
      </c>
      <c r="P52" s="16">
        <v>41841</v>
      </c>
      <c r="Q52" s="1">
        <v>0.672337962962963</v>
      </c>
      <c r="S52" s="15" t="b">
        <v>1</v>
      </c>
      <c r="T52" s="16">
        <v>41841</v>
      </c>
      <c r="U52" s="15" t="s">
        <v>180</v>
      </c>
      <c r="V52" s="1">
        <v>0.67557870370370365</v>
      </c>
      <c r="Y52" s="15" t="b">
        <v>1</v>
      </c>
      <c r="Z52" s="16">
        <v>41841</v>
      </c>
      <c r="AA52" s="1">
        <v>0.4980324074074074</v>
      </c>
      <c r="AC52" s="15" t="s">
        <v>64</v>
      </c>
      <c r="AD52" s="15" t="s">
        <v>167</v>
      </c>
      <c r="AE52" s="15">
        <v>4</v>
      </c>
      <c r="AG52" s="15" t="s">
        <v>169</v>
      </c>
      <c r="AH52" s="15" t="s">
        <v>33</v>
      </c>
    </row>
    <row r="53" spans="1:34" x14ac:dyDescent="0.2">
      <c r="A53" s="16">
        <v>41841.468425925923</v>
      </c>
      <c r="B53" s="16">
        <v>41841.672337962962</v>
      </c>
      <c r="C53" s="16">
        <v>41841.676006944443</v>
      </c>
      <c r="D53" s="15" t="b">
        <v>1</v>
      </c>
      <c r="E53" s="15" t="s">
        <v>147</v>
      </c>
      <c r="F53" s="15">
        <v>7</v>
      </c>
      <c r="G53" s="15" t="s">
        <v>181</v>
      </c>
      <c r="H53" s="15" t="s">
        <v>167</v>
      </c>
      <c r="I53" s="15" t="s">
        <v>43</v>
      </c>
      <c r="J53" s="15" t="b">
        <v>1</v>
      </c>
      <c r="K53" s="16">
        <v>41841</v>
      </c>
      <c r="L53" s="1">
        <v>0.46842592592592591</v>
      </c>
      <c r="M53" s="15" t="s">
        <v>37</v>
      </c>
      <c r="N53" s="15" t="s">
        <v>38</v>
      </c>
      <c r="O53" s="15" t="b">
        <v>1</v>
      </c>
      <c r="P53" s="16">
        <v>41841</v>
      </c>
      <c r="Q53" s="1">
        <v>0.672337962962963</v>
      </c>
      <c r="S53" s="15" t="b">
        <v>1</v>
      </c>
      <c r="T53" s="16">
        <v>41841</v>
      </c>
      <c r="U53" s="15" t="s">
        <v>182</v>
      </c>
      <c r="V53" s="1">
        <v>0.67600694444444442</v>
      </c>
      <c r="Y53" s="15" t="b">
        <v>1</v>
      </c>
      <c r="Z53" s="16">
        <v>41841</v>
      </c>
      <c r="AA53" s="1">
        <v>0.4980324074074074</v>
      </c>
      <c r="AC53" s="15" t="s">
        <v>64</v>
      </c>
      <c r="AD53" s="15" t="s">
        <v>167</v>
      </c>
      <c r="AE53" s="15">
        <v>4</v>
      </c>
      <c r="AG53" s="15" t="s">
        <v>169</v>
      </c>
      <c r="AH53" s="15" t="s">
        <v>33</v>
      </c>
    </row>
    <row r="54" spans="1:34" x14ac:dyDescent="0.2">
      <c r="A54" s="16">
        <v>41841.468391203707</v>
      </c>
      <c r="B54" s="16">
        <v>41841.672337962962</v>
      </c>
      <c r="C54" s="16">
        <v>41841.676168981481</v>
      </c>
      <c r="D54" s="15" t="b">
        <v>1</v>
      </c>
      <c r="E54" s="15" t="s">
        <v>147</v>
      </c>
      <c r="F54" s="15">
        <v>6</v>
      </c>
      <c r="G54" s="15" t="s">
        <v>183</v>
      </c>
      <c r="H54" s="15" t="s">
        <v>167</v>
      </c>
      <c r="I54" s="15" t="s">
        <v>43</v>
      </c>
      <c r="J54" s="15" t="b">
        <v>1</v>
      </c>
      <c r="K54" s="16">
        <v>41841</v>
      </c>
      <c r="L54" s="1">
        <v>0.46839120370370368</v>
      </c>
      <c r="M54" s="15" t="s">
        <v>37</v>
      </c>
      <c r="N54" s="15" t="s">
        <v>38</v>
      </c>
      <c r="O54" s="15" t="b">
        <v>1</v>
      </c>
      <c r="P54" s="16">
        <v>41841</v>
      </c>
      <c r="Q54" s="1">
        <v>0.672337962962963</v>
      </c>
      <c r="S54" s="15" t="b">
        <v>1</v>
      </c>
      <c r="T54" s="16">
        <v>41841</v>
      </c>
      <c r="U54" s="15" t="s">
        <v>184</v>
      </c>
      <c r="V54" s="1">
        <v>0.67616898148148152</v>
      </c>
      <c r="Y54" s="15" t="b">
        <v>1</v>
      </c>
      <c r="Z54" s="16">
        <v>41841</v>
      </c>
      <c r="AA54" s="1">
        <v>0.4980324074074074</v>
      </c>
      <c r="AC54" s="15" t="s">
        <v>64</v>
      </c>
      <c r="AD54" s="15" t="s">
        <v>167</v>
      </c>
      <c r="AE54" s="15">
        <v>4</v>
      </c>
      <c r="AG54" s="15" t="s">
        <v>169</v>
      </c>
      <c r="AH54" s="15" t="s">
        <v>33</v>
      </c>
    </row>
    <row r="55" spans="1:34" x14ac:dyDescent="0.2">
      <c r="A55" s="16">
        <v>41841.468263888892</v>
      </c>
      <c r="B55" s="16">
        <v>41841.672337962962</v>
      </c>
      <c r="C55" s="16">
        <v>41841.67633101852</v>
      </c>
      <c r="D55" s="15" t="b">
        <v>1</v>
      </c>
      <c r="E55" s="15" t="s">
        <v>147</v>
      </c>
      <c r="F55" s="15">
        <v>5</v>
      </c>
      <c r="G55" s="15" t="s">
        <v>185</v>
      </c>
      <c r="H55" s="15" t="s">
        <v>167</v>
      </c>
      <c r="I55" s="15" t="s">
        <v>43</v>
      </c>
      <c r="J55" s="15" t="b">
        <v>1</v>
      </c>
      <c r="K55" s="16">
        <v>41841</v>
      </c>
      <c r="L55" s="1">
        <v>0.46826388888888887</v>
      </c>
      <c r="M55" s="15" t="s">
        <v>37</v>
      </c>
      <c r="N55" s="15" t="s">
        <v>38</v>
      </c>
      <c r="O55" s="15" t="b">
        <v>1</v>
      </c>
      <c r="P55" s="16">
        <v>41841</v>
      </c>
      <c r="Q55" s="1">
        <v>0.672337962962963</v>
      </c>
      <c r="S55" s="15" t="b">
        <v>1</v>
      </c>
      <c r="T55" s="16">
        <v>41841</v>
      </c>
      <c r="U55" s="15" t="s">
        <v>186</v>
      </c>
      <c r="V55" s="1">
        <v>0.67633101851851851</v>
      </c>
      <c r="Y55" s="15" t="b">
        <v>1</v>
      </c>
      <c r="Z55" s="16">
        <v>41841</v>
      </c>
      <c r="AA55" s="1">
        <v>0.4980324074074074</v>
      </c>
      <c r="AC55" s="15" t="s">
        <v>64</v>
      </c>
      <c r="AD55" s="15" t="s">
        <v>167</v>
      </c>
      <c r="AE55" s="15">
        <v>4</v>
      </c>
      <c r="AG55" s="15" t="s">
        <v>169</v>
      </c>
      <c r="AH55" s="15" t="s">
        <v>33</v>
      </c>
    </row>
    <row r="56" spans="1:34" x14ac:dyDescent="0.2">
      <c r="A56" s="16">
        <v>41841.468217592592</v>
      </c>
      <c r="B56" s="16">
        <v>41841.672337962962</v>
      </c>
      <c r="C56" s="16">
        <v>41841.676539351851</v>
      </c>
      <c r="D56" s="15" t="b">
        <v>1</v>
      </c>
      <c r="E56" s="15" t="s">
        <v>147</v>
      </c>
      <c r="F56" s="15">
        <v>3</v>
      </c>
      <c r="G56" s="15" t="s">
        <v>187</v>
      </c>
      <c r="H56" s="15" t="s">
        <v>167</v>
      </c>
      <c r="I56" s="15" t="s">
        <v>43</v>
      </c>
      <c r="J56" s="15" t="b">
        <v>1</v>
      </c>
      <c r="K56" s="16">
        <v>41841</v>
      </c>
      <c r="L56" s="1">
        <v>0.4682175925925926</v>
      </c>
      <c r="M56" s="15" t="s">
        <v>37</v>
      </c>
      <c r="N56" s="15" t="s">
        <v>38</v>
      </c>
      <c r="O56" s="15" t="b">
        <v>1</v>
      </c>
      <c r="P56" s="16">
        <v>41841</v>
      </c>
      <c r="Q56" s="1">
        <v>0.672337962962963</v>
      </c>
      <c r="S56" s="15" t="b">
        <v>1</v>
      </c>
      <c r="T56" s="16">
        <v>41841</v>
      </c>
      <c r="U56" s="15" t="s">
        <v>186</v>
      </c>
      <c r="V56" s="1">
        <v>0.67653935185185188</v>
      </c>
      <c r="Y56" s="15" t="b">
        <v>1</v>
      </c>
      <c r="Z56" s="16">
        <v>41841</v>
      </c>
      <c r="AA56" s="1">
        <v>0.4980324074074074</v>
      </c>
      <c r="AC56" s="15" t="s">
        <v>64</v>
      </c>
      <c r="AD56" s="15" t="s">
        <v>167</v>
      </c>
      <c r="AE56" s="15">
        <v>4</v>
      </c>
      <c r="AG56" s="15" t="s">
        <v>169</v>
      </c>
      <c r="AH56" s="15" t="s">
        <v>33</v>
      </c>
    </row>
    <row r="57" spans="1:34" x14ac:dyDescent="0.2">
      <c r="A57" s="16">
        <v>41841.468148148146</v>
      </c>
      <c r="B57" s="16">
        <v>41841.672337962962</v>
      </c>
      <c r="C57" s="16">
        <v>41841.676689814813</v>
      </c>
      <c r="D57" s="15" t="b">
        <v>1</v>
      </c>
      <c r="E57" s="15" t="s">
        <v>147</v>
      </c>
      <c r="F57" s="15">
        <v>2</v>
      </c>
      <c r="G57" s="15" t="s">
        <v>188</v>
      </c>
      <c r="H57" s="15" t="s">
        <v>167</v>
      </c>
      <c r="I57" s="15" t="s">
        <v>43</v>
      </c>
      <c r="J57" s="15" t="b">
        <v>1</v>
      </c>
      <c r="K57" s="16">
        <v>41841</v>
      </c>
      <c r="L57" s="1">
        <v>0.46814814814814815</v>
      </c>
      <c r="M57" s="15" t="s">
        <v>37</v>
      </c>
      <c r="N57" s="15" t="s">
        <v>38</v>
      </c>
      <c r="O57" s="15" t="b">
        <v>1</v>
      </c>
      <c r="P57" s="16">
        <v>41841</v>
      </c>
      <c r="Q57" s="1">
        <v>0.672337962962963</v>
      </c>
      <c r="S57" s="15" t="b">
        <v>1</v>
      </c>
      <c r="T57" s="16">
        <v>41841</v>
      </c>
      <c r="U57" s="15" t="s">
        <v>189</v>
      </c>
      <c r="V57" s="1">
        <v>0.67668981481481483</v>
      </c>
      <c r="Y57" s="15" t="b">
        <v>1</v>
      </c>
      <c r="Z57" s="16">
        <v>41841</v>
      </c>
      <c r="AA57" s="1">
        <v>0.4980324074074074</v>
      </c>
      <c r="AC57" s="15" t="s">
        <v>64</v>
      </c>
      <c r="AD57" s="15" t="s">
        <v>167</v>
      </c>
      <c r="AE57" s="15">
        <v>4</v>
      </c>
      <c r="AG57" s="15" t="s">
        <v>169</v>
      </c>
      <c r="AH57" s="15" t="s">
        <v>33</v>
      </c>
    </row>
    <row r="58" spans="1:34" x14ac:dyDescent="0.2">
      <c r="A58" s="16">
        <v>41841.468090277776</v>
      </c>
      <c r="B58" s="16">
        <v>41841.672337962962</v>
      </c>
      <c r="C58" s="16">
        <v>41841.676944444444</v>
      </c>
      <c r="D58" s="15" t="b">
        <v>1</v>
      </c>
      <c r="E58" s="15" t="s">
        <v>147</v>
      </c>
      <c r="F58" s="15">
        <v>1</v>
      </c>
      <c r="G58" s="15" t="s">
        <v>190</v>
      </c>
      <c r="H58" s="15" t="s">
        <v>167</v>
      </c>
      <c r="I58" s="15" t="s">
        <v>43</v>
      </c>
      <c r="J58" s="15" t="b">
        <v>1</v>
      </c>
      <c r="K58" s="16">
        <v>41841</v>
      </c>
      <c r="L58" s="1">
        <v>0.46809027777777779</v>
      </c>
      <c r="M58" s="15" t="s">
        <v>37</v>
      </c>
      <c r="N58" s="15" t="s">
        <v>38</v>
      </c>
      <c r="O58" s="15" t="b">
        <v>1</v>
      </c>
      <c r="P58" s="16">
        <v>41841</v>
      </c>
      <c r="Q58" s="1">
        <v>0.672337962962963</v>
      </c>
      <c r="S58" s="15" t="b">
        <v>1</v>
      </c>
      <c r="T58" s="16">
        <v>41841</v>
      </c>
      <c r="U58" s="15" t="s">
        <v>191</v>
      </c>
      <c r="V58" s="1">
        <v>0.67694444444444446</v>
      </c>
      <c r="Y58" s="15" t="b">
        <v>1</v>
      </c>
      <c r="Z58" s="16">
        <v>41841</v>
      </c>
      <c r="AA58" s="1">
        <v>0.4980324074074074</v>
      </c>
      <c r="AC58" s="15" t="s">
        <v>64</v>
      </c>
      <c r="AD58" s="15" t="s">
        <v>167</v>
      </c>
      <c r="AE58" s="15">
        <v>4</v>
      </c>
      <c r="AG58" s="15" t="s">
        <v>169</v>
      </c>
      <c r="AH58" s="15" t="s">
        <v>33</v>
      </c>
    </row>
    <row r="59" spans="1:34" x14ac:dyDescent="0.2">
      <c r="A59" s="16">
        <v>41841.4528125</v>
      </c>
      <c r="B59" s="16">
        <v>41841.655451388891</v>
      </c>
      <c r="C59" s="16">
        <v>41841.659479166665</v>
      </c>
      <c r="D59" s="15" t="b">
        <v>1</v>
      </c>
      <c r="E59" s="15" t="s">
        <v>192</v>
      </c>
      <c r="F59" s="15">
        <v>1</v>
      </c>
      <c r="G59" s="15" t="s">
        <v>193</v>
      </c>
      <c r="H59" s="15" t="s">
        <v>156</v>
      </c>
      <c r="I59" s="15" t="s">
        <v>43</v>
      </c>
      <c r="J59" s="15" t="b">
        <v>1</v>
      </c>
      <c r="K59" s="16">
        <v>41841</v>
      </c>
      <c r="L59" s="1">
        <v>0.45281250000000001</v>
      </c>
      <c r="M59" s="15" t="s">
        <v>85</v>
      </c>
      <c r="N59" s="15" t="s">
        <v>38</v>
      </c>
      <c r="O59" s="15" t="b">
        <v>1</v>
      </c>
      <c r="P59" s="16">
        <v>41841</v>
      </c>
      <c r="Q59" s="1">
        <v>0.65545138888888888</v>
      </c>
      <c r="S59" s="15" t="b">
        <v>1</v>
      </c>
      <c r="T59" s="16">
        <v>41841</v>
      </c>
      <c r="U59" s="15" t="s">
        <v>194</v>
      </c>
      <c r="V59" s="1">
        <v>0.65947916666666662</v>
      </c>
      <c r="Y59" s="15" t="b">
        <v>0</v>
      </c>
      <c r="Z59" s="16"/>
      <c r="AC59" s="15" t="s">
        <v>64</v>
      </c>
      <c r="AD59" s="15" t="s">
        <v>156</v>
      </c>
      <c r="AE59" s="15">
        <v>3</v>
      </c>
      <c r="AG59" s="15" t="s">
        <v>158</v>
      </c>
      <c r="AH59" s="15" t="s">
        <v>33</v>
      </c>
    </row>
    <row r="60" spans="1:34" x14ac:dyDescent="0.2">
      <c r="A60" s="16">
        <v>41841.449444444443</v>
      </c>
      <c r="B60" s="16">
        <v>41841.448148148149</v>
      </c>
      <c r="C60" s="16">
        <v>41841.453287037039</v>
      </c>
      <c r="D60" s="15" t="b">
        <v>1</v>
      </c>
      <c r="E60" s="15" t="s">
        <v>195</v>
      </c>
      <c r="F60" s="15">
        <v>2</v>
      </c>
      <c r="G60" s="15" t="s">
        <v>196</v>
      </c>
      <c r="H60" s="15" t="s">
        <v>36</v>
      </c>
      <c r="I60" s="15" t="s">
        <v>33</v>
      </c>
      <c r="J60" s="15" t="b">
        <v>1</v>
      </c>
      <c r="K60" s="16">
        <v>41841</v>
      </c>
      <c r="L60" s="1">
        <v>0.44944444444444442</v>
      </c>
      <c r="M60" s="15" t="s">
        <v>37</v>
      </c>
      <c r="N60" s="15" t="s">
        <v>38</v>
      </c>
      <c r="O60" s="15" t="b">
        <v>1</v>
      </c>
      <c r="P60" s="16">
        <v>41841</v>
      </c>
      <c r="Q60" s="1">
        <v>0.44814814814814813</v>
      </c>
      <c r="S60" s="15" t="b">
        <v>1</v>
      </c>
      <c r="T60" s="16">
        <v>41841</v>
      </c>
      <c r="U60" s="15" t="s">
        <v>105</v>
      </c>
      <c r="V60" s="1">
        <v>0.45328703703703704</v>
      </c>
      <c r="X60" s="15" t="s">
        <v>37</v>
      </c>
      <c r="Y60" s="15" t="b">
        <v>1</v>
      </c>
      <c r="Z60" s="16">
        <v>41841</v>
      </c>
      <c r="AA60" s="1">
        <v>0.44737268518518519</v>
      </c>
      <c r="AC60" s="15" t="s">
        <v>64</v>
      </c>
      <c r="AD60" s="15" t="s">
        <v>36</v>
      </c>
      <c r="AE60" s="15">
        <v>4</v>
      </c>
      <c r="AG60" s="15" t="s">
        <v>197</v>
      </c>
      <c r="AH60" s="15" t="s">
        <v>33</v>
      </c>
    </row>
    <row r="61" spans="1:34" x14ac:dyDescent="0.2">
      <c r="A61" s="16">
        <v>41841.449340277781</v>
      </c>
      <c r="B61" s="16">
        <v>41841.448148148149</v>
      </c>
      <c r="C61" s="16">
        <v>41841.454571759263</v>
      </c>
      <c r="D61" s="15" t="b">
        <v>1</v>
      </c>
      <c r="E61" s="15" t="s">
        <v>195</v>
      </c>
      <c r="F61" s="15">
        <v>1</v>
      </c>
      <c r="G61" s="15" t="s">
        <v>198</v>
      </c>
      <c r="H61" s="15" t="s">
        <v>40</v>
      </c>
      <c r="I61" s="15" t="s">
        <v>43</v>
      </c>
      <c r="J61" s="15" t="b">
        <v>1</v>
      </c>
      <c r="K61" s="16">
        <v>41841</v>
      </c>
      <c r="L61" s="1">
        <v>0.4493402777777778</v>
      </c>
      <c r="M61" s="15" t="s">
        <v>37</v>
      </c>
      <c r="N61" s="15" t="s">
        <v>38</v>
      </c>
      <c r="O61" s="15" t="b">
        <v>1</v>
      </c>
      <c r="P61" s="16">
        <v>41841</v>
      </c>
      <c r="Q61" s="1">
        <v>0.44814814814814813</v>
      </c>
      <c r="S61" s="15" t="b">
        <v>1</v>
      </c>
      <c r="T61" s="16">
        <v>41841</v>
      </c>
      <c r="U61" s="15" t="s">
        <v>199</v>
      </c>
      <c r="V61" s="1">
        <v>0.45457175925925924</v>
      </c>
      <c r="X61" s="15" t="s">
        <v>37</v>
      </c>
      <c r="Y61" s="15" t="b">
        <v>1</v>
      </c>
      <c r="Z61" s="16">
        <v>41841</v>
      </c>
      <c r="AA61" s="1">
        <v>0.44737268518518519</v>
      </c>
      <c r="AC61" s="15" t="s">
        <v>64</v>
      </c>
      <c r="AD61" s="15" t="s">
        <v>40</v>
      </c>
      <c r="AE61" s="15">
        <v>4</v>
      </c>
      <c r="AG61" s="15" t="s">
        <v>197</v>
      </c>
      <c r="AH61" s="15" t="s">
        <v>33</v>
      </c>
    </row>
    <row r="62" spans="1:34" x14ac:dyDescent="0.2">
      <c r="A62" s="16">
        <v>41841.448969907404</v>
      </c>
      <c r="B62" s="16">
        <v>41841.449606481481</v>
      </c>
      <c r="C62" s="16">
        <v>41841.473738425928</v>
      </c>
      <c r="D62" s="15" t="b">
        <v>1</v>
      </c>
      <c r="E62" s="15" t="s">
        <v>200</v>
      </c>
      <c r="F62" s="15">
        <v>2</v>
      </c>
      <c r="G62" s="15" t="s">
        <v>201</v>
      </c>
      <c r="H62" s="15" t="s">
        <v>202</v>
      </c>
      <c r="I62" s="15" t="s">
        <v>33</v>
      </c>
      <c r="J62" s="15" t="b">
        <v>1</v>
      </c>
      <c r="K62" s="16">
        <v>41841</v>
      </c>
      <c r="L62" s="1">
        <v>0.44896990740740739</v>
      </c>
      <c r="M62" s="15" t="s">
        <v>52</v>
      </c>
      <c r="N62" s="15" t="s">
        <v>38</v>
      </c>
      <c r="O62" s="15" t="b">
        <v>1</v>
      </c>
      <c r="P62" s="16">
        <v>41841</v>
      </c>
      <c r="Q62" s="1">
        <v>0.44960648148148147</v>
      </c>
      <c r="S62" s="15" t="b">
        <v>1</v>
      </c>
      <c r="T62" s="16">
        <v>41841</v>
      </c>
      <c r="U62" s="15" t="s">
        <v>203</v>
      </c>
      <c r="V62" s="1">
        <v>0.47373842592592591</v>
      </c>
      <c r="X62" s="15" t="s">
        <v>52</v>
      </c>
      <c r="Y62" s="15" t="b">
        <v>0</v>
      </c>
      <c r="Z62" s="16"/>
      <c r="AC62" s="15" t="s">
        <v>54</v>
      </c>
      <c r="AD62" s="15" t="s">
        <v>202</v>
      </c>
      <c r="AE62" s="15">
        <v>3</v>
      </c>
      <c r="AG62" s="15" t="s">
        <v>204</v>
      </c>
      <c r="AH62" s="15" t="s">
        <v>33</v>
      </c>
    </row>
    <row r="63" spans="1:34" x14ac:dyDescent="0.2">
      <c r="A63" s="16">
        <v>41841.435624999998</v>
      </c>
      <c r="B63" s="16">
        <v>41841.612986111111</v>
      </c>
      <c r="C63" s="16">
        <v>41841.644143518519</v>
      </c>
      <c r="D63" s="15" t="b">
        <v>1</v>
      </c>
      <c r="E63" s="15" t="s">
        <v>200</v>
      </c>
      <c r="F63" s="15">
        <v>1</v>
      </c>
      <c r="G63" s="15" t="s">
        <v>205</v>
      </c>
      <c r="H63" s="15" t="s">
        <v>206</v>
      </c>
      <c r="I63" s="15" t="s">
        <v>33</v>
      </c>
      <c r="J63" s="15" t="b">
        <v>1</v>
      </c>
      <c r="K63" s="16">
        <v>41841</v>
      </c>
      <c r="L63" s="1">
        <v>0.43562499999999998</v>
      </c>
      <c r="M63" s="15" t="s">
        <v>52</v>
      </c>
      <c r="N63" s="15" t="s">
        <v>38</v>
      </c>
      <c r="O63" s="15" t="b">
        <v>1</v>
      </c>
      <c r="P63" s="16">
        <v>41841</v>
      </c>
      <c r="Q63" s="1">
        <v>0.61298611111111112</v>
      </c>
      <c r="S63" s="15" t="b">
        <v>1</v>
      </c>
      <c r="T63" s="16">
        <v>41841</v>
      </c>
      <c r="U63" s="15" t="s">
        <v>207</v>
      </c>
      <c r="V63" s="1">
        <v>0.64414351851851848</v>
      </c>
      <c r="X63" s="15" t="s">
        <v>52</v>
      </c>
      <c r="Y63" s="15" t="b">
        <v>0</v>
      </c>
      <c r="Z63" s="16"/>
      <c r="AC63" s="15" t="s">
        <v>54</v>
      </c>
      <c r="AD63" s="15" t="s">
        <v>206</v>
      </c>
      <c r="AE63" s="15">
        <v>3</v>
      </c>
      <c r="AG63" s="15" t="s">
        <v>55</v>
      </c>
      <c r="AH63" s="15" t="s">
        <v>33</v>
      </c>
    </row>
    <row r="64" spans="1:34" x14ac:dyDescent="0.2">
      <c r="A64" s="16">
        <v>41841.431134259263</v>
      </c>
      <c r="B64" s="16">
        <v>41841.434942129628</v>
      </c>
      <c r="C64" s="16">
        <v>41841.443124999998</v>
      </c>
      <c r="D64" s="15" t="b">
        <v>1</v>
      </c>
      <c r="E64" s="15" t="s">
        <v>208</v>
      </c>
      <c r="F64" s="15">
        <v>1</v>
      </c>
      <c r="G64" s="15" t="s">
        <v>209</v>
      </c>
      <c r="H64" s="15" t="s">
        <v>206</v>
      </c>
      <c r="I64" s="15" t="s">
        <v>120</v>
      </c>
      <c r="J64" s="15" t="b">
        <v>1</v>
      </c>
      <c r="K64" s="16">
        <v>41841</v>
      </c>
      <c r="L64" s="1">
        <v>0.43113425925925924</v>
      </c>
      <c r="M64" s="15" t="s">
        <v>110</v>
      </c>
      <c r="N64" s="15" t="s">
        <v>38</v>
      </c>
      <c r="O64" s="15" t="b">
        <v>1</v>
      </c>
      <c r="P64" s="16">
        <v>41841</v>
      </c>
      <c r="Q64" s="1">
        <v>0.43494212962962964</v>
      </c>
      <c r="S64" s="15" t="b">
        <v>1</v>
      </c>
      <c r="T64" s="16">
        <v>41841</v>
      </c>
      <c r="U64" s="15" t="s">
        <v>207</v>
      </c>
      <c r="V64" s="1">
        <v>0.44312499999999999</v>
      </c>
      <c r="X64" s="15" t="s">
        <v>52</v>
      </c>
      <c r="Y64" s="15" t="b">
        <v>0</v>
      </c>
      <c r="AC64" s="15" t="s">
        <v>54</v>
      </c>
      <c r="AD64" s="15" t="s">
        <v>206</v>
      </c>
      <c r="AE64" s="15">
        <v>3</v>
      </c>
      <c r="AG64" s="15" t="s">
        <v>210</v>
      </c>
      <c r="AH64" s="15" t="s">
        <v>33</v>
      </c>
    </row>
    <row r="65" spans="1:34" x14ac:dyDescent="0.2">
      <c r="A65" s="16">
        <v>41841.428784722222</v>
      </c>
      <c r="B65" s="16">
        <v>41841.434942129628</v>
      </c>
      <c r="C65" s="16">
        <v>41841.44332175926</v>
      </c>
      <c r="D65" s="15" t="b">
        <v>1</v>
      </c>
      <c r="E65" s="15" t="s">
        <v>211</v>
      </c>
      <c r="F65" s="15">
        <v>3</v>
      </c>
      <c r="G65" s="15" t="s">
        <v>212</v>
      </c>
      <c r="H65" s="15" t="s">
        <v>206</v>
      </c>
      <c r="I65" s="15" t="s">
        <v>43</v>
      </c>
      <c r="J65" s="15" t="b">
        <v>1</v>
      </c>
      <c r="K65" s="16">
        <v>41841</v>
      </c>
      <c r="L65" s="1">
        <v>0.42878472222222225</v>
      </c>
      <c r="M65" s="15" t="s">
        <v>213</v>
      </c>
      <c r="N65" s="15" t="s">
        <v>38</v>
      </c>
      <c r="O65" s="15" t="b">
        <v>1</v>
      </c>
      <c r="P65" s="16">
        <v>41841</v>
      </c>
      <c r="Q65" s="1">
        <v>0.43494212962962964</v>
      </c>
      <c r="S65" s="15" t="b">
        <v>1</v>
      </c>
      <c r="T65" s="16">
        <v>41841</v>
      </c>
      <c r="U65" s="15" t="s">
        <v>207</v>
      </c>
      <c r="V65" s="1">
        <v>0.44332175925925926</v>
      </c>
      <c r="X65" s="15" t="s">
        <v>52</v>
      </c>
      <c r="Y65" s="15" t="b">
        <v>0</v>
      </c>
      <c r="Z65" s="16"/>
      <c r="AC65" s="15" t="s">
        <v>54</v>
      </c>
      <c r="AD65" s="15" t="s">
        <v>206</v>
      </c>
      <c r="AE65" s="15">
        <v>3</v>
      </c>
      <c r="AG65" s="15" t="s">
        <v>210</v>
      </c>
      <c r="AH65" s="15" t="s">
        <v>33</v>
      </c>
    </row>
    <row r="66" spans="1:34" x14ac:dyDescent="0.2">
      <c r="A66" s="16">
        <v>41841.428773148145</v>
      </c>
      <c r="B66" s="16">
        <v>41841.434942129628</v>
      </c>
      <c r="C66" s="16">
        <v>41841.443402777775</v>
      </c>
      <c r="D66" s="15" t="b">
        <v>1</v>
      </c>
      <c r="E66" s="15" t="s">
        <v>211</v>
      </c>
      <c r="F66" s="15">
        <v>2</v>
      </c>
      <c r="G66" s="15" t="s">
        <v>214</v>
      </c>
      <c r="H66" s="15" t="s">
        <v>206</v>
      </c>
      <c r="I66" s="15" t="s">
        <v>43</v>
      </c>
      <c r="J66" s="15" t="b">
        <v>1</v>
      </c>
      <c r="K66" s="16">
        <v>41841</v>
      </c>
      <c r="L66" s="1">
        <v>0.42877314814814815</v>
      </c>
      <c r="M66" s="15" t="s">
        <v>213</v>
      </c>
      <c r="N66" s="15" t="s">
        <v>38</v>
      </c>
      <c r="O66" s="15" t="b">
        <v>1</v>
      </c>
      <c r="P66" s="16">
        <v>41841</v>
      </c>
      <c r="Q66" s="1">
        <v>0.43494212962962964</v>
      </c>
      <c r="S66" s="15" t="b">
        <v>1</v>
      </c>
      <c r="T66" s="16">
        <v>41841</v>
      </c>
      <c r="U66" s="15" t="s">
        <v>207</v>
      </c>
      <c r="V66" s="1">
        <v>0.44340277777777776</v>
      </c>
      <c r="X66" s="15" t="s">
        <v>52</v>
      </c>
      <c r="Y66" s="15" t="b">
        <v>0</v>
      </c>
      <c r="Z66" s="16"/>
      <c r="AC66" s="15" t="s">
        <v>54</v>
      </c>
      <c r="AD66" s="15" t="s">
        <v>206</v>
      </c>
      <c r="AE66" s="15">
        <v>3</v>
      </c>
      <c r="AG66" s="15" t="s">
        <v>210</v>
      </c>
      <c r="AH66" s="15" t="s">
        <v>33</v>
      </c>
    </row>
    <row r="67" spans="1:34" x14ac:dyDescent="0.2">
      <c r="A67" s="16">
        <v>41841.428726851853</v>
      </c>
      <c r="B67" s="16">
        <v>41841.434942129628</v>
      </c>
      <c r="C67" s="16">
        <v>41841.443472222221</v>
      </c>
      <c r="D67" s="15" t="b">
        <v>1</v>
      </c>
      <c r="E67" s="15" t="s">
        <v>211</v>
      </c>
      <c r="F67" s="15">
        <v>1</v>
      </c>
      <c r="G67" s="15" t="s">
        <v>215</v>
      </c>
      <c r="H67" s="15" t="s">
        <v>206</v>
      </c>
      <c r="I67" s="15" t="s">
        <v>43</v>
      </c>
      <c r="J67" s="15" t="b">
        <v>1</v>
      </c>
      <c r="K67" s="16">
        <v>41841</v>
      </c>
      <c r="L67" s="1">
        <v>0.42872685185185183</v>
      </c>
      <c r="M67" s="15" t="s">
        <v>213</v>
      </c>
      <c r="N67" s="15" t="s">
        <v>38</v>
      </c>
      <c r="O67" s="15" t="b">
        <v>1</v>
      </c>
      <c r="P67" s="16">
        <v>41841</v>
      </c>
      <c r="Q67" s="1">
        <v>0.43494212962962964</v>
      </c>
      <c r="S67" s="15" t="b">
        <v>1</v>
      </c>
      <c r="T67" s="16">
        <v>41841</v>
      </c>
      <c r="U67" s="15" t="s">
        <v>207</v>
      </c>
      <c r="V67" s="1">
        <v>0.44347222222222221</v>
      </c>
      <c r="X67" s="15" t="s">
        <v>52</v>
      </c>
      <c r="Y67" s="15" t="b">
        <v>0</v>
      </c>
      <c r="Z67" s="16"/>
      <c r="AC67" s="15" t="s">
        <v>54</v>
      </c>
      <c r="AD67" s="15" t="s">
        <v>206</v>
      </c>
      <c r="AE67" s="15">
        <v>3</v>
      </c>
      <c r="AG67" s="15" t="s">
        <v>210</v>
      </c>
      <c r="AH67" s="15" t="s">
        <v>33</v>
      </c>
    </row>
    <row r="68" spans="1:34" x14ac:dyDescent="0.2">
      <c r="A68" s="16">
        <v>41841.415601851855</v>
      </c>
      <c r="B68" s="16">
        <v>41841.612986111111</v>
      </c>
      <c r="C68" s="16">
        <v>41841.638113425928</v>
      </c>
      <c r="D68" s="15" t="b">
        <v>1</v>
      </c>
      <c r="E68" s="15" t="s">
        <v>216</v>
      </c>
      <c r="F68" s="15">
        <v>1</v>
      </c>
      <c r="G68" s="15" t="s">
        <v>217</v>
      </c>
      <c r="H68" s="15" t="s">
        <v>57</v>
      </c>
      <c r="I68" s="15" t="s">
        <v>43</v>
      </c>
      <c r="J68" s="15" t="b">
        <v>1</v>
      </c>
      <c r="K68" s="16">
        <v>41841</v>
      </c>
      <c r="L68" s="1">
        <v>0.41560185185185183</v>
      </c>
      <c r="M68" s="15" t="s">
        <v>62</v>
      </c>
      <c r="N68" s="15" t="s">
        <v>38</v>
      </c>
      <c r="O68" s="15" t="b">
        <v>1</v>
      </c>
      <c r="P68" s="16">
        <v>41841</v>
      </c>
      <c r="Q68" s="1">
        <v>0.61298611111111112</v>
      </c>
      <c r="S68" s="15" t="b">
        <v>1</v>
      </c>
      <c r="T68" s="16">
        <v>41841</v>
      </c>
      <c r="U68" s="15" t="s">
        <v>58</v>
      </c>
      <c r="V68" s="1">
        <v>0.6381134259259259</v>
      </c>
      <c r="X68" s="15" t="s">
        <v>52</v>
      </c>
      <c r="Y68" s="15" t="b">
        <v>0</v>
      </c>
      <c r="Z68" s="16"/>
      <c r="AC68" s="15" t="s">
        <v>54</v>
      </c>
      <c r="AD68" s="15" t="s">
        <v>57</v>
      </c>
      <c r="AE68" s="15">
        <v>3</v>
      </c>
      <c r="AG68" s="15" t="s">
        <v>55</v>
      </c>
      <c r="AH68" s="15" t="s">
        <v>33</v>
      </c>
    </row>
    <row r="69" spans="1:34" x14ac:dyDescent="0.2">
      <c r="A69" s="16">
        <v>41841.406018518515</v>
      </c>
      <c r="B69" s="16">
        <v>41841.571759259263</v>
      </c>
      <c r="C69" s="16">
        <v>41841.581342592595</v>
      </c>
      <c r="D69" s="15" t="b">
        <v>1</v>
      </c>
      <c r="E69" s="15" t="s">
        <v>218</v>
      </c>
      <c r="F69" s="15">
        <v>9</v>
      </c>
      <c r="G69" s="15" t="s">
        <v>219</v>
      </c>
      <c r="H69" s="15" t="s">
        <v>72</v>
      </c>
      <c r="I69" s="15" t="s">
        <v>120</v>
      </c>
      <c r="J69" s="15" t="b">
        <v>1</v>
      </c>
      <c r="K69" s="16">
        <v>41841</v>
      </c>
      <c r="L69" s="1">
        <v>0.4060185185185185</v>
      </c>
      <c r="M69" s="15" t="s">
        <v>82</v>
      </c>
      <c r="N69" s="15" t="s">
        <v>38</v>
      </c>
      <c r="O69" s="15" t="b">
        <v>1</v>
      </c>
      <c r="P69" s="16">
        <v>41841</v>
      </c>
      <c r="Q69" s="1">
        <v>0.5717592592592593</v>
      </c>
      <c r="S69" s="15" t="b">
        <v>1</v>
      </c>
      <c r="T69" s="16">
        <v>41841</v>
      </c>
      <c r="U69" s="15" t="s">
        <v>220</v>
      </c>
      <c r="V69" s="1">
        <v>0.58134259259259258</v>
      </c>
      <c r="X69" s="15" t="s">
        <v>52</v>
      </c>
      <c r="Y69" s="15" t="b">
        <v>1</v>
      </c>
      <c r="Z69" s="16">
        <v>41842</v>
      </c>
      <c r="AA69" s="1">
        <v>0.39089120370370373</v>
      </c>
      <c r="AC69" s="15" t="s">
        <v>54</v>
      </c>
      <c r="AD69" s="15" t="s">
        <v>72</v>
      </c>
      <c r="AE69" s="15">
        <v>4</v>
      </c>
      <c r="AG69" s="15" t="s">
        <v>70</v>
      </c>
      <c r="AH69" s="15" t="s">
        <v>33</v>
      </c>
    </row>
    <row r="70" spans="1:34" x14ac:dyDescent="0.2">
      <c r="A70" s="16">
        <v>41841.405868055554</v>
      </c>
      <c r="B70" s="16">
        <v>41841.612986111111</v>
      </c>
      <c r="C70" s="16">
        <v>41841.644953703704</v>
      </c>
      <c r="D70" s="15" t="b">
        <v>1</v>
      </c>
      <c r="E70" s="15" t="s">
        <v>218</v>
      </c>
      <c r="F70" s="15">
        <v>8</v>
      </c>
      <c r="G70" s="15" t="s">
        <v>221</v>
      </c>
      <c r="H70" s="15" t="s">
        <v>149</v>
      </c>
      <c r="I70" s="15" t="s">
        <v>120</v>
      </c>
      <c r="J70" s="15" t="b">
        <v>1</v>
      </c>
      <c r="K70" s="16">
        <v>41841</v>
      </c>
      <c r="L70" s="1">
        <v>0.40586805555555555</v>
      </c>
      <c r="M70" s="15" t="s">
        <v>82</v>
      </c>
      <c r="N70" s="15" t="s">
        <v>38</v>
      </c>
      <c r="O70" s="15" t="b">
        <v>1</v>
      </c>
      <c r="P70" s="16">
        <v>41841</v>
      </c>
      <c r="Q70" s="1">
        <v>0.61298611111111112</v>
      </c>
      <c r="S70" s="15" t="b">
        <v>1</v>
      </c>
      <c r="T70" s="16">
        <v>41841</v>
      </c>
      <c r="U70" s="15" t="s">
        <v>222</v>
      </c>
      <c r="V70" s="1">
        <v>0.64495370370370375</v>
      </c>
      <c r="X70" s="15" t="s">
        <v>52</v>
      </c>
      <c r="Y70" s="15" t="b">
        <v>0</v>
      </c>
      <c r="Z70" s="16"/>
      <c r="AC70" s="15" t="s">
        <v>54</v>
      </c>
      <c r="AD70" s="15" t="s">
        <v>149</v>
      </c>
      <c r="AE70" s="15">
        <v>3</v>
      </c>
      <c r="AG70" s="15" t="s">
        <v>55</v>
      </c>
      <c r="AH70" s="15" t="s">
        <v>33</v>
      </c>
    </row>
    <row r="71" spans="1:34" x14ac:dyDescent="0.2">
      <c r="A71" s="16">
        <v>41841.405787037038</v>
      </c>
      <c r="B71" s="16">
        <v>41841.571759259263</v>
      </c>
      <c r="C71" s="16">
        <v>41841.585358796299</v>
      </c>
      <c r="D71" s="15" t="b">
        <v>1</v>
      </c>
      <c r="E71" s="15" t="s">
        <v>218</v>
      </c>
      <c r="F71" s="15">
        <v>7</v>
      </c>
      <c r="G71" s="15" t="s">
        <v>223</v>
      </c>
      <c r="H71" s="15" t="s">
        <v>72</v>
      </c>
      <c r="I71" s="15" t="s">
        <v>120</v>
      </c>
      <c r="J71" s="15" t="b">
        <v>1</v>
      </c>
      <c r="K71" s="16">
        <v>41841</v>
      </c>
      <c r="L71" s="1">
        <v>0.40578703703703706</v>
      </c>
      <c r="M71" s="15" t="s">
        <v>82</v>
      </c>
      <c r="N71" s="15" t="s">
        <v>38</v>
      </c>
      <c r="O71" s="15" t="b">
        <v>1</v>
      </c>
      <c r="P71" s="16">
        <v>41841</v>
      </c>
      <c r="Q71" s="1">
        <v>0.5717592592592593</v>
      </c>
      <c r="S71" s="15" t="b">
        <v>1</v>
      </c>
      <c r="T71" s="16">
        <v>41841</v>
      </c>
      <c r="U71" s="15" t="s">
        <v>73</v>
      </c>
      <c r="V71" s="1">
        <v>0.58535879629629628</v>
      </c>
      <c r="X71" s="15" t="s">
        <v>52</v>
      </c>
      <c r="Y71" s="15" t="b">
        <v>0</v>
      </c>
      <c r="Z71" s="16"/>
      <c r="AC71" s="15" t="s">
        <v>54</v>
      </c>
      <c r="AD71" s="15" t="s">
        <v>72</v>
      </c>
      <c r="AE71" s="15">
        <v>3</v>
      </c>
      <c r="AG71" s="15" t="s">
        <v>70</v>
      </c>
      <c r="AH71" s="15" t="s">
        <v>33</v>
      </c>
    </row>
    <row r="72" spans="1:34" x14ac:dyDescent="0.2">
      <c r="A72" s="16">
        <v>41841.405648148146</v>
      </c>
      <c r="B72" s="16">
        <v>41841.571759259263</v>
      </c>
      <c r="C72" s="16">
        <v>41841.589965277781</v>
      </c>
      <c r="D72" s="15" t="b">
        <v>1</v>
      </c>
      <c r="E72" s="15" t="s">
        <v>218</v>
      </c>
      <c r="F72" s="15">
        <v>6</v>
      </c>
      <c r="G72" s="15" t="s">
        <v>224</v>
      </c>
      <c r="H72" s="15" t="s">
        <v>68</v>
      </c>
      <c r="I72" s="15" t="s">
        <v>120</v>
      </c>
      <c r="J72" s="15" t="b">
        <v>1</v>
      </c>
      <c r="K72" s="16">
        <v>41841</v>
      </c>
      <c r="L72" s="1">
        <v>0.40564814814814815</v>
      </c>
      <c r="M72" s="15" t="s">
        <v>82</v>
      </c>
      <c r="N72" s="15" t="s">
        <v>38</v>
      </c>
      <c r="O72" s="15" t="b">
        <v>1</v>
      </c>
      <c r="P72" s="16">
        <v>41841</v>
      </c>
      <c r="Q72" s="1">
        <v>0.5717592592592593</v>
      </c>
      <c r="S72" s="15" t="b">
        <v>1</v>
      </c>
      <c r="T72" s="16">
        <v>41841</v>
      </c>
      <c r="U72" s="15" t="s">
        <v>69</v>
      </c>
      <c r="V72" s="1">
        <v>0.58996527777777774</v>
      </c>
      <c r="X72" s="15" t="s">
        <v>52</v>
      </c>
      <c r="Y72" s="15" t="b">
        <v>1</v>
      </c>
      <c r="Z72" s="16">
        <v>41842</v>
      </c>
      <c r="AA72" s="1">
        <v>0.39089120370370373</v>
      </c>
      <c r="AC72" s="15" t="s">
        <v>54</v>
      </c>
      <c r="AD72" s="15" t="s">
        <v>68</v>
      </c>
      <c r="AE72" s="15">
        <v>4</v>
      </c>
      <c r="AG72" s="15" t="s">
        <v>70</v>
      </c>
      <c r="AH72" s="15" t="s">
        <v>33</v>
      </c>
    </row>
    <row r="73" spans="1:34" x14ac:dyDescent="0.2">
      <c r="A73" s="16">
        <v>41841.405497685184</v>
      </c>
      <c r="B73" s="16">
        <v>41841.612986111111</v>
      </c>
      <c r="C73" s="16">
        <v>41841.645208333335</v>
      </c>
      <c r="D73" s="15" t="b">
        <v>1</v>
      </c>
      <c r="E73" s="15" t="s">
        <v>218</v>
      </c>
      <c r="F73" s="15">
        <v>5</v>
      </c>
      <c r="G73" s="15" t="s">
        <v>225</v>
      </c>
      <c r="H73" s="15" t="s">
        <v>149</v>
      </c>
      <c r="I73" s="15" t="s">
        <v>120</v>
      </c>
      <c r="J73" s="15" t="b">
        <v>1</v>
      </c>
      <c r="K73" s="16">
        <v>41841</v>
      </c>
      <c r="L73" s="1">
        <v>0.4054976851851852</v>
      </c>
      <c r="M73" s="15" t="s">
        <v>82</v>
      </c>
      <c r="N73" s="15" t="s">
        <v>38</v>
      </c>
      <c r="O73" s="15" t="b">
        <v>1</v>
      </c>
      <c r="P73" s="16">
        <v>41841</v>
      </c>
      <c r="Q73" s="1">
        <v>0.61298611111111112</v>
      </c>
      <c r="S73" s="15" t="b">
        <v>1</v>
      </c>
      <c r="T73" s="16">
        <v>41841</v>
      </c>
      <c r="U73" s="15" t="s">
        <v>226</v>
      </c>
      <c r="V73" s="1">
        <v>0.64520833333333338</v>
      </c>
      <c r="X73" s="15" t="s">
        <v>52</v>
      </c>
      <c r="Y73" s="15" t="b">
        <v>0</v>
      </c>
      <c r="Z73" s="16"/>
      <c r="AC73" s="15" t="s">
        <v>54</v>
      </c>
      <c r="AD73" s="15" t="s">
        <v>149</v>
      </c>
      <c r="AE73" s="15">
        <v>3</v>
      </c>
      <c r="AG73" s="15" t="s">
        <v>55</v>
      </c>
      <c r="AH73" s="15" t="s">
        <v>33</v>
      </c>
    </row>
    <row r="74" spans="1:34" x14ac:dyDescent="0.2">
      <c r="A74" s="16">
        <v>41841.405393518522</v>
      </c>
      <c r="B74" s="16">
        <v>41841.571759259263</v>
      </c>
      <c r="C74" s="16">
        <v>41841.581655092596</v>
      </c>
      <c r="D74" s="15" t="b">
        <v>1</v>
      </c>
      <c r="E74" s="15" t="s">
        <v>218</v>
      </c>
      <c r="F74" s="15">
        <v>4</v>
      </c>
      <c r="G74" s="15" t="s">
        <v>227</v>
      </c>
      <c r="H74" s="15" t="s">
        <v>72</v>
      </c>
      <c r="I74" s="15" t="s">
        <v>120</v>
      </c>
      <c r="J74" s="15" t="b">
        <v>1</v>
      </c>
      <c r="K74" s="16">
        <v>41841</v>
      </c>
      <c r="L74" s="1">
        <v>0.40539351851851851</v>
      </c>
      <c r="M74" s="15" t="s">
        <v>82</v>
      </c>
      <c r="N74" s="15" t="s">
        <v>38</v>
      </c>
      <c r="O74" s="15" t="b">
        <v>1</v>
      </c>
      <c r="P74" s="16">
        <v>41841</v>
      </c>
      <c r="Q74" s="1">
        <v>0.5717592592592593</v>
      </c>
      <c r="S74" s="15" t="b">
        <v>1</v>
      </c>
      <c r="T74" s="16">
        <v>41841</v>
      </c>
      <c r="U74" s="15" t="s">
        <v>75</v>
      </c>
      <c r="V74" s="1">
        <v>0.58165509259259263</v>
      </c>
      <c r="X74" s="15" t="s">
        <v>52</v>
      </c>
      <c r="Y74" s="15" t="b">
        <v>1</v>
      </c>
      <c r="Z74" s="16">
        <v>41842</v>
      </c>
      <c r="AA74" s="1">
        <v>0.39089120370370373</v>
      </c>
      <c r="AC74" s="15" t="s">
        <v>54</v>
      </c>
      <c r="AD74" s="15" t="s">
        <v>72</v>
      </c>
      <c r="AE74" s="15">
        <v>4</v>
      </c>
      <c r="AG74" s="15" t="s">
        <v>70</v>
      </c>
      <c r="AH74" s="15" t="s">
        <v>33</v>
      </c>
    </row>
    <row r="75" spans="1:34" x14ac:dyDescent="0.2">
      <c r="A75" s="16">
        <v>41841.405300925922</v>
      </c>
      <c r="B75" s="16">
        <v>41841.449606481481</v>
      </c>
      <c r="C75" s="16">
        <v>41841.457083333335</v>
      </c>
      <c r="D75" s="15" t="b">
        <v>1</v>
      </c>
      <c r="E75" s="15" t="s">
        <v>218</v>
      </c>
      <c r="F75" s="15">
        <v>3</v>
      </c>
      <c r="G75" s="15" t="s">
        <v>228</v>
      </c>
      <c r="H75" s="15" t="s">
        <v>202</v>
      </c>
      <c r="I75" s="15" t="s">
        <v>120</v>
      </c>
      <c r="J75" s="15" t="b">
        <v>1</v>
      </c>
      <c r="K75" s="16">
        <v>41841</v>
      </c>
      <c r="L75" s="1">
        <v>0.40530092592592593</v>
      </c>
      <c r="M75" s="15" t="s">
        <v>82</v>
      </c>
      <c r="N75" s="15" t="s">
        <v>38</v>
      </c>
      <c r="O75" s="15" t="b">
        <v>1</v>
      </c>
      <c r="P75" s="16">
        <v>41841</v>
      </c>
      <c r="Q75" s="1">
        <v>0.44960648148148147</v>
      </c>
      <c r="S75" s="15" t="b">
        <v>1</v>
      </c>
      <c r="T75" s="16">
        <v>41841</v>
      </c>
      <c r="U75" s="15" t="s">
        <v>229</v>
      </c>
      <c r="V75" s="1">
        <v>0.45708333333333334</v>
      </c>
      <c r="X75" s="15" t="s">
        <v>52</v>
      </c>
      <c r="Y75" s="15" t="b">
        <v>1</v>
      </c>
      <c r="Z75" s="16">
        <v>41842</v>
      </c>
      <c r="AA75" s="1">
        <v>0.39089120370370373</v>
      </c>
      <c r="AC75" s="15" t="s">
        <v>54</v>
      </c>
      <c r="AD75" s="15" t="s">
        <v>202</v>
      </c>
      <c r="AE75" s="15">
        <v>4</v>
      </c>
      <c r="AG75" s="15" t="s">
        <v>204</v>
      </c>
      <c r="AH75" s="15" t="s">
        <v>33</v>
      </c>
    </row>
    <row r="76" spans="1:34" x14ac:dyDescent="0.2">
      <c r="A76" s="16">
        <v>41841.40519675926</v>
      </c>
      <c r="B76" s="16">
        <v>41841.449606481481</v>
      </c>
      <c r="C76" s="16">
        <v>41841.460115740738</v>
      </c>
      <c r="D76" s="15" t="b">
        <v>1</v>
      </c>
      <c r="E76" s="15" t="s">
        <v>218</v>
      </c>
      <c r="F76" s="15">
        <v>2</v>
      </c>
      <c r="G76" s="15" t="s">
        <v>230</v>
      </c>
      <c r="H76" s="15" t="s">
        <v>202</v>
      </c>
      <c r="I76" s="15" t="s">
        <v>120</v>
      </c>
      <c r="J76" s="15" t="b">
        <v>1</v>
      </c>
      <c r="K76" s="16">
        <v>41841</v>
      </c>
      <c r="L76" s="1">
        <v>0.40519675925925924</v>
      </c>
      <c r="M76" s="15" t="s">
        <v>82</v>
      </c>
      <c r="N76" s="15" t="s">
        <v>38</v>
      </c>
      <c r="O76" s="15" t="b">
        <v>1</v>
      </c>
      <c r="P76" s="16">
        <v>41841</v>
      </c>
      <c r="Q76" s="1">
        <v>0.44960648148148147</v>
      </c>
      <c r="S76" s="15" t="b">
        <v>1</v>
      </c>
      <c r="T76" s="16">
        <v>41841</v>
      </c>
      <c r="U76" s="15" t="s">
        <v>203</v>
      </c>
      <c r="V76" s="1">
        <v>0.46011574074074074</v>
      </c>
      <c r="X76" s="15" t="s">
        <v>52</v>
      </c>
      <c r="Y76" s="15" t="b">
        <v>1</v>
      </c>
      <c r="Z76" s="16">
        <v>41842</v>
      </c>
      <c r="AA76" s="1">
        <v>0.39089120370370373</v>
      </c>
      <c r="AC76" s="15" t="s">
        <v>54</v>
      </c>
      <c r="AD76" s="15" t="s">
        <v>202</v>
      </c>
      <c r="AE76" s="15">
        <v>4</v>
      </c>
      <c r="AG76" s="15" t="s">
        <v>204</v>
      </c>
      <c r="AH76" s="15" t="s">
        <v>33</v>
      </c>
    </row>
    <row r="77" spans="1:34" x14ac:dyDescent="0.2">
      <c r="A77" s="16">
        <v>41841.405081018522</v>
      </c>
      <c r="B77" s="16">
        <v>41841.571759259263</v>
      </c>
      <c r="C77" s="16">
        <v>41841.592280092591</v>
      </c>
      <c r="D77" s="15" t="b">
        <v>1</v>
      </c>
      <c r="E77" s="15" t="s">
        <v>218</v>
      </c>
      <c r="F77" s="15">
        <v>1</v>
      </c>
      <c r="G77" s="15" t="s">
        <v>231</v>
      </c>
      <c r="H77" s="15" t="s">
        <v>68</v>
      </c>
      <c r="I77" s="15" t="s">
        <v>120</v>
      </c>
      <c r="J77" s="15" t="b">
        <v>1</v>
      </c>
      <c r="K77" s="16">
        <v>41841</v>
      </c>
      <c r="L77" s="1">
        <v>0.40508101851851852</v>
      </c>
      <c r="M77" s="15" t="s">
        <v>82</v>
      </c>
      <c r="N77" s="15" t="s">
        <v>38</v>
      </c>
      <c r="O77" s="15" t="b">
        <v>1</v>
      </c>
      <c r="P77" s="16">
        <v>41841</v>
      </c>
      <c r="Q77" s="1">
        <v>0.5717592592592593</v>
      </c>
      <c r="S77" s="15" t="b">
        <v>1</v>
      </c>
      <c r="T77" s="16">
        <v>41841</v>
      </c>
      <c r="U77" s="15" t="s">
        <v>232</v>
      </c>
      <c r="V77" s="1">
        <v>0.59228009259259262</v>
      </c>
      <c r="X77" s="15" t="s">
        <v>52</v>
      </c>
      <c r="Y77" s="15" t="b">
        <v>1</v>
      </c>
      <c r="Z77" s="16">
        <v>41842</v>
      </c>
      <c r="AA77" s="1">
        <v>0.39089120370370373</v>
      </c>
      <c r="AC77" s="15" t="s">
        <v>54</v>
      </c>
      <c r="AD77" s="15" t="s">
        <v>68</v>
      </c>
      <c r="AE77" s="15">
        <v>4</v>
      </c>
      <c r="AG77" s="15" t="s">
        <v>70</v>
      </c>
      <c r="AH77" s="15" t="s">
        <v>33</v>
      </c>
    </row>
    <row r="78" spans="1:34" x14ac:dyDescent="0.2">
      <c r="A78" s="16">
        <v>41841.404629629629</v>
      </c>
      <c r="B78" s="16">
        <v>41841.655451388891</v>
      </c>
      <c r="C78" s="16">
        <v>41841.660150462965</v>
      </c>
      <c r="D78" s="15" t="b">
        <v>1</v>
      </c>
      <c r="E78" s="15" t="s">
        <v>233</v>
      </c>
      <c r="F78" s="15">
        <v>17</v>
      </c>
      <c r="G78" s="15" t="s">
        <v>234</v>
      </c>
      <c r="H78" s="15" t="s">
        <v>156</v>
      </c>
      <c r="I78" s="15" t="s">
        <v>120</v>
      </c>
      <c r="J78" s="15" t="b">
        <v>1</v>
      </c>
      <c r="K78" s="16">
        <v>41841</v>
      </c>
      <c r="L78" s="1">
        <v>0.40462962962962962</v>
      </c>
      <c r="M78" s="15" t="s">
        <v>82</v>
      </c>
      <c r="N78" s="15" t="s">
        <v>38</v>
      </c>
      <c r="O78" s="15" t="b">
        <v>1</v>
      </c>
      <c r="P78" s="16">
        <v>41841</v>
      </c>
      <c r="Q78" s="1">
        <v>0.65545138888888888</v>
      </c>
      <c r="S78" s="15" t="b">
        <v>1</v>
      </c>
      <c r="T78" s="16">
        <v>41841</v>
      </c>
      <c r="U78" s="15" t="s">
        <v>194</v>
      </c>
      <c r="V78" s="1">
        <v>0.66015046296296298</v>
      </c>
      <c r="Y78" s="15" t="b">
        <v>0</v>
      </c>
      <c r="Z78" s="16"/>
      <c r="AC78" s="15" t="s">
        <v>64</v>
      </c>
      <c r="AD78" s="15" t="s">
        <v>156</v>
      </c>
      <c r="AE78" s="15">
        <v>3</v>
      </c>
      <c r="AG78" s="15" t="s">
        <v>158</v>
      </c>
      <c r="AH78" s="15" t="s">
        <v>33</v>
      </c>
    </row>
    <row r="79" spans="1:34" x14ac:dyDescent="0.2">
      <c r="A79" s="16">
        <v>41841.404537037037</v>
      </c>
      <c r="B79" s="16">
        <v>41841.655451388891</v>
      </c>
      <c r="C79" s="16">
        <v>41841.660428240742</v>
      </c>
      <c r="D79" s="15" t="b">
        <v>1</v>
      </c>
      <c r="E79" s="15" t="s">
        <v>233</v>
      </c>
      <c r="F79" s="15">
        <v>16</v>
      </c>
      <c r="G79" s="15" t="s">
        <v>235</v>
      </c>
      <c r="H79" s="15" t="s">
        <v>156</v>
      </c>
      <c r="I79" s="15" t="s">
        <v>120</v>
      </c>
      <c r="J79" s="15" t="b">
        <v>1</v>
      </c>
      <c r="K79" s="16">
        <v>41841</v>
      </c>
      <c r="L79" s="1">
        <v>0.40453703703703703</v>
      </c>
      <c r="M79" s="15" t="s">
        <v>82</v>
      </c>
      <c r="N79" s="15" t="s">
        <v>38</v>
      </c>
      <c r="O79" s="15" t="b">
        <v>1</v>
      </c>
      <c r="P79" s="16">
        <v>41841</v>
      </c>
      <c r="Q79" s="1">
        <v>0.65545138888888888</v>
      </c>
      <c r="S79" s="15" t="b">
        <v>1</v>
      </c>
      <c r="T79" s="16">
        <v>41841</v>
      </c>
      <c r="U79" s="15" t="s">
        <v>157</v>
      </c>
      <c r="V79" s="1">
        <v>0.66042824074074069</v>
      </c>
      <c r="Y79" s="15" t="b">
        <v>0</v>
      </c>
      <c r="Z79" s="16"/>
      <c r="AC79" s="15" t="s">
        <v>64</v>
      </c>
      <c r="AD79" s="15" t="s">
        <v>156</v>
      </c>
      <c r="AE79" s="15">
        <v>3</v>
      </c>
      <c r="AG79" s="15" t="s">
        <v>158</v>
      </c>
      <c r="AH79" s="15" t="s">
        <v>33</v>
      </c>
    </row>
    <row r="80" spans="1:34" x14ac:dyDescent="0.2">
      <c r="A80" s="16">
        <v>41841.404398148145</v>
      </c>
      <c r="B80" s="16">
        <v>41841.655451388891</v>
      </c>
      <c r="C80" s="16">
        <v>41841.660717592589</v>
      </c>
      <c r="D80" s="15" t="b">
        <v>1</v>
      </c>
      <c r="E80" s="15" t="s">
        <v>233</v>
      </c>
      <c r="F80" s="15">
        <v>15</v>
      </c>
      <c r="G80" s="15" t="s">
        <v>236</v>
      </c>
      <c r="H80" s="15" t="s">
        <v>156</v>
      </c>
      <c r="I80" s="15" t="s">
        <v>120</v>
      </c>
      <c r="J80" s="15" t="b">
        <v>1</v>
      </c>
      <c r="K80" s="16">
        <v>41841</v>
      </c>
      <c r="L80" s="1">
        <v>0.40439814814814817</v>
      </c>
      <c r="M80" s="15" t="s">
        <v>82</v>
      </c>
      <c r="N80" s="15" t="s">
        <v>38</v>
      </c>
      <c r="O80" s="15" t="b">
        <v>1</v>
      </c>
      <c r="P80" s="16">
        <v>41841</v>
      </c>
      <c r="Q80" s="1">
        <v>0.65545138888888888</v>
      </c>
      <c r="S80" s="15" t="b">
        <v>1</v>
      </c>
      <c r="T80" s="16">
        <v>41841</v>
      </c>
      <c r="U80" s="15" t="s">
        <v>160</v>
      </c>
      <c r="V80" s="1">
        <v>0.66071759259259255</v>
      </c>
      <c r="Y80" s="15" t="b">
        <v>0</v>
      </c>
      <c r="Z80" s="16"/>
      <c r="AC80" s="15" t="s">
        <v>64</v>
      </c>
      <c r="AD80" s="15" t="s">
        <v>156</v>
      </c>
      <c r="AE80" s="15">
        <v>3</v>
      </c>
      <c r="AG80" s="15" t="s">
        <v>158</v>
      </c>
      <c r="AH80" s="15" t="s">
        <v>33</v>
      </c>
    </row>
    <row r="81" spans="1:34" x14ac:dyDescent="0.2">
      <c r="A81" s="16">
        <v>41841.404340277775</v>
      </c>
      <c r="B81" s="16">
        <v>41841.655451388891</v>
      </c>
      <c r="C81" s="16">
        <v>41841.660949074074</v>
      </c>
      <c r="D81" s="15" t="b">
        <v>1</v>
      </c>
      <c r="E81" s="15" t="s">
        <v>233</v>
      </c>
      <c r="F81" s="15">
        <v>14</v>
      </c>
      <c r="G81" s="15" t="s">
        <v>237</v>
      </c>
      <c r="H81" s="15" t="s">
        <v>156</v>
      </c>
      <c r="I81" s="15" t="s">
        <v>120</v>
      </c>
      <c r="J81" s="15" t="b">
        <v>1</v>
      </c>
      <c r="K81" s="16">
        <v>41841</v>
      </c>
      <c r="L81" s="1">
        <v>0.40434027777777776</v>
      </c>
      <c r="M81" s="15" t="s">
        <v>82</v>
      </c>
      <c r="N81" s="15" t="s">
        <v>38</v>
      </c>
      <c r="O81" s="15" t="b">
        <v>1</v>
      </c>
      <c r="P81" s="16">
        <v>41841</v>
      </c>
      <c r="Q81" s="1">
        <v>0.65545138888888888</v>
      </c>
      <c r="S81" s="15" t="b">
        <v>1</v>
      </c>
      <c r="T81" s="16">
        <v>41841</v>
      </c>
      <c r="U81" s="15" t="s">
        <v>165</v>
      </c>
      <c r="V81" s="1">
        <v>0.66094907407407411</v>
      </c>
      <c r="Y81" s="15" t="b">
        <v>1</v>
      </c>
      <c r="Z81" s="16">
        <v>41842</v>
      </c>
      <c r="AA81" s="1">
        <v>0.39089120370370373</v>
      </c>
      <c r="AC81" s="15" t="s">
        <v>64</v>
      </c>
      <c r="AD81" s="15" t="s">
        <v>156</v>
      </c>
      <c r="AE81" s="15">
        <v>4</v>
      </c>
      <c r="AG81" s="15" t="s">
        <v>158</v>
      </c>
      <c r="AH81" s="15" t="s">
        <v>33</v>
      </c>
    </row>
    <row r="82" spans="1:34" x14ac:dyDescent="0.2">
      <c r="A82" s="16">
        <v>41841.40425925926</v>
      </c>
      <c r="B82" s="16">
        <v>41841.655451388891</v>
      </c>
      <c r="C82" s="16">
        <v>41841.661157407405</v>
      </c>
      <c r="D82" s="15" t="b">
        <v>1</v>
      </c>
      <c r="E82" s="15" t="s">
        <v>233</v>
      </c>
      <c r="F82" s="15">
        <v>13</v>
      </c>
      <c r="G82" s="15" t="s">
        <v>238</v>
      </c>
      <c r="H82" s="15" t="s">
        <v>156</v>
      </c>
      <c r="I82" s="15" t="s">
        <v>120</v>
      </c>
      <c r="J82" s="15" t="b">
        <v>1</v>
      </c>
      <c r="K82" s="16">
        <v>41841</v>
      </c>
      <c r="L82" s="1">
        <v>0.40425925925925926</v>
      </c>
      <c r="M82" s="15" t="s">
        <v>82</v>
      </c>
      <c r="N82" s="15" t="s">
        <v>38</v>
      </c>
      <c r="O82" s="15" t="b">
        <v>1</v>
      </c>
      <c r="P82" s="16">
        <v>41841</v>
      </c>
      <c r="Q82" s="1">
        <v>0.65545138888888888</v>
      </c>
      <c r="S82" s="15" t="b">
        <v>1</v>
      </c>
      <c r="T82" s="16">
        <v>41841</v>
      </c>
      <c r="U82" s="15" t="s">
        <v>178</v>
      </c>
      <c r="V82" s="1">
        <v>0.66115740740740736</v>
      </c>
      <c r="Y82" s="15" t="b">
        <v>0</v>
      </c>
      <c r="Z82" s="16"/>
      <c r="AC82" s="15" t="s">
        <v>64</v>
      </c>
      <c r="AD82" s="15" t="s">
        <v>156</v>
      </c>
      <c r="AE82" s="15">
        <v>3</v>
      </c>
      <c r="AG82" s="15" t="s">
        <v>158</v>
      </c>
      <c r="AH82" s="15" t="s">
        <v>33</v>
      </c>
    </row>
    <row r="83" spans="1:34" x14ac:dyDescent="0.2">
      <c r="A83" s="16">
        <v>41841.404120370367</v>
      </c>
      <c r="B83" s="16">
        <v>41841.655451388891</v>
      </c>
      <c r="C83" s="16">
        <v>41841.66133101852</v>
      </c>
      <c r="D83" s="15" t="b">
        <v>1</v>
      </c>
      <c r="E83" s="15" t="s">
        <v>233</v>
      </c>
      <c r="F83" s="15">
        <v>12</v>
      </c>
      <c r="G83" s="15" t="s">
        <v>239</v>
      </c>
      <c r="H83" s="15" t="s">
        <v>156</v>
      </c>
      <c r="I83" s="15" t="s">
        <v>120</v>
      </c>
      <c r="J83" s="15" t="b">
        <v>1</v>
      </c>
      <c r="K83" s="16">
        <v>41841</v>
      </c>
      <c r="L83" s="1">
        <v>0.40412037037037035</v>
      </c>
      <c r="M83" s="15" t="s">
        <v>82</v>
      </c>
      <c r="N83" s="15" t="s">
        <v>38</v>
      </c>
      <c r="O83" s="15" t="b">
        <v>1</v>
      </c>
      <c r="P83" s="16">
        <v>41841</v>
      </c>
      <c r="Q83" s="1">
        <v>0.65545138888888888</v>
      </c>
      <c r="S83" s="15" t="b">
        <v>1</v>
      </c>
      <c r="T83" s="16">
        <v>41841</v>
      </c>
      <c r="U83" s="15" t="s">
        <v>162</v>
      </c>
      <c r="V83" s="1">
        <v>0.6613310185185185</v>
      </c>
      <c r="Y83" s="15" t="b">
        <v>1</v>
      </c>
      <c r="Z83" s="16">
        <v>41842</v>
      </c>
      <c r="AA83" s="1">
        <v>0.39089120370370373</v>
      </c>
      <c r="AC83" s="15" t="s">
        <v>64</v>
      </c>
      <c r="AD83" s="15" t="s">
        <v>156</v>
      </c>
      <c r="AE83" s="15">
        <v>4</v>
      </c>
      <c r="AG83" s="15" t="s">
        <v>158</v>
      </c>
      <c r="AH83" s="15" t="s">
        <v>33</v>
      </c>
    </row>
    <row r="84" spans="1:34" x14ac:dyDescent="0.2">
      <c r="A84" s="16">
        <v>41841.404016203705</v>
      </c>
      <c r="B84" s="16">
        <v>41841.667708333334</v>
      </c>
      <c r="C84" s="16">
        <v>41841.670659722222</v>
      </c>
      <c r="D84" s="15" t="b">
        <v>1</v>
      </c>
      <c r="E84" s="15" t="s">
        <v>233</v>
      </c>
      <c r="F84" s="15">
        <v>11</v>
      </c>
      <c r="G84" s="15" t="s">
        <v>240</v>
      </c>
      <c r="H84" s="15" t="s">
        <v>61</v>
      </c>
      <c r="I84" s="15" t="s">
        <v>120</v>
      </c>
      <c r="J84" s="15" t="b">
        <v>1</v>
      </c>
      <c r="K84" s="16">
        <v>41841</v>
      </c>
      <c r="L84" s="1">
        <v>0.40401620370370372</v>
      </c>
      <c r="M84" s="15" t="s">
        <v>82</v>
      </c>
      <c r="N84" s="15" t="s">
        <v>38</v>
      </c>
      <c r="O84" s="15" t="b">
        <v>1</v>
      </c>
      <c r="P84" s="16">
        <v>41841</v>
      </c>
      <c r="Q84" s="1">
        <v>0.66770833333333335</v>
      </c>
      <c r="S84" s="15" t="b">
        <v>1</v>
      </c>
      <c r="T84" s="16">
        <v>41841</v>
      </c>
      <c r="U84" s="15" t="s">
        <v>79</v>
      </c>
      <c r="V84" s="1">
        <v>0.67065972222222225</v>
      </c>
      <c r="Y84" s="15" t="b">
        <v>1</v>
      </c>
      <c r="Z84" s="16">
        <v>41842</v>
      </c>
      <c r="AA84" s="1">
        <v>0.39089120370370373</v>
      </c>
      <c r="AC84" s="15" t="s">
        <v>64</v>
      </c>
      <c r="AD84" s="15" t="s">
        <v>61</v>
      </c>
      <c r="AE84" s="15">
        <v>4</v>
      </c>
      <c r="AG84" s="15" t="s">
        <v>65</v>
      </c>
      <c r="AH84" s="15" t="s">
        <v>33</v>
      </c>
    </row>
    <row r="85" spans="1:34" x14ac:dyDescent="0.2">
      <c r="A85" s="16">
        <v>41841.403935185182</v>
      </c>
      <c r="B85" s="16">
        <v>41841.427256944444</v>
      </c>
      <c r="C85" s="16">
        <v>41841.443182870367</v>
      </c>
      <c r="D85" s="15" t="b">
        <v>1</v>
      </c>
      <c r="E85" s="15" t="s">
        <v>233</v>
      </c>
      <c r="F85" s="15">
        <v>10</v>
      </c>
      <c r="G85" s="15" t="s">
        <v>241</v>
      </c>
      <c r="H85" s="15" t="s">
        <v>46</v>
      </c>
      <c r="I85" s="15" t="s">
        <v>120</v>
      </c>
      <c r="J85" s="15" t="b">
        <v>1</v>
      </c>
      <c r="K85" s="16">
        <v>41841</v>
      </c>
      <c r="L85" s="1">
        <v>0.40393518518518517</v>
      </c>
      <c r="M85" s="15" t="s">
        <v>82</v>
      </c>
      <c r="N85" s="15" t="s">
        <v>38</v>
      </c>
      <c r="O85" s="15" t="b">
        <v>1</v>
      </c>
      <c r="P85" s="16">
        <v>41841</v>
      </c>
      <c r="Q85" s="1">
        <v>0.42725694444444445</v>
      </c>
      <c r="S85" s="15" t="b">
        <v>1</v>
      </c>
      <c r="T85" s="16">
        <v>41841</v>
      </c>
      <c r="U85" s="15" t="s">
        <v>111</v>
      </c>
      <c r="V85" s="1">
        <v>0.44318287037037035</v>
      </c>
      <c r="X85" s="15" t="s">
        <v>37</v>
      </c>
      <c r="Y85" s="15" t="b">
        <v>0</v>
      </c>
      <c r="Z85" s="16"/>
      <c r="AC85" s="15" t="s">
        <v>64</v>
      </c>
      <c r="AD85" s="15" t="s">
        <v>46</v>
      </c>
      <c r="AE85" s="15">
        <v>3</v>
      </c>
      <c r="AG85" s="15" t="s">
        <v>242</v>
      </c>
      <c r="AH85" s="15" t="s">
        <v>33</v>
      </c>
    </row>
    <row r="86" spans="1:34" x14ac:dyDescent="0.2">
      <c r="A86" s="16">
        <v>41841.40384259259</v>
      </c>
      <c r="B86" s="16">
        <v>41841.664074074077</v>
      </c>
      <c r="C86" s="16">
        <v>41841.667569444442</v>
      </c>
      <c r="D86" s="15" t="b">
        <v>1</v>
      </c>
      <c r="E86" s="15" t="s">
        <v>233</v>
      </c>
      <c r="F86" s="15">
        <v>9</v>
      </c>
      <c r="G86" s="15" t="s">
        <v>243</v>
      </c>
      <c r="H86" s="15" t="s">
        <v>115</v>
      </c>
      <c r="I86" s="15" t="s">
        <v>120</v>
      </c>
      <c r="J86" s="15" t="b">
        <v>1</v>
      </c>
      <c r="K86" s="16">
        <v>41841</v>
      </c>
      <c r="L86" s="1">
        <v>0.40384259259259259</v>
      </c>
      <c r="M86" s="15" t="s">
        <v>82</v>
      </c>
      <c r="N86" s="15" t="s">
        <v>38</v>
      </c>
      <c r="O86" s="15" t="b">
        <v>1</v>
      </c>
      <c r="P86" s="16">
        <v>41841</v>
      </c>
      <c r="Q86" s="1">
        <v>0.66407407407407404</v>
      </c>
      <c r="S86" s="15" t="b">
        <v>1</v>
      </c>
      <c r="T86" s="16">
        <v>41841</v>
      </c>
      <c r="U86" s="15" t="s">
        <v>127</v>
      </c>
      <c r="V86" s="1">
        <v>0.66756944444444444</v>
      </c>
      <c r="Y86" s="15" t="b">
        <v>1</v>
      </c>
      <c r="Z86" s="16">
        <v>41842</v>
      </c>
      <c r="AA86" s="1">
        <v>0.39089120370370373</v>
      </c>
      <c r="AC86" s="15" t="s">
        <v>64</v>
      </c>
      <c r="AD86" s="15" t="s">
        <v>115</v>
      </c>
      <c r="AE86" s="15">
        <v>4</v>
      </c>
      <c r="AG86" s="15" t="s">
        <v>117</v>
      </c>
      <c r="AH86" s="15" t="s">
        <v>33</v>
      </c>
    </row>
    <row r="87" spans="1:34" x14ac:dyDescent="0.2">
      <c r="A87" s="16">
        <v>41841.403715277775</v>
      </c>
      <c r="B87" s="16">
        <v>41841.427256944444</v>
      </c>
      <c r="C87" s="16">
        <v>41841.442291666666</v>
      </c>
      <c r="D87" s="15" t="b">
        <v>1</v>
      </c>
      <c r="E87" s="15" t="s">
        <v>244</v>
      </c>
      <c r="F87" s="15">
        <v>12</v>
      </c>
      <c r="G87" s="15" t="s">
        <v>245</v>
      </c>
      <c r="H87" s="15" t="s">
        <v>46</v>
      </c>
      <c r="I87" s="15" t="s">
        <v>33</v>
      </c>
      <c r="J87" s="15" t="b">
        <v>1</v>
      </c>
      <c r="K87" s="16">
        <v>41841</v>
      </c>
      <c r="L87" s="1">
        <v>0.40371527777777777</v>
      </c>
      <c r="M87" s="15" t="s">
        <v>37</v>
      </c>
      <c r="N87" s="15" t="s">
        <v>38</v>
      </c>
      <c r="O87" s="15" t="b">
        <v>1</v>
      </c>
      <c r="P87" s="16">
        <v>41841</v>
      </c>
      <c r="Q87" s="1">
        <v>0.42725694444444445</v>
      </c>
      <c r="S87" s="15" t="b">
        <v>1</v>
      </c>
      <c r="T87" s="16">
        <v>41841</v>
      </c>
      <c r="U87" s="15" t="s">
        <v>111</v>
      </c>
      <c r="V87" s="1">
        <v>0.44229166666666669</v>
      </c>
      <c r="X87" s="15" t="s">
        <v>37</v>
      </c>
      <c r="Y87" s="15" t="b">
        <v>0</v>
      </c>
      <c r="Z87" s="16"/>
      <c r="AC87" s="15" t="s">
        <v>64</v>
      </c>
      <c r="AD87" s="15" t="s">
        <v>46</v>
      </c>
      <c r="AE87" s="15">
        <v>3</v>
      </c>
      <c r="AG87" s="15" t="s">
        <v>242</v>
      </c>
      <c r="AH87" s="15" t="s">
        <v>33</v>
      </c>
    </row>
    <row r="88" spans="1:34" x14ac:dyDescent="0.2">
      <c r="A88" s="16">
        <v>41841.403611111113</v>
      </c>
      <c r="B88" s="16">
        <v>41841.664074074077</v>
      </c>
      <c r="C88" s="16">
        <v>41841.667743055557</v>
      </c>
      <c r="D88" s="15" t="b">
        <v>1</v>
      </c>
      <c r="E88" s="15" t="s">
        <v>233</v>
      </c>
      <c r="F88" s="15">
        <v>8</v>
      </c>
      <c r="G88" s="15" t="s">
        <v>246</v>
      </c>
      <c r="H88" s="15" t="s">
        <v>115</v>
      </c>
      <c r="I88" s="15" t="s">
        <v>120</v>
      </c>
      <c r="J88" s="15" t="b">
        <v>1</v>
      </c>
      <c r="K88" s="16">
        <v>41841</v>
      </c>
      <c r="L88" s="1">
        <v>0.40361111111111109</v>
      </c>
      <c r="M88" s="15" t="s">
        <v>82</v>
      </c>
      <c r="N88" s="15" t="s">
        <v>38</v>
      </c>
      <c r="O88" s="15" t="b">
        <v>1</v>
      </c>
      <c r="P88" s="16">
        <v>41841</v>
      </c>
      <c r="Q88" s="1">
        <v>0.66407407407407404</v>
      </c>
      <c r="S88" s="15" t="b">
        <v>1</v>
      </c>
      <c r="T88" s="16">
        <v>41841</v>
      </c>
      <c r="U88" s="15" t="s">
        <v>247</v>
      </c>
      <c r="V88" s="1">
        <v>0.66774305555555558</v>
      </c>
      <c r="Y88" s="15" t="b">
        <v>1</v>
      </c>
      <c r="Z88" s="16">
        <v>41842</v>
      </c>
      <c r="AA88" s="1">
        <v>0.39089120370370373</v>
      </c>
      <c r="AC88" s="15" t="s">
        <v>64</v>
      </c>
      <c r="AD88" s="15" t="s">
        <v>115</v>
      </c>
      <c r="AE88" s="15">
        <v>4</v>
      </c>
      <c r="AG88" s="15" t="s">
        <v>117</v>
      </c>
      <c r="AH88" s="15" t="s">
        <v>33</v>
      </c>
    </row>
    <row r="89" spans="1:34" x14ac:dyDescent="0.2">
      <c r="A89" s="16">
        <v>41841.403587962966</v>
      </c>
      <c r="B89" s="16">
        <v>41841.427256944444</v>
      </c>
      <c r="C89" s="16">
        <v>41841.442233796297</v>
      </c>
      <c r="D89" s="15" t="b">
        <v>1</v>
      </c>
      <c r="E89" s="15" t="s">
        <v>244</v>
      </c>
      <c r="F89" s="15">
        <v>11</v>
      </c>
      <c r="G89" s="15" t="s">
        <v>248</v>
      </c>
      <c r="H89" s="15" t="s">
        <v>46</v>
      </c>
      <c r="I89" s="15" t="s">
        <v>43</v>
      </c>
      <c r="J89" s="15" t="b">
        <v>1</v>
      </c>
      <c r="K89" s="16">
        <v>41841</v>
      </c>
      <c r="L89" s="1">
        <v>0.40358796296296295</v>
      </c>
      <c r="M89" s="15" t="s">
        <v>37</v>
      </c>
      <c r="N89" s="15" t="s">
        <v>38</v>
      </c>
      <c r="O89" s="15" t="b">
        <v>1</v>
      </c>
      <c r="P89" s="16">
        <v>41841</v>
      </c>
      <c r="Q89" s="1">
        <v>0.42725694444444445</v>
      </c>
      <c r="S89" s="15" t="b">
        <v>1</v>
      </c>
      <c r="T89" s="16">
        <v>41841</v>
      </c>
      <c r="U89" s="15" t="s">
        <v>111</v>
      </c>
      <c r="V89" s="1">
        <v>0.44223379629629628</v>
      </c>
      <c r="X89" s="15" t="s">
        <v>37</v>
      </c>
      <c r="Y89" s="15" t="b">
        <v>0</v>
      </c>
      <c r="AC89" s="15" t="s">
        <v>64</v>
      </c>
      <c r="AD89" s="15" t="s">
        <v>46</v>
      </c>
      <c r="AE89" s="15">
        <v>3</v>
      </c>
      <c r="AG89" s="15" t="s">
        <v>242</v>
      </c>
      <c r="AH89" s="15" t="s">
        <v>33</v>
      </c>
    </row>
    <row r="90" spans="1:34" x14ac:dyDescent="0.2">
      <c r="A90" s="16">
        <v>41841.40351851852</v>
      </c>
      <c r="B90" s="16">
        <v>41841.659826388888</v>
      </c>
      <c r="C90" s="16">
        <v>41841.665370370371</v>
      </c>
      <c r="D90" s="15" t="b">
        <v>1</v>
      </c>
      <c r="E90" s="15" t="s">
        <v>233</v>
      </c>
      <c r="F90" s="15">
        <v>7</v>
      </c>
      <c r="G90" s="15" t="s">
        <v>249</v>
      </c>
      <c r="H90" s="15" t="s">
        <v>54</v>
      </c>
      <c r="I90" s="15" t="s">
        <v>120</v>
      </c>
      <c r="J90" s="15" t="b">
        <v>1</v>
      </c>
      <c r="K90" s="16">
        <v>41841</v>
      </c>
      <c r="L90" s="1">
        <v>0.4035185185185185</v>
      </c>
      <c r="M90" s="15" t="s">
        <v>82</v>
      </c>
      <c r="N90" s="15" t="s">
        <v>38</v>
      </c>
      <c r="O90" s="15" t="b">
        <v>1</v>
      </c>
      <c r="P90" s="16">
        <v>41841</v>
      </c>
      <c r="Q90" s="1">
        <v>0.65982638888888889</v>
      </c>
      <c r="S90" s="15" t="b">
        <v>1</v>
      </c>
      <c r="T90" s="16">
        <v>41841</v>
      </c>
      <c r="U90" s="15" t="s">
        <v>142</v>
      </c>
      <c r="V90" s="1">
        <v>0.66537037037037039</v>
      </c>
      <c r="Y90" s="15" t="b">
        <v>1</v>
      </c>
      <c r="Z90" s="16">
        <v>41842</v>
      </c>
      <c r="AA90" s="1">
        <v>0.39089120370370373</v>
      </c>
      <c r="AC90" s="15" t="s">
        <v>64</v>
      </c>
      <c r="AD90" s="15" t="s">
        <v>54</v>
      </c>
      <c r="AE90" s="15">
        <v>4</v>
      </c>
      <c r="AG90" s="15" t="s">
        <v>122</v>
      </c>
      <c r="AH90" s="15" t="s">
        <v>33</v>
      </c>
    </row>
    <row r="91" spans="1:34" x14ac:dyDescent="0.2">
      <c r="A91" s="16">
        <v>41841.403449074074</v>
      </c>
      <c r="B91" s="16">
        <v>41841.427256944444</v>
      </c>
      <c r="C91" s="16">
        <v>41841.440706018519</v>
      </c>
      <c r="D91" s="15" t="b">
        <v>1</v>
      </c>
      <c r="E91" s="15" t="s">
        <v>244</v>
      </c>
      <c r="F91" s="15">
        <v>10</v>
      </c>
      <c r="G91" s="15" t="s">
        <v>250</v>
      </c>
      <c r="H91" s="15" t="s">
        <v>89</v>
      </c>
      <c r="I91" s="15" t="s">
        <v>33</v>
      </c>
      <c r="J91" s="15" t="b">
        <v>1</v>
      </c>
      <c r="K91" s="16">
        <v>41841</v>
      </c>
      <c r="L91" s="1">
        <v>0.4034490740740741</v>
      </c>
      <c r="M91" s="15" t="s">
        <v>37</v>
      </c>
      <c r="N91" s="15" t="s">
        <v>38</v>
      </c>
      <c r="O91" s="15" t="b">
        <v>1</v>
      </c>
      <c r="P91" s="16">
        <v>41841</v>
      </c>
      <c r="Q91" s="1">
        <v>0.42725694444444445</v>
      </c>
      <c r="S91" s="15" t="b">
        <v>1</v>
      </c>
      <c r="T91" s="16">
        <v>41841</v>
      </c>
      <c r="U91" s="15" t="s">
        <v>94</v>
      </c>
      <c r="V91" s="1">
        <v>0.44070601851851854</v>
      </c>
      <c r="X91" s="15" t="s">
        <v>37</v>
      </c>
      <c r="Y91" s="15" t="b">
        <v>0</v>
      </c>
      <c r="AC91" s="15" t="s">
        <v>64</v>
      </c>
      <c r="AD91" s="15" t="s">
        <v>89</v>
      </c>
      <c r="AE91" s="15">
        <v>3</v>
      </c>
      <c r="AG91" s="15" t="s">
        <v>242</v>
      </c>
      <c r="AH91" s="15" t="s">
        <v>33</v>
      </c>
    </row>
    <row r="92" spans="1:34" x14ac:dyDescent="0.2">
      <c r="A92" s="16">
        <v>41841.403425925928</v>
      </c>
      <c r="B92" s="16">
        <v>41841.672337962962</v>
      </c>
      <c r="C92" s="16">
        <v>41841.677141203705</v>
      </c>
      <c r="D92" s="15" t="b">
        <v>1</v>
      </c>
      <c r="E92" s="15" t="s">
        <v>233</v>
      </c>
      <c r="F92" s="15">
        <v>6</v>
      </c>
      <c r="G92" s="15" t="s">
        <v>251</v>
      </c>
      <c r="H92" s="15" t="s">
        <v>167</v>
      </c>
      <c r="I92" s="15" t="s">
        <v>120</v>
      </c>
      <c r="J92" s="15" t="b">
        <v>1</v>
      </c>
      <c r="K92" s="16">
        <v>41841</v>
      </c>
      <c r="L92" s="1">
        <v>0.40342592592592591</v>
      </c>
      <c r="M92" s="15" t="s">
        <v>82</v>
      </c>
      <c r="N92" s="15" t="s">
        <v>38</v>
      </c>
      <c r="O92" s="15" t="b">
        <v>1</v>
      </c>
      <c r="P92" s="16">
        <v>41841</v>
      </c>
      <c r="Q92" s="1">
        <v>0.672337962962963</v>
      </c>
      <c r="S92" s="15" t="b">
        <v>1</v>
      </c>
      <c r="T92" s="16">
        <v>41841</v>
      </c>
      <c r="U92" s="15" t="s">
        <v>175</v>
      </c>
      <c r="V92" s="1">
        <v>0.67714120370370368</v>
      </c>
      <c r="Y92" s="15" t="b">
        <v>1</v>
      </c>
      <c r="Z92" s="16">
        <v>41842</v>
      </c>
      <c r="AA92" s="1">
        <v>0.39089120370370373</v>
      </c>
      <c r="AC92" s="15" t="s">
        <v>64</v>
      </c>
      <c r="AD92" s="15" t="s">
        <v>167</v>
      </c>
      <c r="AE92" s="15">
        <v>4</v>
      </c>
      <c r="AG92" s="15" t="s">
        <v>169</v>
      </c>
      <c r="AH92" s="15" t="s">
        <v>33</v>
      </c>
    </row>
    <row r="93" spans="1:34" x14ac:dyDescent="0.2">
      <c r="A93" s="16">
        <v>41841.403321759259</v>
      </c>
      <c r="B93" s="16">
        <v>41841.427256944444</v>
      </c>
      <c r="C93" s="16">
        <v>41841.440671296295</v>
      </c>
      <c r="D93" s="15" t="b">
        <v>1</v>
      </c>
      <c r="E93" s="15" t="s">
        <v>244</v>
      </c>
      <c r="F93" s="15">
        <v>9</v>
      </c>
      <c r="G93" s="15" t="s">
        <v>252</v>
      </c>
      <c r="H93" s="15" t="s">
        <v>89</v>
      </c>
      <c r="I93" s="15" t="s">
        <v>43</v>
      </c>
      <c r="J93" s="15" t="b">
        <v>1</v>
      </c>
      <c r="K93" s="16">
        <v>41841</v>
      </c>
      <c r="L93" s="1">
        <v>0.40332175925925928</v>
      </c>
      <c r="M93" s="15" t="s">
        <v>37</v>
      </c>
      <c r="N93" s="15" t="s">
        <v>38</v>
      </c>
      <c r="O93" s="15" t="b">
        <v>1</v>
      </c>
      <c r="P93" s="16">
        <v>41841</v>
      </c>
      <c r="Q93" s="1">
        <v>0.42725694444444445</v>
      </c>
      <c r="S93" s="15" t="b">
        <v>1</v>
      </c>
      <c r="T93" s="16">
        <v>41841</v>
      </c>
      <c r="U93" s="15" t="s">
        <v>94</v>
      </c>
      <c r="V93" s="1">
        <v>0.44067129629629631</v>
      </c>
      <c r="X93" s="15" t="s">
        <v>37</v>
      </c>
      <c r="Y93" s="15" t="b">
        <v>0</v>
      </c>
      <c r="AC93" s="15" t="s">
        <v>64</v>
      </c>
      <c r="AD93" s="15" t="s">
        <v>89</v>
      </c>
      <c r="AE93" s="15">
        <v>3</v>
      </c>
      <c r="AG93" s="15" t="s">
        <v>242</v>
      </c>
      <c r="AH93" s="15" t="s">
        <v>33</v>
      </c>
    </row>
    <row r="94" spans="1:34" x14ac:dyDescent="0.2">
      <c r="A94" s="16">
        <v>41841.403321759259</v>
      </c>
      <c r="B94" s="16">
        <v>41841.672337962962</v>
      </c>
      <c r="C94" s="16">
        <v>41841.677291666667</v>
      </c>
      <c r="D94" s="15" t="b">
        <v>1</v>
      </c>
      <c r="E94" s="15" t="s">
        <v>233</v>
      </c>
      <c r="F94" s="15">
        <v>5</v>
      </c>
      <c r="G94" s="15" t="s">
        <v>253</v>
      </c>
      <c r="H94" s="15" t="s">
        <v>167</v>
      </c>
      <c r="I94" s="15" t="s">
        <v>120</v>
      </c>
      <c r="J94" s="15" t="b">
        <v>1</v>
      </c>
      <c r="K94" s="16">
        <v>41841</v>
      </c>
      <c r="L94" s="1">
        <v>0.40332175925925928</v>
      </c>
      <c r="M94" s="15" t="s">
        <v>82</v>
      </c>
      <c r="N94" s="15" t="s">
        <v>38</v>
      </c>
      <c r="O94" s="15" t="b">
        <v>1</v>
      </c>
      <c r="P94" s="16">
        <v>41841</v>
      </c>
      <c r="Q94" s="1">
        <v>0.672337962962963</v>
      </c>
      <c r="S94" s="15" t="b">
        <v>1</v>
      </c>
      <c r="T94" s="16">
        <v>41841</v>
      </c>
      <c r="U94" s="15" t="s">
        <v>180</v>
      </c>
      <c r="V94" s="1">
        <v>0.67729166666666663</v>
      </c>
      <c r="Y94" s="15" t="b">
        <v>1</v>
      </c>
      <c r="Z94" s="16">
        <v>41842</v>
      </c>
      <c r="AA94" s="1">
        <v>0.39089120370370373</v>
      </c>
      <c r="AC94" s="15" t="s">
        <v>64</v>
      </c>
      <c r="AD94" s="15" t="s">
        <v>167</v>
      </c>
      <c r="AE94" s="15">
        <v>4</v>
      </c>
      <c r="AG94" s="15" t="s">
        <v>169</v>
      </c>
      <c r="AH94" s="15" t="s">
        <v>33</v>
      </c>
    </row>
    <row r="95" spans="1:34" x14ac:dyDescent="0.2">
      <c r="A95" s="16">
        <v>41841.403275462966</v>
      </c>
      <c r="B95" s="16">
        <v>41841.427256944444</v>
      </c>
      <c r="C95" s="16">
        <v>41841.442893518521</v>
      </c>
      <c r="D95" s="15" t="b">
        <v>1</v>
      </c>
      <c r="E95" s="15" t="s">
        <v>244</v>
      </c>
      <c r="F95" s="15">
        <v>8</v>
      </c>
      <c r="G95" s="15" t="s">
        <v>254</v>
      </c>
      <c r="H95" s="15" t="s">
        <v>46</v>
      </c>
      <c r="I95" s="15" t="s">
        <v>33</v>
      </c>
      <c r="J95" s="15" t="b">
        <v>1</v>
      </c>
      <c r="K95" s="16">
        <v>41841</v>
      </c>
      <c r="L95" s="1">
        <v>0.40327546296296296</v>
      </c>
      <c r="M95" s="15" t="s">
        <v>37</v>
      </c>
      <c r="N95" s="15" t="s">
        <v>38</v>
      </c>
      <c r="O95" s="15" t="b">
        <v>1</v>
      </c>
      <c r="P95" s="16">
        <v>41841</v>
      </c>
      <c r="Q95" s="1">
        <v>0.42725694444444445</v>
      </c>
      <c r="S95" s="15" t="b">
        <v>1</v>
      </c>
      <c r="T95" s="16">
        <v>41841</v>
      </c>
      <c r="U95" s="15" t="s">
        <v>97</v>
      </c>
      <c r="V95" s="1">
        <v>0.44289351851851849</v>
      </c>
      <c r="X95" s="15" t="s">
        <v>37</v>
      </c>
      <c r="Y95" s="15" t="b">
        <v>0</v>
      </c>
      <c r="AC95" s="15" t="s">
        <v>64</v>
      </c>
      <c r="AD95" s="15" t="s">
        <v>46</v>
      </c>
      <c r="AE95" s="15">
        <v>3</v>
      </c>
      <c r="AG95" s="15" t="s">
        <v>242</v>
      </c>
      <c r="AH95" s="15" t="s">
        <v>33</v>
      </c>
    </row>
    <row r="96" spans="1:34" x14ac:dyDescent="0.2">
      <c r="A96" s="16">
        <v>41841.403240740743</v>
      </c>
      <c r="B96" s="16">
        <v>41841.427256944444</v>
      </c>
      <c r="C96" s="16">
        <v>41841.442835648151</v>
      </c>
      <c r="D96" s="15" t="b">
        <v>1</v>
      </c>
      <c r="E96" s="15" t="s">
        <v>244</v>
      </c>
      <c r="F96" s="15">
        <v>7</v>
      </c>
      <c r="G96" s="15" t="s">
        <v>255</v>
      </c>
      <c r="H96" s="15" t="s">
        <v>46</v>
      </c>
      <c r="I96" s="15" t="s">
        <v>43</v>
      </c>
      <c r="J96" s="15" t="b">
        <v>1</v>
      </c>
      <c r="K96" s="16">
        <v>41841</v>
      </c>
      <c r="L96" s="1">
        <v>0.40324074074074073</v>
      </c>
      <c r="M96" s="15" t="s">
        <v>37</v>
      </c>
      <c r="N96" s="15" t="s">
        <v>38</v>
      </c>
      <c r="O96" s="15" t="b">
        <v>1</v>
      </c>
      <c r="P96" s="16">
        <v>41841</v>
      </c>
      <c r="Q96" s="1">
        <v>0.42725694444444445</v>
      </c>
      <c r="S96" s="15" t="b">
        <v>1</v>
      </c>
      <c r="T96" s="16">
        <v>41841</v>
      </c>
      <c r="U96" s="15" t="s">
        <v>97</v>
      </c>
      <c r="V96" s="1">
        <v>0.44283564814814813</v>
      </c>
      <c r="X96" s="15" t="s">
        <v>37</v>
      </c>
      <c r="Y96" s="15" t="b">
        <v>0</v>
      </c>
      <c r="Z96" s="16"/>
      <c r="AC96" s="15" t="s">
        <v>64</v>
      </c>
      <c r="AD96" s="15" t="s">
        <v>46</v>
      </c>
      <c r="AE96" s="15">
        <v>3</v>
      </c>
      <c r="AG96" s="15" t="s">
        <v>242</v>
      </c>
      <c r="AH96" s="15" t="s">
        <v>33</v>
      </c>
    </row>
    <row r="97" spans="1:34" x14ac:dyDescent="0.2">
      <c r="A97" s="16">
        <v>41841.40320601852</v>
      </c>
      <c r="B97" s="16">
        <v>41841.672337962962</v>
      </c>
      <c r="C97" s="16">
        <v>41841.677488425928</v>
      </c>
      <c r="D97" s="15" t="b">
        <v>1</v>
      </c>
      <c r="E97" s="15" t="s">
        <v>233</v>
      </c>
      <c r="F97" s="15">
        <v>4</v>
      </c>
      <c r="G97" s="15" t="s">
        <v>256</v>
      </c>
      <c r="H97" s="15" t="s">
        <v>167</v>
      </c>
      <c r="I97" s="15" t="s">
        <v>120</v>
      </c>
      <c r="J97" s="15" t="b">
        <v>1</v>
      </c>
      <c r="K97" s="16">
        <v>41841</v>
      </c>
      <c r="L97" s="1">
        <v>0.40320601851851851</v>
      </c>
      <c r="M97" s="15" t="s">
        <v>82</v>
      </c>
      <c r="N97" s="15" t="s">
        <v>38</v>
      </c>
      <c r="O97" s="15" t="b">
        <v>1</v>
      </c>
      <c r="P97" s="16">
        <v>41841</v>
      </c>
      <c r="Q97" s="1">
        <v>0.672337962962963</v>
      </c>
      <c r="S97" s="15" t="b">
        <v>1</v>
      </c>
      <c r="T97" s="16">
        <v>41841</v>
      </c>
      <c r="U97" s="15" t="s">
        <v>257</v>
      </c>
      <c r="V97" s="1">
        <v>0.67748842592592595</v>
      </c>
      <c r="Y97" s="15" t="b">
        <v>1</v>
      </c>
      <c r="Z97" s="16">
        <v>41842</v>
      </c>
      <c r="AA97" s="1">
        <v>0.39089120370370373</v>
      </c>
      <c r="AC97" s="15" t="s">
        <v>64</v>
      </c>
      <c r="AD97" s="15" t="s">
        <v>167</v>
      </c>
      <c r="AE97" s="15">
        <v>4</v>
      </c>
      <c r="AG97" s="15" t="s">
        <v>169</v>
      </c>
      <c r="AH97" s="15" t="s">
        <v>33</v>
      </c>
    </row>
    <row r="98" spans="1:34" x14ac:dyDescent="0.2">
      <c r="A98" s="16">
        <v>41841.403194444443</v>
      </c>
      <c r="B98" s="16">
        <v>41841.427256944444</v>
      </c>
      <c r="C98" s="16">
        <v>41841.432280092595</v>
      </c>
      <c r="D98" s="15" t="b">
        <v>1</v>
      </c>
      <c r="E98" s="15" t="s">
        <v>244</v>
      </c>
      <c r="F98" s="15">
        <v>6</v>
      </c>
      <c r="G98" s="15" t="s">
        <v>258</v>
      </c>
      <c r="H98" s="15" t="s">
        <v>61</v>
      </c>
      <c r="I98" s="15" t="s">
        <v>33</v>
      </c>
      <c r="J98" s="15" t="b">
        <v>1</v>
      </c>
      <c r="K98" s="16">
        <v>41841</v>
      </c>
      <c r="L98" s="1">
        <v>0.40319444444444447</v>
      </c>
      <c r="M98" s="15" t="s">
        <v>37</v>
      </c>
      <c r="N98" s="15" t="s">
        <v>38</v>
      </c>
      <c r="O98" s="15" t="b">
        <v>1</v>
      </c>
      <c r="P98" s="16">
        <v>41841</v>
      </c>
      <c r="Q98" s="1">
        <v>0.42725694444444445</v>
      </c>
      <c r="S98" s="15" t="b">
        <v>1</v>
      </c>
      <c r="T98" s="16">
        <v>41841</v>
      </c>
      <c r="U98" s="15" t="s">
        <v>63</v>
      </c>
      <c r="V98" s="1">
        <v>0.43228009259259259</v>
      </c>
      <c r="X98" s="15" t="s">
        <v>37</v>
      </c>
      <c r="Y98" s="15" t="b">
        <v>0</v>
      </c>
      <c r="Z98" s="16"/>
      <c r="AC98" s="15" t="s">
        <v>64</v>
      </c>
      <c r="AD98" s="15" t="s">
        <v>61</v>
      </c>
      <c r="AE98" s="15">
        <v>3</v>
      </c>
      <c r="AG98" s="15" t="s">
        <v>242</v>
      </c>
      <c r="AH98" s="15" t="s">
        <v>33</v>
      </c>
    </row>
    <row r="99" spans="1:34" x14ac:dyDescent="0.2">
      <c r="A99" s="16">
        <v>41841.403171296297</v>
      </c>
      <c r="B99" s="16">
        <v>41841.672337962962</v>
      </c>
      <c r="C99" s="16">
        <v>41841.677662037036</v>
      </c>
      <c r="D99" s="15" t="b">
        <v>1</v>
      </c>
      <c r="E99" s="15" t="s">
        <v>233</v>
      </c>
      <c r="F99" s="15">
        <v>3</v>
      </c>
      <c r="G99" s="15" t="s">
        <v>259</v>
      </c>
      <c r="H99" s="15" t="s">
        <v>167</v>
      </c>
      <c r="I99" s="15" t="s">
        <v>120</v>
      </c>
      <c r="J99" s="15" t="b">
        <v>1</v>
      </c>
      <c r="K99" s="16">
        <v>41841</v>
      </c>
      <c r="L99" s="1">
        <v>0.40317129629629628</v>
      </c>
      <c r="M99" s="15" t="s">
        <v>82</v>
      </c>
      <c r="N99" s="15" t="s">
        <v>38</v>
      </c>
      <c r="O99" s="15" t="b">
        <v>1</v>
      </c>
      <c r="P99" s="16">
        <v>41841</v>
      </c>
      <c r="Q99" s="1">
        <v>0.672337962962963</v>
      </c>
      <c r="S99" s="15" t="b">
        <v>1</v>
      </c>
      <c r="T99" s="16">
        <v>41841</v>
      </c>
      <c r="U99" s="15" t="s">
        <v>257</v>
      </c>
      <c r="V99" s="1">
        <v>0.67766203703703709</v>
      </c>
      <c r="Y99" s="15" t="b">
        <v>1</v>
      </c>
      <c r="Z99" s="16">
        <v>41842</v>
      </c>
      <c r="AA99" s="1">
        <v>0.39089120370370373</v>
      </c>
      <c r="AC99" s="15" t="s">
        <v>64</v>
      </c>
      <c r="AD99" s="15" t="s">
        <v>167</v>
      </c>
      <c r="AE99" s="15">
        <v>4</v>
      </c>
      <c r="AG99" s="15" t="s">
        <v>169</v>
      </c>
      <c r="AH99" s="15" t="s">
        <v>33</v>
      </c>
    </row>
    <row r="100" spans="1:34" x14ac:dyDescent="0.2">
      <c r="A100" s="16">
        <v>41841.403148148151</v>
      </c>
      <c r="B100" s="16">
        <v>41841.427256944444</v>
      </c>
      <c r="C100" s="16">
        <v>41841.432222222225</v>
      </c>
      <c r="D100" s="15" t="b">
        <v>1</v>
      </c>
      <c r="E100" s="15" t="s">
        <v>244</v>
      </c>
      <c r="F100" s="15">
        <v>5</v>
      </c>
      <c r="G100" s="15" t="s">
        <v>260</v>
      </c>
      <c r="H100" s="15" t="s">
        <v>61</v>
      </c>
      <c r="I100" s="15" t="s">
        <v>43</v>
      </c>
      <c r="J100" s="15" t="b">
        <v>1</v>
      </c>
      <c r="K100" s="16">
        <v>41841</v>
      </c>
      <c r="L100" s="1">
        <v>0.40314814814814814</v>
      </c>
      <c r="M100" s="15" t="s">
        <v>37</v>
      </c>
      <c r="N100" s="15" t="s">
        <v>38</v>
      </c>
      <c r="O100" s="15" t="b">
        <v>1</v>
      </c>
      <c r="P100" s="16">
        <v>41841</v>
      </c>
      <c r="Q100" s="1">
        <v>0.42725694444444445</v>
      </c>
      <c r="S100" s="15" t="b">
        <v>1</v>
      </c>
      <c r="T100" s="16">
        <v>41841</v>
      </c>
      <c r="U100" s="15" t="s">
        <v>63</v>
      </c>
      <c r="V100" s="1">
        <v>0.43222222222222223</v>
      </c>
      <c r="X100" s="15" t="s">
        <v>37</v>
      </c>
      <c r="Y100" s="15" t="b">
        <v>1</v>
      </c>
      <c r="Z100" s="16">
        <v>41842</v>
      </c>
      <c r="AA100" s="1">
        <v>0.3908449074074074</v>
      </c>
      <c r="AC100" s="15" t="s">
        <v>64</v>
      </c>
      <c r="AD100" s="15" t="s">
        <v>61</v>
      </c>
      <c r="AE100" s="15">
        <v>4</v>
      </c>
      <c r="AG100" s="15" t="s">
        <v>242</v>
      </c>
      <c r="AH100" s="15" t="s">
        <v>33</v>
      </c>
    </row>
    <row r="101" spans="1:34" x14ac:dyDescent="0.2">
      <c r="A101" s="16">
        <v>41841.403101851851</v>
      </c>
      <c r="B101" s="16">
        <v>41841.427256944444</v>
      </c>
      <c r="C101" s="16">
        <v>41841.432870370372</v>
      </c>
      <c r="D101" s="15" t="b">
        <v>1</v>
      </c>
      <c r="E101" s="15" t="s">
        <v>244</v>
      </c>
      <c r="F101" s="15">
        <v>4</v>
      </c>
      <c r="G101" s="15" t="s">
        <v>261</v>
      </c>
      <c r="H101" s="15" t="s">
        <v>61</v>
      </c>
      <c r="I101" s="15" t="s">
        <v>33</v>
      </c>
      <c r="J101" s="15" t="b">
        <v>1</v>
      </c>
      <c r="K101" s="16">
        <v>41841</v>
      </c>
      <c r="L101" s="1">
        <v>0.40310185185185188</v>
      </c>
      <c r="M101" s="15" t="s">
        <v>37</v>
      </c>
      <c r="N101" s="15" t="s">
        <v>38</v>
      </c>
      <c r="O101" s="15" t="b">
        <v>1</v>
      </c>
      <c r="P101" s="16">
        <v>41841</v>
      </c>
      <c r="Q101" s="1">
        <v>0.42725694444444445</v>
      </c>
      <c r="S101" s="15" t="b">
        <v>1</v>
      </c>
      <c r="T101" s="16">
        <v>41841</v>
      </c>
      <c r="U101" s="15" t="s">
        <v>86</v>
      </c>
      <c r="V101" s="1">
        <v>0.43287037037037035</v>
      </c>
      <c r="X101" s="15" t="s">
        <v>37</v>
      </c>
      <c r="Y101" s="15" t="b">
        <v>0</v>
      </c>
      <c r="Z101" s="16"/>
      <c r="AC101" s="15" t="s">
        <v>64</v>
      </c>
      <c r="AD101" s="15" t="s">
        <v>61</v>
      </c>
      <c r="AE101" s="15">
        <v>3</v>
      </c>
      <c r="AG101" s="15" t="s">
        <v>242</v>
      </c>
      <c r="AH101" s="15" t="s">
        <v>33</v>
      </c>
    </row>
    <row r="102" spans="1:34" x14ac:dyDescent="0.2">
      <c r="A102" s="16">
        <v>41841.403067129628</v>
      </c>
      <c r="B102" s="16">
        <v>41841.427256944444</v>
      </c>
      <c r="C102" s="16">
        <v>41841.432812500003</v>
      </c>
      <c r="D102" s="15" t="b">
        <v>1</v>
      </c>
      <c r="E102" s="15" t="s">
        <v>244</v>
      </c>
      <c r="F102" s="15">
        <v>3</v>
      </c>
      <c r="G102" s="15" t="s">
        <v>262</v>
      </c>
      <c r="H102" s="15" t="s">
        <v>61</v>
      </c>
      <c r="I102" s="15" t="s">
        <v>43</v>
      </c>
      <c r="J102" s="15" t="b">
        <v>1</v>
      </c>
      <c r="K102" s="16">
        <v>41841</v>
      </c>
      <c r="L102" s="1">
        <v>0.40306712962962965</v>
      </c>
      <c r="M102" s="15" t="s">
        <v>37</v>
      </c>
      <c r="N102" s="15" t="s">
        <v>38</v>
      </c>
      <c r="O102" s="15" t="b">
        <v>1</v>
      </c>
      <c r="P102" s="16">
        <v>41841</v>
      </c>
      <c r="Q102" s="1">
        <v>0.42725694444444445</v>
      </c>
      <c r="S102" s="15" t="b">
        <v>1</v>
      </c>
      <c r="T102" s="16">
        <v>41841</v>
      </c>
      <c r="U102" s="15" t="s">
        <v>86</v>
      </c>
      <c r="V102" s="1">
        <v>0.43281249999999999</v>
      </c>
      <c r="X102" s="15" t="s">
        <v>37</v>
      </c>
      <c r="Y102" s="15" t="b">
        <v>1</v>
      </c>
      <c r="Z102" s="16">
        <v>41842</v>
      </c>
      <c r="AA102" s="1">
        <v>0.39083333333333331</v>
      </c>
      <c r="AC102" s="15" t="s">
        <v>64</v>
      </c>
      <c r="AD102" s="15" t="s">
        <v>61</v>
      </c>
      <c r="AE102" s="15">
        <v>4</v>
      </c>
      <c r="AG102" s="15" t="s">
        <v>242</v>
      </c>
      <c r="AH102" s="15" t="s">
        <v>33</v>
      </c>
    </row>
    <row r="103" spans="1:34" x14ac:dyDescent="0.2">
      <c r="A103" s="16">
        <v>41841.402986111112</v>
      </c>
      <c r="B103" s="16">
        <v>41841.427256944444</v>
      </c>
      <c r="C103" s="16">
        <v>41841.440949074073</v>
      </c>
      <c r="D103" s="15" t="b">
        <v>1</v>
      </c>
      <c r="E103" s="15" t="s">
        <v>244</v>
      </c>
      <c r="F103" s="15">
        <v>2</v>
      </c>
      <c r="G103" s="15" t="s">
        <v>263</v>
      </c>
      <c r="H103" s="15" t="s">
        <v>89</v>
      </c>
      <c r="I103" s="15" t="s">
        <v>43</v>
      </c>
      <c r="J103" s="15" t="b">
        <v>1</v>
      </c>
      <c r="K103" s="16">
        <v>41841</v>
      </c>
      <c r="L103" s="1">
        <v>0.4029861111111111</v>
      </c>
      <c r="M103" s="15" t="s">
        <v>37</v>
      </c>
      <c r="N103" s="15" t="s">
        <v>38</v>
      </c>
      <c r="O103" s="15" t="b">
        <v>1</v>
      </c>
      <c r="P103" s="16">
        <v>41841</v>
      </c>
      <c r="Q103" s="1">
        <v>0.42725694444444445</v>
      </c>
      <c r="S103" s="15" t="b">
        <v>1</v>
      </c>
      <c r="T103" s="16">
        <v>41841</v>
      </c>
      <c r="U103" s="15" t="s">
        <v>90</v>
      </c>
      <c r="V103" s="1">
        <v>0.44094907407407408</v>
      </c>
      <c r="X103" s="15" t="s">
        <v>37</v>
      </c>
      <c r="Y103" s="15" t="b">
        <v>0</v>
      </c>
      <c r="Z103" s="16"/>
      <c r="AC103" s="15" t="s">
        <v>64</v>
      </c>
      <c r="AD103" s="15" t="s">
        <v>89</v>
      </c>
      <c r="AE103" s="15">
        <v>3</v>
      </c>
      <c r="AG103" s="15" t="s">
        <v>242</v>
      </c>
      <c r="AH103" s="15" t="s">
        <v>33</v>
      </c>
    </row>
    <row r="104" spans="1:34" x14ac:dyDescent="0.2">
      <c r="A104" s="16">
        <v>41841.402974537035</v>
      </c>
      <c r="B104" s="16">
        <v>41841.427256944444</v>
      </c>
      <c r="C104" s="16">
        <v>41841.441006944442</v>
      </c>
      <c r="D104" s="15" t="b">
        <v>1</v>
      </c>
      <c r="E104" s="15" t="s">
        <v>244</v>
      </c>
      <c r="F104" s="15">
        <v>1</v>
      </c>
      <c r="G104" s="15" t="s">
        <v>264</v>
      </c>
      <c r="H104" s="15" t="s">
        <v>89</v>
      </c>
      <c r="I104" s="15" t="s">
        <v>33</v>
      </c>
      <c r="J104" s="15" t="b">
        <v>1</v>
      </c>
      <c r="K104" s="16">
        <v>41841</v>
      </c>
      <c r="L104" s="1">
        <v>0.40297453703703706</v>
      </c>
      <c r="M104" s="15" t="s">
        <v>37</v>
      </c>
      <c r="N104" s="15" t="s">
        <v>38</v>
      </c>
      <c r="O104" s="15" t="b">
        <v>1</v>
      </c>
      <c r="P104" s="16">
        <v>41841</v>
      </c>
      <c r="Q104" s="1">
        <v>0.42725694444444445</v>
      </c>
      <c r="S104" s="15" t="b">
        <v>1</v>
      </c>
      <c r="T104" s="16">
        <v>41841</v>
      </c>
      <c r="U104" s="15" t="s">
        <v>90</v>
      </c>
      <c r="V104" s="1">
        <v>0.44100694444444444</v>
      </c>
      <c r="X104" s="15" t="s">
        <v>37</v>
      </c>
      <c r="Y104" s="15" t="b">
        <v>0</v>
      </c>
      <c r="AC104" s="15" t="s">
        <v>64</v>
      </c>
      <c r="AD104" s="15" t="s">
        <v>89</v>
      </c>
      <c r="AE104" s="15">
        <v>3</v>
      </c>
      <c r="AG104" s="15" t="s">
        <v>242</v>
      </c>
      <c r="AH104" s="15" t="s">
        <v>33</v>
      </c>
    </row>
    <row r="105" spans="1:34" x14ac:dyDescent="0.2">
      <c r="A105" s="16">
        <v>41841.402905092589</v>
      </c>
      <c r="B105" s="16">
        <v>41841.672337962962</v>
      </c>
      <c r="C105" s="16">
        <v>41841.677800925929</v>
      </c>
      <c r="D105" s="15" t="b">
        <v>1</v>
      </c>
      <c r="E105" s="15" t="s">
        <v>233</v>
      </c>
      <c r="F105" s="15">
        <v>1</v>
      </c>
      <c r="G105" s="15" t="s">
        <v>265</v>
      </c>
      <c r="H105" s="15" t="s">
        <v>167</v>
      </c>
      <c r="I105" s="15" t="s">
        <v>120</v>
      </c>
      <c r="J105" s="15" t="b">
        <v>1</v>
      </c>
      <c r="K105" s="16">
        <v>41841</v>
      </c>
      <c r="L105" s="1">
        <v>0.40290509259259261</v>
      </c>
      <c r="M105" s="15" t="s">
        <v>82</v>
      </c>
      <c r="N105" s="15" t="s">
        <v>38</v>
      </c>
      <c r="O105" s="15" t="b">
        <v>1</v>
      </c>
      <c r="P105" s="16">
        <v>41841</v>
      </c>
      <c r="Q105" s="1">
        <v>0.672337962962963</v>
      </c>
      <c r="S105" s="15" t="b">
        <v>1</v>
      </c>
      <c r="T105" s="16">
        <v>41841</v>
      </c>
      <c r="U105" s="15" t="s">
        <v>266</v>
      </c>
      <c r="V105" s="1">
        <v>0.67780092592592589</v>
      </c>
      <c r="Y105" s="15" t="b">
        <v>1</v>
      </c>
      <c r="Z105" s="16">
        <v>41842</v>
      </c>
      <c r="AA105" s="1">
        <v>0.39089120370370373</v>
      </c>
      <c r="AC105" s="15" t="s">
        <v>64</v>
      </c>
      <c r="AD105" s="15" t="s">
        <v>167</v>
      </c>
      <c r="AE105" s="15">
        <v>4</v>
      </c>
      <c r="AG105" s="15" t="s">
        <v>169</v>
      </c>
      <c r="AH105" s="15" t="s">
        <v>33</v>
      </c>
    </row>
    <row r="106" spans="1:34" x14ac:dyDescent="0.2">
      <c r="A106" s="16">
        <v>41841.402754629627</v>
      </c>
      <c r="B106" s="16">
        <v>41841.604097222225</v>
      </c>
      <c r="C106" s="16">
        <v>41841.60670138889</v>
      </c>
      <c r="D106" s="15" t="b">
        <v>1</v>
      </c>
      <c r="E106" s="15" t="s">
        <v>267</v>
      </c>
      <c r="F106" s="15">
        <v>2</v>
      </c>
      <c r="G106" s="15" t="s">
        <v>268</v>
      </c>
      <c r="H106" s="15" t="s">
        <v>206</v>
      </c>
      <c r="I106" s="15" t="s">
        <v>43</v>
      </c>
      <c r="J106" s="15" t="b">
        <v>1</v>
      </c>
      <c r="K106" s="16">
        <v>41841</v>
      </c>
      <c r="L106" s="1">
        <v>0.40275462962962966</v>
      </c>
      <c r="M106" s="15" t="s">
        <v>78</v>
      </c>
      <c r="N106" s="15" t="s">
        <v>38</v>
      </c>
      <c r="O106" s="15" t="b">
        <v>1</v>
      </c>
      <c r="P106" s="16">
        <v>41841</v>
      </c>
      <c r="Q106" s="1">
        <v>0.60409722222222217</v>
      </c>
      <c r="S106" s="15" t="b">
        <v>1</v>
      </c>
      <c r="T106" s="16">
        <v>41841</v>
      </c>
      <c r="U106" s="15" t="s">
        <v>269</v>
      </c>
      <c r="V106" s="1">
        <v>0.60670138888888892</v>
      </c>
      <c r="Y106" s="15" t="b">
        <v>0</v>
      </c>
      <c r="Z106" s="16"/>
      <c r="AC106" s="15" t="s">
        <v>54</v>
      </c>
      <c r="AD106" s="15" t="s">
        <v>206</v>
      </c>
      <c r="AE106" s="15">
        <v>3</v>
      </c>
      <c r="AG106" s="15" t="s">
        <v>270</v>
      </c>
      <c r="AH106" s="15" t="s">
        <v>33</v>
      </c>
    </row>
    <row r="107" spans="1:34" x14ac:dyDescent="0.2">
      <c r="A107" s="16">
        <v>41841.402731481481</v>
      </c>
      <c r="B107" s="16">
        <v>41841.604097222225</v>
      </c>
      <c r="C107" s="16">
        <v>41841.606921296298</v>
      </c>
      <c r="D107" s="15" t="b">
        <v>1</v>
      </c>
      <c r="E107" s="15" t="s">
        <v>267</v>
      </c>
      <c r="F107" s="15">
        <v>1</v>
      </c>
      <c r="G107" s="15" t="s">
        <v>271</v>
      </c>
      <c r="H107" s="15" t="s">
        <v>206</v>
      </c>
      <c r="I107" s="15" t="s">
        <v>43</v>
      </c>
      <c r="J107" s="15" t="b">
        <v>1</v>
      </c>
      <c r="K107" s="16">
        <v>41841</v>
      </c>
      <c r="L107" s="1">
        <v>0.40273148148148147</v>
      </c>
      <c r="M107" s="15" t="s">
        <v>78</v>
      </c>
      <c r="N107" s="15" t="s">
        <v>38</v>
      </c>
      <c r="O107" s="15" t="b">
        <v>1</v>
      </c>
      <c r="P107" s="16">
        <v>41841</v>
      </c>
      <c r="Q107" s="1">
        <v>0.60409722222222217</v>
      </c>
      <c r="S107" s="15" t="b">
        <v>1</v>
      </c>
      <c r="T107" s="16">
        <v>41841</v>
      </c>
      <c r="U107" s="15" t="s">
        <v>269</v>
      </c>
      <c r="V107" s="1">
        <v>0.60692129629629632</v>
      </c>
      <c r="Y107" s="15" t="b">
        <v>0</v>
      </c>
      <c r="Z107" s="16"/>
      <c r="AC107" s="15" t="s">
        <v>54</v>
      </c>
      <c r="AD107" s="15" t="s">
        <v>206</v>
      </c>
      <c r="AE107" s="15">
        <v>3</v>
      </c>
      <c r="AG107" s="15" t="s">
        <v>270</v>
      </c>
      <c r="AH107" s="15" t="s">
        <v>33</v>
      </c>
    </row>
    <row r="108" spans="1:34" x14ac:dyDescent="0.2">
      <c r="A108" s="16">
        <v>41841.39508101852</v>
      </c>
      <c r="B108" s="16">
        <v>41841.612986111111</v>
      </c>
      <c r="C108" s="16">
        <v>41841.633935185186</v>
      </c>
      <c r="D108" s="15" t="b">
        <v>1</v>
      </c>
      <c r="E108" s="15" t="s">
        <v>272</v>
      </c>
      <c r="F108" s="15">
        <v>1</v>
      </c>
      <c r="G108" s="15" t="s">
        <v>273</v>
      </c>
      <c r="H108" s="15" t="s">
        <v>51</v>
      </c>
      <c r="I108" s="15" t="s">
        <v>43</v>
      </c>
      <c r="J108" s="15" t="b">
        <v>1</v>
      </c>
      <c r="K108" s="16">
        <v>41841</v>
      </c>
      <c r="L108" s="1">
        <v>0.39508101851851851</v>
      </c>
      <c r="M108" s="15" t="s">
        <v>85</v>
      </c>
      <c r="N108" s="15" t="s">
        <v>38</v>
      </c>
      <c r="O108" s="15" t="b">
        <v>1</v>
      </c>
      <c r="P108" s="16">
        <v>41841</v>
      </c>
      <c r="Q108" s="1">
        <v>0.61298611111111112</v>
      </c>
      <c r="S108" s="15" t="b">
        <v>1</v>
      </c>
      <c r="T108" s="16">
        <v>41841</v>
      </c>
      <c r="U108" s="15" t="s">
        <v>53</v>
      </c>
      <c r="V108" s="1">
        <v>0.63393518518518521</v>
      </c>
      <c r="X108" s="15" t="s">
        <v>52</v>
      </c>
      <c r="Y108" s="15" t="b">
        <v>0</v>
      </c>
      <c r="AC108" s="15" t="s">
        <v>54</v>
      </c>
      <c r="AD108" s="15" t="s">
        <v>51</v>
      </c>
      <c r="AE108" s="15">
        <v>3</v>
      </c>
      <c r="AG108" s="15" t="s">
        <v>55</v>
      </c>
      <c r="AH108" s="15" t="s">
        <v>33</v>
      </c>
    </row>
    <row r="109" spans="1:34" x14ac:dyDescent="0.2">
      <c r="A109" s="16">
        <v>41841.388657407406</v>
      </c>
      <c r="B109" s="16">
        <v>41841.38821759259</v>
      </c>
      <c r="C109" s="16">
        <v>41841.392928240741</v>
      </c>
      <c r="D109" s="15" t="b">
        <v>1</v>
      </c>
      <c r="E109" s="15" t="s">
        <v>274</v>
      </c>
      <c r="F109" s="15">
        <v>1</v>
      </c>
      <c r="G109" s="15" t="s">
        <v>275</v>
      </c>
      <c r="H109" s="15" t="s">
        <v>276</v>
      </c>
      <c r="I109" s="15" t="s">
        <v>33</v>
      </c>
      <c r="J109" s="15" t="b">
        <v>1</v>
      </c>
      <c r="K109" s="16">
        <v>41841</v>
      </c>
      <c r="L109" s="1">
        <v>0.3886574074074074</v>
      </c>
      <c r="M109" s="15" t="s">
        <v>37</v>
      </c>
      <c r="N109" s="15" t="s">
        <v>38</v>
      </c>
      <c r="O109" s="15" t="b">
        <v>1</v>
      </c>
      <c r="P109" s="16">
        <v>41841</v>
      </c>
      <c r="Q109" s="1">
        <v>0.38821759259259259</v>
      </c>
      <c r="S109" s="15" t="b">
        <v>1</v>
      </c>
      <c r="T109" s="16">
        <v>41841</v>
      </c>
      <c r="U109" s="15" t="s">
        <v>82</v>
      </c>
      <c r="V109" s="1">
        <v>0.39292824074074073</v>
      </c>
      <c r="X109" s="15" t="s">
        <v>37</v>
      </c>
      <c r="Y109" s="15" t="b">
        <v>0</v>
      </c>
      <c r="Z109" s="16"/>
      <c r="AC109" s="15" t="s">
        <v>64</v>
      </c>
      <c r="AD109" s="15" t="s">
        <v>276</v>
      </c>
      <c r="AE109" s="15">
        <v>3</v>
      </c>
      <c r="AG109" s="15" t="s">
        <v>277</v>
      </c>
      <c r="AH109" s="15" t="s">
        <v>33</v>
      </c>
    </row>
    <row r="110" spans="1:34" x14ac:dyDescent="0.2">
      <c r="A110" s="16">
        <v>41841.384687500002</v>
      </c>
      <c r="B110" s="16">
        <v>41841.571759259263</v>
      </c>
      <c r="C110" s="16">
        <v>41841.584421296298</v>
      </c>
      <c r="D110" s="15" t="b">
        <v>1</v>
      </c>
      <c r="E110" s="15" t="s">
        <v>278</v>
      </c>
      <c r="F110" s="15">
        <v>3</v>
      </c>
      <c r="G110" s="15" t="s">
        <v>279</v>
      </c>
      <c r="H110" s="15" t="s">
        <v>72</v>
      </c>
      <c r="I110" s="15" t="s">
        <v>43</v>
      </c>
      <c r="J110" s="15" t="b">
        <v>1</v>
      </c>
      <c r="K110" s="16">
        <v>41841</v>
      </c>
      <c r="L110" s="1">
        <v>0.38468750000000002</v>
      </c>
      <c r="M110" s="15" t="s">
        <v>110</v>
      </c>
      <c r="N110" s="15" t="s">
        <v>38</v>
      </c>
      <c r="O110" s="15" t="b">
        <v>1</v>
      </c>
      <c r="P110" s="16">
        <v>41841</v>
      </c>
      <c r="Q110" s="1">
        <v>0.5717592592592593</v>
      </c>
      <c r="S110" s="15" t="b">
        <v>1</v>
      </c>
      <c r="T110" s="16">
        <v>41841</v>
      </c>
      <c r="U110" s="15" t="s">
        <v>73</v>
      </c>
      <c r="V110" s="1">
        <v>0.58442129629629624</v>
      </c>
      <c r="X110" s="15" t="s">
        <v>52</v>
      </c>
      <c r="Y110" s="15" t="b">
        <v>0</v>
      </c>
      <c r="Z110" s="16"/>
      <c r="AC110" s="15" t="s">
        <v>54</v>
      </c>
      <c r="AD110" s="15" t="s">
        <v>72</v>
      </c>
      <c r="AE110" s="15">
        <v>3</v>
      </c>
      <c r="AG110" s="15" t="s">
        <v>70</v>
      </c>
      <c r="AH110" s="15" t="s">
        <v>33</v>
      </c>
    </row>
    <row r="111" spans="1:34" x14ac:dyDescent="0.2">
      <c r="A111" s="16">
        <v>41841.384583333333</v>
      </c>
      <c r="B111" s="16">
        <v>41841.612986111111</v>
      </c>
      <c r="C111" s="16">
        <v>41841.6328125</v>
      </c>
      <c r="D111" s="15" t="b">
        <v>1</v>
      </c>
      <c r="E111" s="15" t="s">
        <v>278</v>
      </c>
      <c r="F111" s="15">
        <v>2</v>
      </c>
      <c r="G111" s="15" t="s">
        <v>280</v>
      </c>
      <c r="H111" s="15" t="s">
        <v>51</v>
      </c>
      <c r="I111" s="15" t="s">
        <v>43</v>
      </c>
      <c r="J111" s="15" t="b">
        <v>1</v>
      </c>
      <c r="K111" s="16">
        <v>41841</v>
      </c>
      <c r="L111" s="1">
        <v>0.38458333333333333</v>
      </c>
      <c r="M111" s="15" t="s">
        <v>110</v>
      </c>
      <c r="N111" s="15" t="s">
        <v>38</v>
      </c>
      <c r="O111" s="15" t="b">
        <v>1</v>
      </c>
      <c r="P111" s="16">
        <v>41841</v>
      </c>
      <c r="Q111" s="1">
        <v>0.61298611111111112</v>
      </c>
      <c r="S111" s="15" t="b">
        <v>1</v>
      </c>
      <c r="T111" s="16">
        <v>41841</v>
      </c>
      <c r="U111" s="15" t="s">
        <v>281</v>
      </c>
      <c r="V111" s="1">
        <v>0.6328125</v>
      </c>
      <c r="X111" s="15" t="s">
        <v>52</v>
      </c>
      <c r="Y111" s="15" t="b">
        <v>0</v>
      </c>
      <c r="Z111" s="16"/>
      <c r="AC111" s="15" t="s">
        <v>54</v>
      </c>
      <c r="AD111" s="15" t="s">
        <v>51</v>
      </c>
      <c r="AE111" s="15">
        <v>3</v>
      </c>
      <c r="AG111" s="15" t="s">
        <v>55</v>
      </c>
      <c r="AH111" s="15" t="s">
        <v>33</v>
      </c>
    </row>
    <row r="112" spans="1:34" x14ac:dyDescent="0.2">
      <c r="A112" s="16">
        <v>41841.38449074074</v>
      </c>
      <c r="B112" s="16">
        <v>41841.612986111111</v>
      </c>
      <c r="C112" s="16">
        <v>41841.633043981485</v>
      </c>
      <c r="D112" s="15" t="b">
        <v>1</v>
      </c>
      <c r="E112" s="15" t="s">
        <v>278</v>
      </c>
      <c r="F112" s="15">
        <v>1</v>
      </c>
      <c r="G112" s="15" t="s">
        <v>282</v>
      </c>
      <c r="H112" s="15" t="s">
        <v>51</v>
      </c>
      <c r="I112" s="15" t="s">
        <v>43</v>
      </c>
      <c r="J112" s="15" t="b">
        <v>1</v>
      </c>
      <c r="K112" s="16">
        <v>41841</v>
      </c>
      <c r="L112" s="1">
        <v>0.38449074074074074</v>
      </c>
      <c r="M112" s="15" t="s">
        <v>110</v>
      </c>
      <c r="N112" s="15" t="s">
        <v>38</v>
      </c>
      <c r="O112" s="15" t="b">
        <v>1</v>
      </c>
      <c r="P112" s="16">
        <v>41841</v>
      </c>
      <c r="Q112" s="1">
        <v>0.61298611111111112</v>
      </c>
      <c r="S112" s="15" t="b">
        <v>1</v>
      </c>
      <c r="T112" s="16">
        <v>41841</v>
      </c>
      <c r="U112" s="15" t="s">
        <v>281</v>
      </c>
      <c r="V112" s="1">
        <v>0.63304398148148144</v>
      </c>
      <c r="X112" s="15" t="s">
        <v>52</v>
      </c>
      <c r="Y112" s="15" t="b">
        <v>0</v>
      </c>
      <c r="Z112" s="16"/>
      <c r="AC112" s="15" t="s">
        <v>54</v>
      </c>
      <c r="AD112" s="15" t="s">
        <v>51</v>
      </c>
      <c r="AE112" s="15">
        <v>3</v>
      </c>
      <c r="AG112" s="15" t="s">
        <v>55</v>
      </c>
      <c r="AH112" s="15" t="s">
        <v>33</v>
      </c>
    </row>
    <row r="113" spans="1:34" x14ac:dyDescent="0.2">
      <c r="A113" s="16">
        <v>41841.380937499998</v>
      </c>
      <c r="B113" s="16">
        <v>41841.612986111111</v>
      </c>
      <c r="C113" s="16">
        <v>41841.632719907408</v>
      </c>
      <c r="D113" s="15" t="b">
        <v>1</v>
      </c>
      <c r="E113" s="15" t="s">
        <v>283</v>
      </c>
      <c r="F113" s="15">
        <v>1</v>
      </c>
      <c r="G113" s="15" t="s">
        <v>284</v>
      </c>
      <c r="H113" s="15" t="s">
        <v>51</v>
      </c>
      <c r="I113" s="15" t="s">
        <v>43</v>
      </c>
      <c r="J113" s="15" t="b">
        <v>1</v>
      </c>
      <c r="K113" s="16">
        <v>41841</v>
      </c>
      <c r="L113" s="1">
        <v>0.38093749999999998</v>
      </c>
      <c r="M113" s="15" t="s">
        <v>85</v>
      </c>
      <c r="N113" s="15" t="s">
        <v>38</v>
      </c>
      <c r="O113" s="15" t="b">
        <v>1</v>
      </c>
      <c r="P113" s="16">
        <v>41841</v>
      </c>
      <c r="Q113" s="1">
        <v>0.61298611111111112</v>
      </c>
      <c r="S113" s="15" t="b">
        <v>1</v>
      </c>
      <c r="T113" s="16">
        <v>41841</v>
      </c>
      <c r="U113" s="15" t="s">
        <v>285</v>
      </c>
      <c r="V113" s="1">
        <v>0.63271990740740736</v>
      </c>
      <c r="X113" s="15" t="s">
        <v>52</v>
      </c>
      <c r="Y113" s="15" t="b">
        <v>0</v>
      </c>
      <c r="Z113" s="16"/>
      <c r="AC113" s="15" t="s">
        <v>54</v>
      </c>
      <c r="AD113" s="15" t="s">
        <v>51</v>
      </c>
      <c r="AE113" s="15">
        <v>3</v>
      </c>
      <c r="AG113" s="15" t="s">
        <v>55</v>
      </c>
      <c r="AH113" s="15" t="s">
        <v>33</v>
      </c>
    </row>
    <row r="114" spans="1:34" x14ac:dyDescent="0.2">
      <c r="A114" s="16">
        <v>41841.376921296294</v>
      </c>
      <c r="B114" s="16">
        <v>41841.571759259263</v>
      </c>
      <c r="C114" s="16">
        <v>41841.591666666667</v>
      </c>
      <c r="D114" s="15" t="b">
        <v>1</v>
      </c>
      <c r="E114" s="15" t="s">
        <v>286</v>
      </c>
      <c r="F114" s="15">
        <v>1</v>
      </c>
      <c r="G114" s="15" t="s">
        <v>287</v>
      </c>
      <c r="H114" s="15" t="s">
        <v>68</v>
      </c>
      <c r="I114" s="15" t="s">
        <v>43</v>
      </c>
      <c r="J114" s="15" t="b">
        <v>1</v>
      </c>
      <c r="K114" s="16">
        <v>41841</v>
      </c>
      <c r="L114" s="1">
        <v>0.37692129629629628</v>
      </c>
      <c r="M114" s="15" t="s">
        <v>78</v>
      </c>
      <c r="N114" s="15" t="s">
        <v>38</v>
      </c>
      <c r="O114" s="15" t="b">
        <v>1</v>
      </c>
      <c r="P114" s="16">
        <v>41841</v>
      </c>
      <c r="Q114" s="1">
        <v>0.5717592592592593</v>
      </c>
      <c r="S114" s="15" t="b">
        <v>1</v>
      </c>
      <c r="T114" s="16">
        <v>41841</v>
      </c>
      <c r="U114" s="15" t="s">
        <v>232</v>
      </c>
      <c r="V114" s="1">
        <v>0.59166666666666667</v>
      </c>
      <c r="X114" s="15" t="s">
        <v>52</v>
      </c>
      <c r="Y114" s="15" t="b">
        <v>0</v>
      </c>
      <c r="Z114" s="16"/>
      <c r="AC114" s="15" t="s">
        <v>54</v>
      </c>
      <c r="AD114" s="15" t="s">
        <v>68</v>
      </c>
      <c r="AE114" s="15">
        <v>3</v>
      </c>
      <c r="AG114" s="15" t="s">
        <v>70</v>
      </c>
      <c r="AH114" s="15" t="s">
        <v>33</v>
      </c>
    </row>
    <row r="115" spans="1:34" x14ac:dyDescent="0.2">
      <c r="A115" s="16">
        <v>41841.374178240738</v>
      </c>
      <c r="B115" s="16">
        <v>41841.571759259263</v>
      </c>
      <c r="C115" s="16">
        <v>41841.583414351851</v>
      </c>
      <c r="D115" s="15" t="b">
        <v>1</v>
      </c>
      <c r="E115" s="15" t="s">
        <v>288</v>
      </c>
      <c r="F115" s="15">
        <v>2</v>
      </c>
      <c r="G115" s="15" t="s">
        <v>289</v>
      </c>
      <c r="H115" s="15" t="s">
        <v>72</v>
      </c>
      <c r="I115" s="15" t="s">
        <v>43</v>
      </c>
      <c r="J115" s="15" t="b">
        <v>1</v>
      </c>
      <c r="K115" s="16">
        <v>41841</v>
      </c>
      <c r="L115" s="1">
        <v>0.37417824074074074</v>
      </c>
      <c r="M115" s="15" t="s">
        <v>62</v>
      </c>
      <c r="N115" s="15" t="s">
        <v>38</v>
      </c>
      <c r="O115" s="15" t="b">
        <v>1</v>
      </c>
      <c r="P115" s="16">
        <v>41841</v>
      </c>
      <c r="Q115" s="1">
        <v>0.5717592592592593</v>
      </c>
      <c r="S115" s="15" t="b">
        <v>1</v>
      </c>
      <c r="T115" s="16">
        <v>41841</v>
      </c>
      <c r="U115" s="15" t="s">
        <v>220</v>
      </c>
      <c r="V115" s="1">
        <v>0.58341435185185186</v>
      </c>
      <c r="X115" s="15" t="s">
        <v>52</v>
      </c>
      <c r="Y115" s="15" t="b">
        <v>0</v>
      </c>
      <c r="Z115" s="16"/>
      <c r="AC115" s="15" t="s">
        <v>54</v>
      </c>
      <c r="AD115" s="15" t="s">
        <v>72</v>
      </c>
      <c r="AE115" s="15">
        <v>3</v>
      </c>
      <c r="AG115" s="15" t="s">
        <v>70</v>
      </c>
      <c r="AH115" s="15" t="s">
        <v>33</v>
      </c>
    </row>
    <row r="116" spans="1:34" x14ac:dyDescent="0.2">
      <c r="A116" s="16">
        <v>41841.374039351853</v>
      </c>
      <c r="B116" s="16">
        <v>41841.571759259263</v>
      </c>
      <c r="C116" s="16">
        <v>41841.580104166664</v>
      </c>
      <c r="D116" s="15" t="b">
        <v>1</v>
      </c>
      <c r="E116" s="15" t="s">
        <v>288</v>
      </c>
      <c r="F116" s="15">
        <v>1</v>
      </c>
      <c r="G116" s="15" t="s">
        <v>290</v>
      </c>
      <c r="H116" s="15" t="s">
        <v>72</v>
      </c>
      <c r="I116" s="15" t="s">
        <v>43</v>
      </c>
      <c r="J116" s="15" t="b">
        <v>1</v>
      </c>
      <c r="K116" s="16">
        <v>41841</v>
      </c>
      <c r="L116" s="1">
        <v>0.37403935185185183</v>
      </c>
      <c r="M116" s="15" t="s">
        <v>62</v>
      </c>
      <c r="N116" s="15" t="s">
        <v>38</v>
      </c>
      <c r="O116" s="15" t="b">
        <v>1</v>
      </c>
      <c r="P116" s="16">
        <v>41841</v>
      </c>
      <c r="Q116" s="1">
        <v>0.5717592592592593</v>
      </c>
      <c r="S116" s="15" t="b">
        <v>1</v>
      </c>
      <c r="T116" s="16">
        <v>41841</v>
      </c>
      <c r="U116" s="15" t="s">
        <v>75</v>
      </c>
      <c r="V116" s="1">
        <v>0.58010416666666664</v>
      </c>
      <c r="X116" s="15" t="s">
        <v>52</v>
      </c>
      <c r="Y116" s="15" t="b">
        <v>0</v>
      </c>
      <c r="Z116" s="16"/>
      <c r="AC116" s="15" t="s">
        <v>54</v>
      </c>
      <c r="AD116" s="15" t="s">
        <v>72</v>
      </c>
      <c r="AE116" s="15">
        <v>3</v>
      </c>
      <c r="AG116" s="15" t="s">
        <v>70</v>
      </c>
      <c r="AH116" s="15" t="s">
        <v>33</v>
      </c>
    </row>
    <row r="117" spans="1:34" x14ac:dyDescent="0.2">
      <c r="A117" s="16">
        <v>41841.372025462966</v>
      </c>
      <c r="B117" s="16">
        <v>41841.449606481481</v>
      </c>
      <c r="C117" s="16">
        <v>41841.474016203705</v>
      </c>
      <c r="D117" s="15" t="b">
        <v>1</v>
      </c>
      <c r="E117" s="15" t="s">
        <v>291</v>
      </c>
      <c r="F117" s="15">
        <v>1</v>
      </c>
      <c r="G117" s="15" t="s">
        <v>292</v>
      </c>
      <c r="H117" s="15" t="s">
        <v>202</v>
      </c>
      <c r="I117" s="15" t="s">
        <v>43</v>
      </c>
      <c r="J117" s="15" t="b">
        <v>1</v>
      </c>
      <c r="K117" s="16">
        <v>41841</v>
      </c>
      <c r="L117" s="1">
        <v>0.37202546296296296</v>
      </c>
      <c r="M117" s="15" t="s">
        <v>85</v>
      </c>
      <c r="N117" s="15" t="s">
        <v>38</v>
      </c>
      <c r="O117" s="15" t="b">
        <v>1</v>
      </c>
      <c r="P117" s="16">
        <v>41841</v>
      </c>
      <c r="Q117" s="1">
        <v>0.44960648148148147</v>
      </c>
      <c r="S117" s="15" t="b">
        <v>1</v>
      </c>
      <c r="T117" s="16">
        <v>41841</v>
      </c>
      <c r="U117" s="15" t="s">
        <v>293</v>
      </c>
      <c r="V117" s="1">
        <v>0.47401620370370373</v>
      </c>
      <c r="X117" s="15" t="s">
        <v>52</v>
      </c>
      <c r="Y117" s="15" t="b">
        <v>0</v>
      </c>
      <c r="Z117" s="16"/>
      <c r="AC117" s="15" t="s">
        <v>54</v>
      </c>
      <c r="AD117" s="15" t="s">
        <v>202</v>
      </c>
      <c r="AE117" s="15">
        <v>3</v>
      </c>
      <c r="AG117" s="15" t="s">
        <v>204</v>
      </c>
      <c r="AH117" s="15" t="s">
        <v>33</v>
      </c>
    </row>
    <row r="118" spans="1:34" x14ac:dyDescent="0.2">
      <c r="A118" s="16">
        <v>41841.367650462962</v>
      </c>
      <c r="B118" s="16">
        <v>41841.612986111111</v>
      </c>
      <c r="C118" s="16">
        <v>41841.64539351852</v>
      </c>
      <c r="D118" s="15" t="b">
        <v>1</v>
      </c>
      <c r="E118" s="15" t="s">
        <v>294</v>
      </c>
      <c r="F118" s="15">
        <v>2</v>
      </c>
      <c r="G118" s="15" t="s">
        <v>295</v>
      </c>
      <c r="H118" s="15" t="s">
        <v>149</v>
      </c>
      <c r="I118" s="15" t="s">
        <v>43</v>
      </c>
      <c r="J118" s="15" t="b">
        <v>1</v>
      </c>
      <c r="K118" s="16">
        <v>41841</v>
      </c>
      <c r="L118" s="1">
        <v>0.36765046296296294</v>
      </c>
      <c r="M118" s="15" t="s">
        <v>78</v>
      </c>
      <c r="N118" s="15" t="s">
        <v>38</v>
      </c>
      <c r="O118" s="15" t="b">
        <v>1</v>
      </c>
      <c r="P118" s="16">
        <v>41841</v>
      </c>
      <c r="Q118" s="1">
        <v>0.61298611111111112</v>
      </c>
      <c r="S118" s="15" t="b">
        <v>1</v>
      </c>
      <c r="T118" s="16">
        <v>41841</v>
      </c>
      <c r="U118" s="15" t="s">
        <v>150</v>
      </c>
      <c r="V118" s="1">
        <v>0.64539351851851856</v>
      </c>
      <c r="X118" s="15" t="s">
        <v>52</v>
      </c>
      <c r="Y118" s="15" t="b">
        <v>0</v>
      </c>
      <c r="Z118" s="16"/>
      <c r="AC118" s="15" t="s">
        <v>54</v>
      </c>
      <c r="AD118" s="15" t="s">
        <v>149</v>
      </c>
      <c r="AE118" s="15">
        <v>3</v>
      </c>
      <c r="AG118" s="15" t="s">
        <v>55</v>
      </c>
      <c r="AH118" s="15" t="s">
        <v>33</v>
      </c>
    </row>
    <row r="119" spans="1:34" x14ac:dyDescent="0.2">
      <c r="A119" s="16">
        <v>41841.367430555554</v>
      </c>
      <c r="B119" s="16">
        <v>41841.612986111111</v>
      </c>
      <c r="C119" s="16">
        <v>41841.645671296297</v>
      </c>
      <c r="D119" s="15" t="b">
        <v>1</v>
      </c>
      <c r="E119" s="15" t="s">
        <v>294</v>
      </c>
      <c r="F119" s="15">
        <v>1</v>
      </c>
      <c r="G119" s="15" t="s">
        <v>296</v>
      </c>
      <c r="H119" s="15" t="s">
        <v>149</v>
      </c>
      <c r="I119" s="15" t="s">
        <v>43</v>
      </c>
      <c r="J119" s="15" t="b">
        <v>1</v>
      </c>
      <c r="K119" s="16">
        <v>41841</v>
      </c>
      <c r="L119" s="1">
        <v>0.36743055555555554</v>
      </c>
      <c r="M119" s="15" t="s">
        <v>78</v>
      </c>
      <c r="N119" s="15" t="s">
        <v>38</v>
      </c>
      <c r="O119" s="15" t="b">
        <v>1</v>
      </c>
      <c r="P119" s="16">
        <v>41841</v>
      </c>
      <c r="Q119" s="1">
        <v>0.61298611111111112</v>
      </c>
      <c r="S119" s="15" t="b">
        <v>1</v>
      </c>
      <c r="T119" s="16">
        <v>41841</v>
      </c>
      <c r="U119" s="15" t="s">
        <v>222</v>
      </c>
      <c r="V119" s="1">
        <v>0.64567129629629627</v>
      </c>
      <c r="X119" s="15" t="s">
        <v>52</v>
      </c>
      <c r="Y119" s="15" t="b">
        <v>0</v>
      </c>
      <c r="Z119" s="16"/>
      <c r="AC119" s="15" t="s">
        <v>54</v>
      </c>
      <c r="AD119" s="15" t="s">
        <v>149</v>
      </c>
      <c r="AE119" s="15">
        <v>3</v>
      </c>
      <c r="AG119" s="15" t="s">
        <v>55</v>
      </c>
      <c r="AH119" s="15" t="s">
        <v>33</v>
      </c>
    </row>
    <row r="120" spans="1:34" x14ac:dyDescent="0.2">
      <c r="A120" s="16">
        <v>41841.367152777777</v>
      </c>
      <c r="B120" s="16">
        <v>41841.449606481481</v>
      </c>
      <c r="C120" s="16">
        <v>41841.457175925927</v>
      </c>
      <c r="D120" s="15" t="b">
        <v>1</v>
      </c>
      <c r="E120" s="15" t="s">
        <v>297</v>
      </c>
      <c r="F120" s="15">
        <v>2</v>
      </c>
      <c r="G120" s="15" t="s">
        <v>298</v>
      </c>
      <c r="H120" s="15" t="s">
        <v>202</v>
      </c>
      <c r="I120" s="15" t="s">
        <v>43</v>
      </c>
      <c r="J120" s="15" t="b">
        <v>1</v>
      </c>
      <c r="K120" s="16">
        <v>41841</v>
      </c>
      <c r="L120" s="1">
        <v>0.36715277777777777</v>
      </c>
      <c r="M120" s="15" t="s">
        <v>110</v>
      </c>
      <c r="N120" s="15" t="s">
        <v>38</v>
      </c>
      <c r="O120" s="15" t="b">
        <v>1</v>
      </c>
      <c r="P120" s="16">
        <v>41841</v>
      </c>
      <c r="Q120" s="1">
        <v>0.44960648148148147</v>
      </c>
      <c r="S120" s="15" t="b">
        <v>1</v>
      </c>
      <c r="T120" s="16">
        <v>41841</v>
      </c>
      <c r="U120" s="15" t="s">
        <v>229</v>
      </c>
      <c r="V120" s="1">
        <v>0.45717592592592593</v>
      </c>
      <c r="X120" s="15" t="s">
        <v>52</v>
      </c>
      <c r="Y120" s="15" t="b">
        <v>0</v>
      </c>
      <c r="Z120" s="16"/>
      <c r="AC120" s="15" t="s">
        <v>54</v>
      </c>
      <c r="AD120" s="15" t="s">
        <v>202</v>
      </c>
      <c r="AE120" s="15">
        <v>3</v>
      </c>
      <c r="AG120" s="15" t="s">
        <v>204</v>
      </c>
      <c r="AH120" s="15" t="s">
        <v>33</v>
      </c>
    </row>
    <row r="121" spans="1:34" x14ac:dyDescent="0.2">
      <c r="A121" s="16">
        <v>41841.367083333331</v>
      </c>
      <c r="B121" s="16">
        <v>41841.612986111111</v>
      </c>
      <c r="C121" s="16">
        <v>41841.645902777775</v>
      </c>
      <c r="D121" s="15" t="b">
        <v>1</v>
      </c>
      <c r="E121" s="15" t="s">
        <v>297</v>
      </c>
      <c r="F121" s="15">
        <v>1</v>
      </c>
      <c r="G121" s="15" t="s">
        <v>299</v>
      </c>
      <c r="H121" s="15" t="s">
        <v>149</v>
      </c>
      <c r="I121" s="15" t="s">
        <v>43</v>
      </c>
      <c r="J121" s="15" t="b">
        <v>1</v>
      </c>
      <c r="K121" s="16">
        <v>41841</v>
      </c>
      <c r="L121" s="1">
        <v>0.36708333333333332</v>
      </c>
      <c r="M121" s="15" t="s">
        <v>110</v>
      </c>
      <c r="N121" s="15" t="s">
        <v>38</v>
      </c>
      <c r="O121" s="15" t="b">
        <v>1</v>
      </c>
      <c r="P121" s="16">
        <v>41841</v>
      </c>
      <c r="Q121" s="1">
        <v>0.61298611111111112</v>
      </c>
      <c r="S121" s="15" t="b">
        <v>1</v>
      </c>
      <c r="T121" s="16">
        <v>41841</v>
      </c>
      <c r="U121" s="15" t="s">
        <v>300</v>
      </c>
      <c r="V121" s="1">
        <v>0.64590277777777783</v>
      </c>
      <c r="X121" s="15" t="s">
        <v>52</v>
      </c>
      <c r="Y121" s="15" t="b">
        <v>0</v>
      </c>
      <c r="Z121" s="16"/>
      <c r="AC121" s="15" t="s">
        <v>54</v>
      </c>
      <c r="AD121" s="15" t="s">
        <v>149</v>
      </c>
      <c r="AE121" s="15">
        <v>3</v>
      </c>
      <c r="AG121" s="15" t="s">
        <v>55</v>
      </c>
      <c r="AH121" s="15" t="s">
        <v>33</v>
      </c>
    </row>
    <row r="122" spans="1:34" x14ac:dyDescent="0.2">
      <c r="A122" s="16">
        <v>41841.352442129632</v>
      </c>
      <c r="B122" s="16">
        <v>41841.449606481481</v>
      </c>
      <c r="C122" s="16">
        <v>41841.474212962959</v>
      </c>
      <c r="D122" s="15" t="b">
        <v>1</v>
      </c>
      <c r="E122" s="15" t="s">
        <v>301</v>
      </c>
      <c r="F122" s="15">
        <v>1</v>
      </c>
      <c r="G122" s="15" t="s">
        <v>302</v>
      </c>
      <c r="H122" s="15" t="s">
        <v>202</v>
      </c>
      <c r="I122" s="15" t="s">
        <v>43</v>
      </c>
      <c r="J122" s="15" t="b">
        <v>1</v>
      </c>
      <c r="K122" s="16">
        <v>41841</v>
      </c>
      <c r="L122" s="1">
        <v>0.35244212962962962</v>
      </c>
      <c r="M122" s="15" t="s">
        <v>85</v>
      </c>
      <c r="N122" s="15" t="s">
        <v>38</v>
      </c>
      <c r="O122" s="15" t="b">
        <v>1</v>
      </c>
      <c r="P122" s="16">
        <v>41841</v>
      </c>
      <c r="Q122" s="1">
        <v>0.44960648148148147</v>
      </c>
      <c r="S122" s="15" t="b">
        <v>1</v>
      </c>
      <c r="T122" s="16">
        <v>41841</v>
      </c>
      <c r="U122" s="15" t="s">
        <v>203</v>
      </c>
      <c r="V122" s="1">
        <v>0.47421296296296295</v>
      </c>
      <c r="X122" s="15" t="s">
        <v>52</v>
      </c>
      <c r="Y122" s="15" t="b">
        <v>0</v>
      </c>
      <c r="Z122" s="16"/>
      <c r="AC122" s="15" t="s">
        <v>54</v>
      </c>
      <c r="AD122" s="15" t="s">
        <v>202</v>
      </c>
      <c r="AE122" s="15">
        <v>3</v>
      </c>
      <c r="AG122" s="15" t="s">
        <v>204</v>
      </c>
      <c r="AH122" s="15" t="s">
        <v>33</v>
      </c>
    </row>
    <row r="123" spans="1:34" x14ac:dyDescent="0.2">
      <c r="A123" s="16">
        <v>41841.352083333331</v>
      </c>
      <c r="B123" s="16">
        <v>41841.449606481481</v>
      </c>
      <c r="C123" s="16">
        <v>41841.455254629633</v>
      </c>
      <c r="D123" s="15" t="b">
        <v>1</v>
      </c>
      <c r="E123" s="15" t="s">
        <v>303</v>
      </c>
      <c r="F123" s="15">
        <v>2</v>
      </c>
      <c r="G123" s="15" t="s">
        <v>304</v>
      </c>
      <c r="H123" s="15" t="s">
        <v>202</v>
      </c>
      <c r="I123" s="15" t="s">
        <v>43</v>
      </c>
      <c r="J123" s="15" t="b">
        <v>1</v>
      </c>
      <c r="K123" s="16">
        <v>41841</v>
      </c>
      <c r="L123" s="1">
        <v>0.35208333333333336</v>
      </c>
      <c r="M123" s="15" t="s">
        <v>82</v>
      </c>
      <c r="N123" s="15" t="s">
        <v>38</v>
      </c>
      <c r="O123" s="15" t="b">
        <v>1</v>
      </c>
      <c r="P123" s="16">
        <v>41841</v>
      </c>
      <c r="Q123" s="1">
        <v>0.44960648148148147</v>
      </c>
      <c r="S123" s="15" t="b">
        <v>1</v>
      </c>
      <c r="T123" s="16">
        <v>41841</v>
      </c>
      <c r="U123" s="15" t="s">
        <v>305</v>
      </c>
      <c r="V123" s="1">
        <v>0.45525462962962965</v>
      </c>
      <c r="X123" s="15" t="s">
        <v>52</v>
      </c>
      <c r="Y123" s="15" t="b">
        <v>0</v>
      </c>
      <c r="Z123" s="16"/>
      <c r="AC123" s="15" t="s">
        <v>54</v>
      </c>
      <c r="AD123" s="15" t="s">
        <v>202</v>
      </c>
      <c r="AE123" s="15">
        <v>3</v>
      </c>
      <c r="AG123" s="15" t="s">
        <v>204</v>
      </c>
      <c r="AH123" s="15" t="s">
        <v>33</v>
      </c>
    </row>
    <row r="124" spans="1:34" x14ac:dyDescent="0.2">
      <c r="A124" s="16">
        <v>41841.351620370369</v>
      </c>
      <c r="B124" s="16">
        <v>41841.612986111111</v>
      </c>
      <c r="C124" s="16">
        <v>41841.646180555559</v>
      </c>
      <c r="D124" s="15" t="b">
        <v>1</v>
      </c>
      <c r="E124" s="15" t="s">
        <v>303</v>
      </c>
      <c r="F124" s="15">
        <v>1</v>
      </c>
      <c r="G124" s="15" t="s">
        <v>306</v>
      </c>
      <c r="H124" s="15" t="s">
        <v>149</v>
      </c>
      <c r="I124" s="15" t="s">
        <v>43</v>
      </c>
      <c r="J124" s="15" t="b">
        <v>1</v>
      </c>
      <c r="K124" s="16">
        <v>41841</v>
      </c>
      <c r="L124" s="1">
        <v>0.35162037037037036</v>
      </c>
      <c r="M124" s="15" t="s">
        <v>78</v>
      </c>
      <c r="N124" s="15" t="s">
        <v>38</v>
      </c>
      <c r="O124" s="15" t="b">
        <v>1</v>
      </c>
      <c r="P124" s="16">
        <v>41841</v>
      </c>
      <c r="Q124" s="1">
        <v>0.61298611111111112</v>
      </c>
      <c r="S124" s="15" t="b">
        <v>1</v>
      </c>
      <c r="T124" s="16">
        <v>41841</v>
      </c>
      <c r="U124" s="15" t="s">
        <v>152</v>
      </c>
      <c r="V124" s="1">
        <v>0.64618055555555554</v>
      </c>
      <c r="X124" s="15" t="s">
        <v>52</v>
      </c>
      <c r="Y124" s="15" t="b">
        <v>0</v>
      </c>
      <c r="Z124" s="16"/>
      <c r="AC124" s="15" t="s">
        <v>54</v>
      </c>
      <c r="AD124" s="15" t="s">
        <v>149</v>
      </c>
      <c r="AE124" s="15">
        <v>3</v>
      </c>
      <c r="AG124" s="15" t="s">
        <v>55</v>
      </c>
      <c r="AH124" s="15" t="s">
        <v>33</v>
      </c>
    </row>
    <row r="125" spans="1:34" x14ac:dyDescent="0.2">
      <c r="A125" s="16">
        <v>41841.342824074076</v>
      </c>
      <c r="B125" s="16">
        <v>41841.571759259263</v>
      </c>
      <c r="C125" s="16">
        <v>41841.589421296296</v>
      </c>
      <c r="D125" s="15" t="b">
        <v>1</v>
      </c>
      <c r="E125" s="15" t="s">
        <v>307</v>
      </c>
      <c r="F125" s="15">
        <v>1</v>
      </c>
      <c r="G125" s="15" t="s">
        <v>308</v>
      </c>
      <c r="H125" s="15" t="s">
        <v>68</v>
      </c>
      <c r="I125" s="15" t="s">
        <v>43</v>
      </c>
      <c r="J125" s="15" t="b">
        <v>1</v>
      </c>
      <c r="K125" s="16">
        <v>41841</v>
      </c>
      <c r="L125" s="1">
        <v>0.34282407407407406</v>
      </c>
      <c r="M125" s="15" t="s">
        <v>85</v>
      </c>
      <c r="N125" s="15" t="s">
        <v>38</v>
      </c>
      <c r="O125" s="15" t="b">
        <v>1</v>
      </c>
      <c r="P125" s="16">
        <v>41841</v>
      </c>
      <c r="Q125" s="1">
        <v>0.5717592592592593</v>
      </c>
      <c r="S125" s="15" t="b">
        <v>1</v>
      </c>
      <c r="T125" s="16">
        <v>41841</v>
      </c>
      <c r="U125" s="15" t="s">
        <v>69</v>
      </c>
      <c r="V125" s="1">
        <v>0.58942129629629625</v>
      </c>
      <c r="X125" s="15" t="s">
        <v>52</v>
      </c>
      <c r="Y125" s="15" t="b">
        <v>0</v>
      </c>
      <c r="Z125" s="16"/>
      <c r="AC125" s="15" t="s">
        <v>54</v>
      </c>
      <c r="AD125" s="15" t="s">
        <v>68</v>
      </c>
      <c r="AE125" s="15">
        <v>3</v>
      </c>
      <c r="AG125" s="15" t="s">
        <v>70</v>
      </c>
      <c r="AH125" s="15" t="s">
        <v>33</v>
      </c>
    </row>
    <row r="126" spans="1:34" x14ac:dyDescent="0.2">
      <c r="A126" s="16">
        <v>41838.646898148145</v>
      </c>
      <c r="B126" s="16">
        <v>41838.645555555559</v>
      </c>
      <c r="C126" s="16">
        <v>41838.650972222225</v>
      </c>
      <c r="D126" s="15" t="b">
        <v>1</v>
      </c>
      <c r="E126" s="15" t="s">
        <v>309</v>
      </c>
      <c r="F126" s="15">
        <v>1</v>
      </c>
      <c r="G126" s="15" t="s">
        <v>310</v>
      </c>
      <c r="H126" s="15" t="s">
        <v>40</v>
      </c>
      <c r="I126" s="15" t="s">
        <v>33</v>
      </c>
      <c r="J126" s="15" t="b">
        <v>1</v>
      </c>
      <c r="K126" s="16">
        <v>41838</v>
      </c>
      <c r="L126" s="1">
        <v>0.64689814814814817</v>
      </c>
      <c r="M126" s="15" t="s">
        <v>311</v>
      </c>
      <c r="N126" s="15" t="s">
        <v>38</v>
      </c>
      <c r="O126" s="15" t="b">
        <v>1</v>
      </c>
      <c r="P126" s="16">
        <v>41838</v>
      </c>
      <c r="Q126" s="1">
        <v>0.64555555555555555</v>
      </c>
      <c r="S126" s="15" t="b">
        <v>1</v>
      </c>
      <c r="T126" s="16">
        <v>41838</v>
      </c>
      <c r="U126" s="15" t="s">
        <v>138</v>
      </c>
      <c r="V126" s="1">
        <v>0.65097222222222217</v>
      </c>
      <c r="X126" s="15" t="s">
        <v>311</v>
      </c>
      <c r="Y126" s="15" t="b">
        <v>1</v>
      </c>
      <c r="Z126" s="16">
        <v>41838</v>
      </c>
      <c r="AA126" s="1">
        <v>0.6450231481481481</v>
      </c>
      <c r="AC126" s="15" t="s">
        <v>40</v>
      </c>
      <c r="AD126" s="15" t="s">
        <v>40</v>
      </c>
      <c r="AE126" s="15">
        <v>4</v>
      </c>
      <c r="AG126" s="15" t="s">
        <v>312</v>
      </c>
      <c r="AH126" s="15" t="s">
        <v>33</v>
      </c>
    </row>
    <row r="127" spans="1:34" x14ac:dyDescent="0.2">
      <c r="A127" s="16">
        <v>41838.634618055556</v>
      </c>
      <c r="B127" s="16">
        <v>41838.633518518516</v>
      </c>
      <c r="C127" s="16">
        <v>41838.653599537036</v>
      </c>
      <c r="D127" s="15" t="b">
        <v>1</v>
      </c>
      <c r="E127" s="15" t="s">
        <v>313</v>
      </c>
      <c r="F127" s="15">
        <v>1</v>
      </c>
      <c r="G127" s="15" t="s">
        <v>314</v>
      </c>
      <c r="H127" s="15" t="s">
        <v>36</v>
      </c>
      <c r="I127" s="15" t="s">
        <v>33</v>
      </c>
      <c r="J127" s="15" t="b">
        <v>1</v>
      </c>
      <c r="K127" s="16">
        <v>41838</v>
      </c>
      <c r="L127" s="1">
        <v>0.6346180555555555</v>
      </c>
      <c r="M127" s="15" t="s">
        <v>37</v>
      </c>
      <c r="N127" s="15" t="s">
        <v>38</v>
      </c>
      <c r="O127" s="15" t="b">
        <v>1</v>
      </c>
      <c r="P127" s="16">
        <v>41838</v>
      </c>
      <c r="Q127" s="1">
        <v>0.63351851851851848</v>
      </c>
      <c r="S127" s="15" t="b">
        <v>1</v>
      </c>
      <c r="T127" s="16">
        <v>41838</v>
      </c>
      <c r="U127" s="15" t="s">
        <v>105</v>
      </c>
      <c r="V127" s="1">
        <v>0.65359953703703699</v>
      </c>
      <c r="X127" s="15" t="s">
        <v>37</v>
      </c>
      <c r="Y127" s="15" t="b">
        <v>1</v>
      </c>
      <c r="Z127" s="16">
        <v>41838</v>
      </c>
      <c r="AA127" s="1">
        <v>0.63295138888888891</v>
      </c>
      <c r="AC127" s="15" t="s">
        <v>54</v>
      </c>
      <c r="AD127" s="15" t="s">
        <v>36</v>
      </c>
      <c r="AE127" s="15">
        <v>4</v>
      </c>
      <c r="AG127" s="15" t="s">
        <v>315</v>
      </c>
      <c r="AH127" s="15" t="s">
        <v>33</v>
      </c>
    </row>
    <row r="128" spans="1:34" x14ac:dyDescent="0.2">
      <c r="A128" s="16">
        <v>41838.631782407407</v>
      </c>
      <c r="B128" s="16">
        <v>41838.633217592593</v>
      </c>
      <c r="C128" s="16">
        <v>41838.637870370374</v>
      </c>
      <c r="D128" s="15" t="b">
        <v>1</v>
      </c>
      <c r="E128" s="15" t="s">
        <v>316</v>
      </c>
      <c r="F128" s="15">
        <v>1</v>
      </c>
      <c r="G128" s="15" t="s">
        <v>317</v>
      </c>
      <c r="H128" s="15" t="s">
        <v>167</v>
      </c>
      <c r="I128" s="15" t="s">
        <v>33</v>
      </c>
      <c r="J128" s="15" t="b">
        <v>1</v>
      </c>
      <c r="K128" s="16">
        <v>41838</v>
      </c>
      <c r="L128" s="1">
        <v>0.63178240740740743</v>
      </c>
      <c r="M128" s="15" t="s">
        <v>311</v>
      </c>
      <c r="N128" s="15" t="s">
        <v>38</v>
      </c>
      <c r="O128" s="15" t="b">
        <v>1</v>
      </c>
      <c r="P128" s="16">
        <v>41838</v>
      </c>
      <c r="Q128" s="1">
        <v>0.63321759259259258</v>
      </c>
      <c r="S128" s="15" t="b">
        <v>1</v>
      </c>
      <c r="T128" s="16">
        <v>41838</v>
      </c>
      <c r="U128" s="15" t="s">
        <v>266</v>
      </c>
      <c r="V128" s="1">
        <v>0.63787037037037042</v>
      </c>
      <c r="X128" s="15" t="s">
        <v>311</v>
      </c>
      <c r="Y128" s="15" t="b">
        <v>0</v>
      </c>
      <c r="Z128" s="16"/>
      <c r="AC128" s="15" t="s">
        <v>64</v>
      </c>
      <c r="AD128" s="15" t="s">
        <v>167</v>
      </c>
      <c r="AE128" s="15">
        <v>3</v>
      </c>
      <c r="AG128" s="15" t="s">
        <v>318</v>
      </c>
      <c r="AH128" s="15" t="s">
        <v>33</v>
      </c>
    </row>
    <row r="129" spans="1:34" x14ac:dyDescent="0.2">
      <c r="A129" s="16">
        <v>41838.597546296296</v>
      </c>
      <c r="B129" s="16">
        <v>41838.61818287037</v>
      </c>
      <c r="C129" s="16">
        <v>41838.622511574074</v>
      </c>
      <c r="D129" s="15" t="b">
        <v>1</v>
      </c>
      <c r="E129" s="15" t="s">
        <v>319</v>
      </c>
      <c r="F129" s="15">
        <v>1</v>
      </c>
      <c r="G129" s="15" t="s">
        <v>137</v>
      </c>
      <c r="H129" s="15" t="s">
        <v>61</v>
      </c>
      <c r="I129" s="15" t="s">
        <v>43</v>
      </c>
      <c r="J129" s="15" t="b">
        <v>1</v>
      </c>
      <c r="K129" s="16">
        <v>41838</v>
      </c>
      <c r="L129" s="1">
        <v>0.5975462962962963</v>
      </c>
      <c r="M129" s="15" t="s">
        <v>320</v>
      </c>
      <c r="N129" s="15" t="s">
        <v>38</v>
      </c>
      <c r="O129" s="15" t="b">
        <v>1</v>
      </c>
      <c r="P129" s="16">
        <v>41838</v>
      </c>
      <c r="Q129" s="1">
        <v>0.61818287037037034</v>
      </c>
      <c r="S129" s="15" t="b">
        <v>1</v>
      </c>
      <c r="T129" s="16">
        <v>41838</v>
      </c>
      <c r="U129" s="15" t="s">
        <v>63</v>
      </c>
      <c r="V129" s="1">
        <v>0.62251157407407409</v>
      </c>
      <c r="X129" s="15" t="s">
        <v>311</v>
      </c>
      <c r="Y129" s="15" t="b">
        <v>1</v>
      </c>
      <c r="Z129" s="16">
        <v>41841</v>
      </c>
      <c r="AA129" s="1">
        <v>0.49531249999999999</v>
      </c>
      <c r="AC129" s="15" t="s">
        <v>64</v>
      </c>
      <c r="AD129" s="15" t="s">
        <v>61</v>
      </c>
      <c r="AE129" s="15">
        <v>4</v>
      </c>
      <c r="AG129" s="15" t="s">
        <v>321</v>
      </c>
      <c r="AH129" s="15" t="s">
        <v>33</v>
      </c>
    </row>
    <row r="130" spans="1:34" x14ac:dyDescent="0.2">
      <c r="A130" s="16">
        <v>41838.578680555554</v>
      </c>
      <c r="B130" s="16">
        <v>41838.61818287037</v>
      </c>
      <c r="C130" s="16">
        <v>41838.622465277775</v>
      </c>
      <c r="D130" s="15" t="b">
        <v>1</v>
      </c>
      <c r="E130" s="15" t="s">
        <v>322</v>
      </c>
      <c r="F130" s="15">
        <v>1</v>
      </c>
      <c r="G130" s="15" t="s">
        <v>164</v>
      </c>
      <c r="H130" s="15" t="s">
        <v>61</v>
      </c>
      <c r="I130" s="15" t="s">
        <v>43</v>
      </c>
      <c r="J130" s="15" t="b">
        <v>1</v>
      </c>
      <c r="K130" s="16">
        <v>41838</v>
      </c>
      <c r="L130" s="1">
        <v>0.57868055555555553</v>
      </c>
      <c r="M130" s="15" t="s">
        <v>320</v>
      </c>
      <c r="N130" s="15" t="s">
        <v>38</v>
      </c>
      <c r="O130" s="15" t="b">
        <v>1</v>
      </c>
      <c r="P130" s="16">
        <v>41838</v>
      </c>
      <c r="Q130" s="1">
        <v>0.61818287037037034</v>
      </c>
      <c r="S130" s="15" t="b">
        <v>1</v>
      </c>
      <c r="T130" s="16">
        <v>41838</v>
      </c>
      <c r="U130" s="15" t="s">
        <v>63</v>
      </c>
      <c r="V130" s="1">
        <v>0.62246527777777783</v>
      </c>
      <c r="X130" s="15" t="s">
        <v>311</v>
      </c>
      <c r="Y130" s="15" t="b">
        <v>1</v>
      </c>
      <c r="Z130" s="16">
        <v>41841</v>
      </c>
      <c r="AA130" s="1">
        <v>0.49531249999999999</v>
      </c>
      <c r="AC130" s="15" t="s">
        <v>64</v>
      </c>
      <c r="AD130" s="15" t="s">
        <v>61</v>
      </c>
      <c r="AE130" s="15">
        <v>4</v>
      </c>
      <c r="AG130" s="15" t="s">
        <v>321</v>
      </c>
      <c r="AH130" s="15" t="s">
        <v>33</v>
      </c>
    </row>
    <row r="131" spans="1:34" x14ac:dyDescent="0.2">
      <c r="A131" s="16">
        <v>41838.577905092592</v>
      </c>
      <c r="B131" s="16">
        <v>41838.57640046296</v>
      </c>
      <c r="C131" s="16">
        <v>41838.585347222222</v>
      </c>
      <c r="D131" s="15" t="b">
        <v>1</v>
      </c>
      <c r="E131" s="15" t="s">
        <v>323</v>
      </c>
      <c r="F131" s="15">
        <v>1</v>
      </c>
      <c r="G131" s="15" t="s">
        <v>324</v>
      </c>
      <c r="H131" s="15" t="s">
        <v>72</v>
      </c>
      <c r="I131" s="15" t="s">
        <v>33</v>
      </c>
      <c r="J131" s="15" t="b">
        <v>1</v>
      </c>
      <c r="K131" s="16">
        <v>41838</v>
      </c>
      <c r="L131" s="1">
        <v>0.5779050925925926</v>
      </c>
      <c r="M131" s="15" t="s">
        <v>311</v>
      </c>
      <c r="N131" s="15" t="s">
        <v>38</v>
      </c>
      <c r="O131" s="15" t="b">
        <v>1</v>
      </c>
      <c r="P131" s="16">
        <v>41838</v>
      </c>
      <c r="Q131" s="1">
        <v>0.57640046296296299</v>
      </c>
      <c r="S131" s="15" t="b">
        <v>1</v>
      </c>
      <c r="T131" s="16">
        <v>41838</v>
      </c>
      <c r="U131" s="15" t="s">
        <v>73</v>
      </c>
      <c r="V131" s="1">
        <v>0.58534722222222224</v>
      </c>
      <c r="X131" s="15" t="s">
        <v>311</v>
      </c>
      <c r="Y131" s="15" t="b">
        <v>0</v>
      </c>
      <c r="Z131" s="16"/>
      <c r="AC131" s="15" t="s">
        <v>115</v>
      </c>
      <c r="AD131" s="15" t="s">
        <v>72</v>
      </c>
      <c r="AE131" s="15">
        <v>3</v>
      </c>
      <c r="AG131" s="15" t="s">
        <v>325</v>
      </c>
      <c r="AH131" s="15" t="s">
        <v>33</v>
      </c>
    </row>
    <row r="132" spans="1:34" x14ac:dyDescent="0.2">
      <c r="A132" s="16">
        <v>41838.571886574071</v>
      </c>
      <c r="B132" s="16">
        <v>41838.61818287037</v>
      </c>
      <c r="C132" s="16">
        <v>41838.623032407406</v>
      </c>
      <c r="D132" s="15" t="b">
        <v>1</v>
      </c>
      <c r="E132" s="15" t="s">
        <v>326</v>
      </c>
      <c r="F132" s="15">
        <v>1</v>
      </c>
      <c r="G132" s="15" t="s">
        <v>193</v>
      </c>
      <c r="H132" s="15" t="s">
        <v>61</v>
      </c>
      <c r="I132" s="15" t="s">
        <v>43</v>
      </c>
      <c r="J132" s="15" t="b">
        <v>1</v>
      </c>
      <c r="K132" s="16">
        <v>41838</v>
      </c>
      <c r="L132" s="1">
        <v>0.57188657407407406</v>
      </c>
      <c r="M132" s="15" t="s">
        <v>320</v>
      </c>
      <c r="N132" s="15" t="s">
        <v>38</v>
      </c>
      <c r="O132" s="15" t="b">
        <v>1</v>
      </c>
      <c r="P132" s="16">
        <v>41838</v>
      </c>
      <c r="Q132" s="1">
        <v>0.61818287037037034</v>
      </c>
      <c r="S132" s="15" t="b">
        <v>1</v>
      </c>
      <c r="T132" s="16">
        <v>41838</v>
      </c>
      <c r="U132" s="15" t="s">
        <v>86</v>
      </c>
      <c r="V132" s="1">
        <v>0.6230324074074074</v>
      </c>
      <c r="X132" s="15" t="s">
        <v>311</v>
      </c>
      <c r="Y132" s="15" t="b">
        <v>1</v>
      </c>
      <c r="Z132" s="16">
        <v>41841</v>
      </c>
      <c r="AA132" s="1">
        <v>0.4508449074074074</v>
      </c>
      <c r="AC132" s="15" t="s">
        <v>64</v>
      </c>
      <c r="AD132" s="15" t="s">
        <v>61</v>
      </c>
      <c r="AE132" s="15">
        <v>4</v>
      </c>
      <c r="AG132" s="15" t="s">
        <v>321</v>
      </c>
      <c r="AH132" s="15" t="s">
        <v>33</v>
      </c>
    </row>
    <row r="133" spans="1:34" x14ac:dyDescent="0.2">
      <c r="A133" s="16">
        <v>41838.569189814814</v>
      </c>
      <c r="B133" s="16">
        <v>41838.599224537036</v>
      </c>
      <c r="C133" s="16">
        <v>41838.60429398148</v>
      </c>
      <c r="D133" s="15" t="b">
        <v>1</v>
      </c>
      <c r="E133" s="15" t="s">
        <v>327</v>
      </c>
      <c r="F133" s="15">
        <v>1</v>
      </c>
      <c r="G133" s="15" t="s">
        <v>328</v>
      </c>
      <c r="H133" s="15" t="s">
        <v>46</v>
      </c>
      <c r="I133" s="15" t="s">
        <v>43</v>
      </c>
      <c r="J133" s="15" t="b">
        <v>1</v>
      </c>
      <c r="K133" s="16">
        <v>41838</v>
      </c>
      <c r="L133" s="1">
        <v>0.56918981481481479</v>
      </c>
      <c r="M133" s="15" t="s">
        <v>110</v>
      </c>
      <c r="N133" s="15" t="s">
        <v>38</v>
      </c>
      <c r="O133" s="15" t="b">
        <v>1</v>
      </c>
      <c r="P133" s="16">
        <v>41838</v>
      </c>
      <c r="Q133" s="1">
        <v>0.59922453703703704</v>
      </c>
      <c r="S133" s="15" t="b">
        <v>1</v>
      </c>
      <c r="T133" s="16">
        <v>41838</v>
      </c>
      <c r="U133" s="15" t="s">
        <v>47</v>
      </c>
      <c r="V133" s="1">
        <v>0.6042939814814815</v>
      </c>
      <c r="X133" s="15" t="s">
        <v>37</v>
      </c>
      <c r="Y133" s="15" t="b">
        <v>0</v>
      </c>
      <c r="Z133" s="16"/>
      <c r="AC133" s="15" t="s">
        <v>64</v>
      </c>
      <c r="AD133" s="15" t="s">
        <v>46</v>
      </c>
      <c r="AE133" s="15">
        <v>3</v>
      </c>
      <c r="AG133" s="15" t="s">
        <v>329</v>
      </c>
      <c r="AH133" s="15" t="s">
        <v>33</v>
      </c>
    </row>
    <row r="134" spans="1:34" x14ac:dyDescent="0.2">
      <c r="A134" s="16">
        <v>41838.567881944444</v>
      </c>
      <c r="B134" s="16">
        <v>41838.61818287037</v>
      </c>
      <c r="C134" s="16">
        <v>41838.623749999999</v>
      </c>
      <c r="D134" s="15" t="b">
        <v>1</v>
      </c>
      <c r="E134" s="15" t="s">
        <v>330</v>
      </c>
      <c r="F134" s="15">
        <v>3</v>
      </c>
      <c r="G134" s="15" t="s">
        <v>331</v>
      </c>
      <c r="H134" s="15" t="s">
        <v>61</v>
      </c>
      <c r="I134" s="15" t="s">
        <v>43</v>
      </c>
      <c r="J134" s="15" t="b">
        <v>1</v>
      </c>
      <c r="K134" s="16">
        <v>41838</v>
      </c>
      <c r="L134" s="1">
        <v>0.5678819444444444</v>
      </c>
      <c r="M134" s="15" t="s">
        <v>100</v>
      </c>
      <c r="N134" s="15" t="s">
        <v>38</v>
      </c>
      <c r="O134" s="15" t="b">
        <v>1</v>
      </c>
      <c r="P134" s="16">
        <v>41838</v>
      </c>
      <c r="Q134" s="1">
        <v>0.61818287037037034</v>
      </c>
      <c r="S134" s="15" t="b">
        <v>1</v>
      </c>
      <c r="T134" s="16">
        <v>41838</v>
      </c>
      <c r="U134" s="15" t="s">
        <v>79</v>
      </c>
      <c r="V134" s="1">
        <v>0.62375000000000003</v>
      </c>
      <c r="X134" s="15" t="s">
        <v>311</v>
      </c>
      <c r="Y134" s="15" t="b">
        <v>1</v>
      </c>
      <c r="Z134" s="16">
        <v>41842</v>
      </c>
      <c r="AA134" s="1">
        <v>0.3908564814814815</v>
      </c>
      <c r="AC134" s="15" t="s">
        <v>64</v>
      </c>
      <c r="AD134" s="15" t="s">
        <v>61</v>
      </c>
      <c r="AE134" s="15">
        <v>4</v>
      </c>
      <c r="AG134" s="15" t="s">
        <v>321</v>
      </c>
      <c r="AH134" s="15" t="s">
        <v>33</v>
      </c>
    </row>
    <row r="135" spans="1:34" x14ac:dyDescent="0.2">
      <c r="A135" s="16">
        <v>41838.564386574071</v>
      </c>
      <c r="B135" s="16">
        <v>41838.61818287037</v>
      </c>
      <c r="C135" s="16">
        <v>41838.626655092594</v>
      </c>
      <c r="D135" s="15" t="b">
        <v>1</v>
      </c>
      <c r="E135" s="15" t="s">
        <v>330</v>
      </c>
      <c r="F135" s="15">
        <v>2</v>
      </c>
      <c r="G135" s="15" t="s">
        <v>88</v>
      </c>
      <c r="H135" s="15" t="s">
        <v>89</v>
      </c>
      <c r="I135" s="15" t="s">
        <v>43</v>
      </c>
      <c r="J135" s="15" t="b">
        <v>1</v>
      </c>
      <c r="K135" s="16">
        <v>41838</v>
      </c>
      <c r="L135" s="1">
        <v>0.56438657407407411</v>
      </c>
      <c r="M135" s="15" t="s">
        <v>78</v>
      </c>
      <c r="N135" s="15" t="s">
        <v>38</v>
      </c>
      <c r="O135" s="15" t="b">
        <v>1</v>
      </c>
      <c r="P135" s="16">
        <v>41838</v>
      </c>
      <c r="Q135" s="1">
        <v>0.61818287037037034</v>
      </c>
      <c r="S135" s="15" t="b">
        <v>1</v>
      </c>
      <c r="T135" s="16">
        <v>41838</v>
      </c>
      <c r="U135" s="15" t="s">
        <v>90</v>
      </c>
      <c r="V135" s="1">
        <v>0.62665509259259256</v>
      </c>
      <c r="X135" s="15" t="s">
        <v>311</v>
      </c>
      <c r="Y135" s="15" t="b">
        <v>1</v>
      </c>
      <c r="Z135" s="16">
        <v>41841</v>
      </c>
      <c r="AA135" s="1">
        <v>0.55497685185185186</v>
      </c>
      <c r="AC135" s="15" t="s">
        <v>64</v>
      </c>
      <c r="AD135" s="15" t="s">
        <v>89</v>
      </c>
      <c r="AE135" s="15">
        <v>4</v>
      </c>
      <c r="AG135" s="15" t="s">
        <v>321</v>
      </c>
      <c r="AH135" s="15" t="s">
        <v>33</v>
      </c>
    </row>
    <row r="136" spans="1:34" x14ac:dyDescent="0.2">
      <c r="A136" s="16">
        <v>41838.562361111108</v>
      </c>
      <c r="B136" s="16">
        <v>41838.61818287037</v>
      </c>
      <c r="C136" s="16">
        <v>41838.626250000001</v>
      </c>
      <c r="D136" s="15" t="b">
        <v>1</v>
      </c>
      <c r="E136" s="15" t="s">
        <v>330</v>
      </c>
      <c r="F136" s="15">
        <v>1</v>
      </c>
      <c r="G136" s="15" t="s">
        <v>93</v>
      </c>
      <c r="H136" s="15" t="s">
        <v>89</v>
      </c>
      <c r="I136" s="15" t="s">
        <v>43</v>
      </c>
      <c r="J136" s="15" t="b">
        <v>1</v>
      </c>
      <c r="K136" s="16">
        <v>41838</v>
      </c>
      <c r="L136" s="1">
        <v>0.56236111111111109</v>
      </c>
      <c r="M136" s="15" t="s">
        <v>100</v>
      </c>
      <c r="N136" s="15" t="s">
        <v>38</v>
      </c>
      <c r="O136" s="15" t="b">
        <v>1</v>
      </c>
      <c r="P136" s="16">
        <v>41838</v>
      </c>
      <c r="Q136" s="1">
        <v>0.61818287037037034</v>
      </c>
      <c r="S136" s="15" t="b">
        <v>1</v>
      </c>
      <c r="T136" s="16">
        <v>41838</v>
      </c>
      <c r="U136" s="15" t="s">
        <v>94</v>
      </c>
      <c r="V136" s="1">
        <v>0.62624999999999997</v>
      </c>
      <c r="X136" s="15" t="s">
        <v>311</v>
      </c>
      <c r="Y136" s="15" t="b">
        <v>1</v>
      </c>
      <c r="Z136" s="16">
        <v>41838</v>
      </c>
      <c r="AA136" s="1">
        <v>0.5659953703703704</v>
      </c>
      <c r="AC136" s="15" t="s">
        <v>64</v>
      </c>
      <c r="AD136" s="15" t="s">
        <v>89</v>
      </c>
      <c r="AE136" s="15">
        <v>4</v>
      </c>
      <c r="AG136" s="15" t="s">
        <v>321</v>
      </c>
      <c r="AH136" s="15" t="s">
        <v>33</v>
      </c>
    </row>
    <row r="137" spans="1:34" x14ac:dyDescent="0.2">
      <c r="A137" s="16">
        <v>41838.560254629629</v>
      </c>
      <c r="B137" s="16">
        <v>41838.599224537036</v>
      </c>
      <c r="C137" s="16">
        <v>41838.602500000001</v>
      </c>
      <c r="D137" s="15" t="b">
        <v>1</v>
      </c>
      <c r="E137" s="15" t="s">
        <v>332</v>
      </c>
      <c r="F137" s="15">
        <v>2</v>
      </c>
      <c r="G137" s="15" t="s">
        <v>114</v>
      </c>
      <c r="H137" s="15" t="s">
        <v>46</v>
      </c>
      <c r="I137" s="15" t="s">
        <v>43</v>
      </c>
      <c r="J137" s="15" t="b">
        <v>1</v>
      </c>
      <c r="K137" s="16">
        <v>41838</v>
      </c>
      <c r="L137" s="1">
        <v>0.56025462962962957</v>
      </c>
      <c r="M137" s="15" t="s">
        <v>320</v>
      </c>
      <c r="N137" s="15" t="s">
        <v>38</v>
      </c>
      <c r="O137" s="15" t="b">
        <v>1</v>
      </c>
      <c r="P137" s="16">
        <v>41838</v>
      </c>
      <c r="Q137" s="1">
        <v>0.59922453703703704</v>
      </c>
      <c r="S137" s="15" t="b">
        <v>1</v>
      </c>
      <c r="T137" s="16">
        <v>41838</v>
      </c>
      <c r="U137" s="15" t="s">
        <v>97</v>
      </c>
      <c r="V137" s="1">
        <v>0.60250000000000004</v>
      </c>
      <c r="X137" s="15" t="s">
        <v>37</v>
      </c>
      <c r="Y137" s="15" t="b">
        <v>1</v>
      </c>
      <c r="Z137" s="16">
        <v>41841</v>
      </c>
      <c r="AA137" s="1">
        <v>0.50150462962962961</v>
      </c>
      <c r="AC137" s="15" t="s">
        <v>64</v>
      </c>
      <c r="AD137" s="15" t="s">
        <v>46</v>
      </c>
      <c r="AE137" s="15">
        <v>4</v>
      </c>
      <c r="AG137" s="15" t="s">
        <v>329</v>
      </c>
      <c r="AH137" s="15" t="s">
        <v>33</v>
      </c>
    </row>
    <row r="138" spans="1:34" x14ac:dyDescent="0.2">
      <c r="A138" s="16">
        <v>41838.554490740738</v>
      </c>
      <c r="B138" s="16">
        <v>41838.552812499998</v>
      </c>
      <c r="C138" s="16">
        <v>41838.567627314813</v>
      </c>
      <c r="D138" s="15" t="b">
        <v>1</v>
      </c>
      <c r="E138" s="15" t="s">
        <v>333</v>
      </c>
      <c r="F138" s="15">
        <v>2</v>
      </c>
      <c r="G138" s="15" t="s">
        <v>334</v>
      </c>
      <c r="H138" s="15" t="s">
        <v>149</v>
      </c>
      <c r="I138" s="15" t="s">
        <v>33</v>
      </c>
      <c r="J138" s="15" t="b">
        <v>1</v>
      </c>
      <c r="K138" s="16">
        <v>41838</v>
      </c>
      <c r="L138" s="1">
        <v>0.55449074074074078</v>
      </c>
      <c r="M138" s="15" t="s">
        <v>311</v>
      </c>
      <c r="N138" s="15" t="s">
        <v>38</v>
      </c>
      <c r="O138" s="15" t="b">
        <v>1</v>
      </c>
      <c r="P138" s="16">
        <v>41838</v>
      </c>
      <c r="Q138" s="1">
        <v>0.55281250000000004</v>
      </c>
      <c r="S138" s="15" t="b">
        <v>1</v>
      </c>
      <c r="T138" s="16">
        <v>41838</v>
      </c>
      <c r="U138" s="15" t="s">
        <v>150</v>
      </c>
      <c r="V138" s="1">
        <v>0.56762731481481477</v>
      </c>
      <c r="X138" s="15" t="s">
        <v>311</v>
      </c>
      <c r="Y138" s="15" t="b">
        <v>0</v>
      </c>
      <c r="Z138" s="16"/>
      <c r="AC138" s="15" t="s">
        <v>115</v>
      </c>
      <c r="AD138" s="15" t="s">
        <v>149</v>
      </c>
      <c r="AE138" s="15">
        <v>3</v>
      </c>
      <c r="AG138" s="15" t="s">
        <v>335</v>
      </c>
      <c r="AH138" s="15" t="s">
        <v>33</v>
      </c>
    </row>
    <row r="139" spans="1:34" x14ac:dyDescent="0.2">
      <c r="A139" s="16">
        <v>41838.554340277777</v>
      </c>
      <c r="B139" s="16">
        <v>41838.552812499998</v>
      </c>
      <c r="C139" s="16">
        <v>41838.566701388889</v>
      </c>
      <c r="D139" s="15" t="b">
        <v>1</v>
      </c>
      <c r="E139" s="15" t="s">
        <v>333</v>
      </c>
      <c r="F139" s="15">
        <v>1</v>
      </c>
      <c r="G139" s="15" t="s">
        <v>336</v>
      </c>
      <c r="H139" s="15" t="s">
        <v>149</v>
      </c>
      <c r="I139" s="15" t="s">
        <v>33</v>
      </c>
      <c r="J139" s="15" t="b">
        <v>1</v>
      </c>
      <c r="K139" s="16">
        <v>41838</v>
      </c>
      <c r="L139" s="1">
        <v>0.55434027777777772</v>
      </c>
      <c r="M139" s="15" t="s">
        <v>311</v>
      </c>
      <c r="N139" s="15" t="s">
        <v>38</v>
      </c>
      <c r="O139" s="15" t="b">
        <v>1</v>
      </c>
      <c r="P139" s="16">
        <v>41838</v>
      </c>
      <c r="Q139" s="1">
        <v>0.55281250000000004</v>
      </c>
      <c r="S139" s="15" t="b">
        <v>1</v>
      </c>
      <c r="T139" s="16">
        <v>41838</v>
      </c>
      <c r="U139" s="15" t="s">
        <v>222</v>
      </c>
      <c r="V139" s="1">
        <v>0.56670138888888888</v>
      </c>
      <c r="X139" s="15" t="s">
        <v>311</v>
      </c>
      <c r="Y139" s="15" t="b">
        <v>0</v>
      </c>
      <c r="Z139" s="16"/>
      <c r="AC139" s="15" t="s">
        <v>115</v>
      </c>
      <c r="AD139" s="15" t="s">
        <v>149</v>
      </c>
      <c r="AE139" s="15">
        <v>3</v>
      </c>
      <c r="AG139" s="15" t="s">
        <v>335</v>
      </c>
      <c r="AH139" s="15" t="s">
        <v>33</v>
      </c>
    </row>
    <row r="140" spans="1:34" x14ac:dyDescent="0.2">
      <c r="A140" s="16">
        <v>41838.530081018522</v>
      </c>
      <c r="B140" s="16">
        <v>41838.599224537036</v>
      </c>
      <c r="C140" s="16">
        <v>41838.603564814817</v>
      </c>
      <c r="D140" s="15" t="b">
        <v>1</v>
      </c>
      <c r="E140" s="15" t="s">
        <v>337</v>
      </c>
      <c r="F140" s="15">
        <v>1</v>
      </c>
      <c r="G140" s="15" t="s">
        <v>81</v>
      </c>
      <c r="H140" s="15" t="s">
        <v>46</v>
      </c>
      <c r="I140" s="15" t="s">
        <v>43</v>
      </c>
      <c r="J140" s="15" t="b">
        <v>1</v>
      </c>
      <c r="K140" s="16">
        <v>41838</v>
      </c>
      <c r="L140" s="1">
        <v>0.53008101851851852</v>
      </c>
      <c r="M140" s="15" t="s">
        <v>338</v>
      </c>
      <c r="N140" s="15" t="s">
        <v>38</v>
      </c>
      <c r="O140" s="15" t="b">
        <v>1</v>
      </c>
      <c r="P140" s="16">
        <v>41838</v>
      </c>
      <c r="Q140" s="1">
        <v>0.59922453703703704</v>
      </c>
      <c r="S140" s="15" t="b">
        <v>1</v>
      </c>
      <c r="T140" s="16">
        <v>41838</v>
      </c>
      <c r="U140" s="15" t="s">
        <v>111</v>
      </c>
      <c r="V140" s="1">
        <v>0.60356481481481483</v>
      </c>
      <c r="X140" s="15" t="s">
        <v>37</v>
      </c>
      <c r="Y140" s="15" t="b">
        <v>1</v>
      </c>
      <c r="Z140" s="16">
        <v>41841</v>
      </c>
      <c r="AA140" s="1">
        <v>0.56245370370370373</v>
      </c>
      <c r="AC140" s="15" t="s">
        <v>64</v>
      </c>
      <c r="AD140" s="15" t="s">
        <v>46</v>
      </c>
      <c r="AE140" s="15">
        <v>4</v>
      </c>
      <c r="AG140" s="15" t="s">
        <v>329</v>
      </c>
      <c r="AH140" s="15" t="s">
        <v>33</v>
      </c>
    </row>
    <row r="141" spans="1:34" x14ac:dyDescent="0.2">
      <c r="A141" s="16">
        <v>41838.509363425925</v>
      </c>
      <c r="B141" s="16">
        <v>41838.584814814814</v>
      </c>
      <c r="C141" s="16">
        <v>41838.590092592596</v>
      </c>
      <c r="D141" s="15" t="b">
        <v>1</v>
      </c>
      <c r="E141" s="15" t="s">
        <v>339</v>
      </c>
      <c r="F141" s="15">
        <v>2</v>
      </c>
      <c r="G141" s="15" t="s">
        <v>340</v>
      </c>
      <c r="H141" s="15" t="s">
        <v>115</v>
      </c>
      <c r="I141" s="15" t="s">
        <v>43</v>
      </c>
      <c r="J141" s="15" t="b">
        <v>1</v>
      </c>
      <c r="K141" s="16">
        <v>41838</v>
      </c>
      <c r="L141" s="1">
        <v>0.50936342592592587</v>
      </c>
      <c r="M141" s="15" t="s">
        <v>110</v>
      </c>
      <c r="N141" s="15" t="s">
        <v>38</v>
      </c>
      <c r="O141" s="15" t="b">
        <v>1</v>
      </c>
      <c r="P141" s="16">
        <v>41838</v>
      </c>
      <c r="Q141" s="1">
        <v>0.58481481481481479</v>
      </c>
      <c r="S141" s="15" t="b">
        <v>1</v>
      </c>
      <c r="T141" s="16">
        <v>41838</v>
      </c>
      <c r="U141" s="15" t="s">
        <v>146</v>
      </c>
      <c r="V141" s="1">
        <v>0.59009259259259261</v>
      </c>
      <c r="X141" s="15" t="s">
        <v>37</v>
      </c>
      <c r="Y141" s="15" t="b">
        <v>0</v>
      </c>
      <c r="Z141" s="16"/>
      <c r="AC141" s="15" t="s">
        <v>64</v>
      </c>
      <c r="AD141" s="15" t="s">
        <v>115</v>
      </c>
      <c r="AE141" s="15">
        <v>3</v>
      </c>
      <c r="AG141" s="15" t="s">
        <v>341</v>
      </c>
      <c r="AH141" s="15" t="s">
        <v>33</v>
      </c>
    </row>
    <row r="142" spans="1:34" x14ac:dyDescent="0.2">
      <c r="A142" s="16">
        <v>41838.509340277778</v>
      </c>
      <c r="B142" s="16">
        <v>41838.584814814814</v>
      </c>
      <c r="C142" s="16">
        <v>41838.590057870373</v>
      </c>
      <c r="D142" s="15" t="b">
        <v>1</v>
      </c>
      <c r="E142" s="15" t="s">
        <v>339</v>
      </c>
      <c r="F142" s="15">
        <v>1</v>
      </c>
      <c r="G142" s="15" t="s">
        <v>342</v>
      </c>
      <c r="H142" s="15" t="s">
        <v>115</v>
      </c>
      <c r="I142" s="15" t="s">
        <v>43</v>
      </c>
      <c r="J142" s="15" t="b">
        <v>1</v>
      </c>
      <c r="K142" s="16">
        <v>41838</v>
      </c>
      <c r="L142" s="1">
        <v>0.50934027777777779</v>
      </c>
      <c r="M142" s="15" t="s">
        <v>110</v>
      </c>
      <c r="N142" s="15" t="s">
        <v>38</v>
      </c>
      <c r="O142" s="15" t="b">
        <v>1</v>
      </c>
      <c r="P142" s="16">
        <v>41838</v>
      </c>
      <c r="Q142" s="1">
        <v>0.58481481481481479</v>
      </c>
      <c r="S142" s="15" t="b">
        <v>1</v>
      </c>
      <c r="T142" s="16">
        <v>41838</v>
      </c>
      <c r="U142" s="15" t="s">
        <v>146</v>
      </c>
      <c r="V142" s="1">
        <v>0.59005787037037039</v>
      </c>
      <c r="X142" s="15" t="s">
        <v>37</v>
      </c>
      <c r="Y142" s="15" t="b">
        <v>0</v>
      </c>
      <c r="Z142" s="16"/>
      <c r="AC142" s="15" t="s">
        <v>64</v>
      </c>
      <c r="AD142" s="15" t="s">
        <v>115</v>
      </c>
      <c r="AE142" s="15">
        <v>3</v>
      </c>
      <c r="AG142" s="15" t="s">
        <v>341</v>
      </c>
      <c r="AH142" s="15" t="s">
        <v>33</v>
      </c>
    </row>
    <row r="143" spans="1:34" x14ac:dyDescent="0.2">
      <c r="A143" s="16">
        <v>41838.50377314815</v>
      </c>
      <c r="B143" s="16">
        <v>41838.633518518516</v>
      </c>
      <c r="C143" s="16">
        <v>41838.654050925928</v>
      </c>
      <c r="D143" s="15" t="b">
        <v>1</v>
      </c>
      <c r="E143" s="15" t="s">
        <v>343</v>
      </c>
      <c r="F143" s="15">
        <v>5</v>
      </c>
      <c r="G143" s="15" t="s">
        <v>344</v>
      </c>
      <c r="H143" s="15" t="s">
        <v>36</v>
      </c>
      <c r="I143" s="15" t="s">
        <v>120</v>
      </c>
      <c r="J143" s="15" t="b">
        <v>1</v>
      </c>
      <c r="K143" s="16">
        <v>41838</v>
      </c>
      <c r="L143" s="1">
        <v>0.50377314814814811</v>
      </c>
      <c r="M143" s="15" t="s">
        <v>345</v>
      </c>
      <c r="N143" s="15" t="s">
        <v>38</v>
      </c>
      <c r="O143" s="15" t="b">
        <v>1</v>
      </c>
      <c r="P143" s="16">
        <v>41838</v>
      </c>
      <c r="Q143" s="1">
        <v>0.63351851851851848</v>
      </c>
      <c r="S143" s="15" t="b">
        <v>1</v>
      </c>
      <c r="T143" s="16">
        <v>41838</v>
      </c>
      <c r="U143" s="15" t="s">
        <v>105</v>
      </c>
      <c r="V143" s="1">
        <v>0.65405092592592595</v>
      </c>
      <c r="X143" s="15" t="s">
        <v>37</v>
      </c>
      <c r="Y143" s="15" t="b">
        <v>1</v>
      </c>
      <c r="Z143" s="16">
        <v>41838</v>
      </c>
      <c r="AA143" s="1">
        <v>0.65493055555555557</v>
      </c>
      <c r="AB143" s="15" t="s">
        <v>37</v>
      </c>
      <c r="AC143" s="15" t="s">
        <v>54</v>
      </c>
      <c r="AD143" s="15" t="s">
        <v>36</v>
      </c>
      <c r="AE143" s="15">
        <v>4</v>
      </c>
      <c r="AG143" s="15" t="s">
        <v>315</v>
      </c>
      <c r="AH143" s="15" t="s">
        <v>33</v>
      </c>
    </row>
    <row r="144" spans="1:34" x14ac:dyDescent="0.2">
      <c r="A144" s="16">
        <v>41838.503634259258</v>
      </c>
      <c r="B144" s="16">
        <v>41838.633518518516</v>
      </c>
      <c r="C144" s="16">
        <v>41838.653668981482</v>
      </c>
      <c r="D144" s="15" t="b">
        <v>1</v>
      </c>
      <c r="E144" s="15" t="s">
        <v>343</v>
      </c>
      <c r="F144" s="15">
        <v>3</v>
      </c>
      <c r="G144" s="15" t="s">
        <v>346</v>
      </c>
      <c r="H144" s="15" t="s">
        <v>36</v>
      </c>
      <c r="I144" s="15" t="s">
        <v>33</v>
      </c>
      <c r="J144" s="15" t="b">
        <v>1</v>
      </c>
      <c r="K144" s="16">
        <v>41838</v>
      </c>
      <c r="L144" s="1">
        <v>0.50363425925925931</v>
      </c>
      <c r="M144" s="15" t="s">
        <v>345</v>
      </c>
      <c r="N144" s="15" t="s">
        <v>38</v>
      </c>
      <c r="O144" s="15" t="b">
        <v>1</v>
      </c>
      <c r="P144" s="16">
        <v>41838</v>
      </c>
      <c r="Q144" s="1">
        <v>0.63351851851851848</v>
      </c>
      <c r="S144" s="15" t="b">
        <v>1</v>
      </c>
      <c r="T144" s="16">
        <v>41838</v>
      </c>
      <c r="U144" s="15" t="s">
        <v>105</v>
      </c>
      <c r="V144" s="1">
        <v>0.65366898148148145</v>
      </c>
      <c r="X144" s="15" t="s">
        <v>37</v>
      </c>
      <c r="Y144" s="15" t="b">
        <v>0</v>
      </c>
      <c r="AC144" s="15" t="s">
        <v>54</v>
      </c>
      <c r="AD144" s="15" t="s">
        <v>36</v>
      </c>
      <c r="AE144" s="15">
        <v>3</v>
      </c>
      <c r="AG144" s="15" t="s">
        <v>315</v>
      </c>
      <c r="AH144" s="15" t="s">
        <v>33</v>
      </c>
    </row>
    <row r="145" spans="1:34" x14ac:dyDescent="0.2">
      <c r="A145" s="16">
        <v>41838.503379629627</v>
      </c>
      <c r="B145" s="16">
        <v>41838.633518518516</v>
      </c>
      <c r="C145" s="16">
        <v>41838.653263888889</v>
      </c>
      <c r="D145" s="15" t="b">
        <v>1</v>
      </c>
      <c r="E145" s="15" t="s">
        <v>343</v>
      </c>
      <c r="F145" s="15">
        <v>2</v>
      </c>
      <c r="G145" s="15" t="s">
        <v>140</v>
      </c>
      <c r="H145" s="15" t="s">
        <v>36</v>
      </c>
      <c r="I145" s="15" t="s">
        <v>43</v>
      </c>
      <c r="J145" s="15" t="b">
        <v>1</v>
      </c>
      <c r="K145" s="16">
        <v>41838</v>
      </c>
      <c r="L145" s="1">
        <v>0.50337962962962968</v>
      </c>
      <c r="M145" s="15" t="s">
        <v>345</v>
      </c>
      <c r="N145" s="15" t="s">
        <v>38</v>
      </c>
      <c r="O145" s="15" t="b">
        <v>1</v>
      </c>
      <c r="P145" s="16">
        <v>41838</v>
      </c>
      <c r="Q145" s="1">
        <v>0.63351851851851848</v>
      </c>
      <c r="S145" s="15" t="b">
        <v>1</v>
      </c>
      <c r="T145" s="16">
        <v>41838</v>
      </c>
      <c r="U145" s="15" t="s">
        <v>105</v>
      </c>
      <c r="V145" s="1">
        <v>0.65326388888888887</v>
      </c>
      <c r="X145" s="15" t="s">
        <v>37</v>
      </c>
      <c r="Y145" s="15" t="b">
        <v>1</v>
      </c>
      <c r="Z145" s="16">
        <v>41841</v>
      </c>
      <c r="AA145" s="1">
        <v>0.49531249999999999</v>
      </c>
      <c r="AC145" s="15" t="s">
        <v>54</v>
      </c>
      <c r="AD145" s="15" t="s">
        <v>36</v>
      </c>
      <c r="AE145" s="15">
        <v>4</v>
      </c>
      <c r="AG145" s="15" t="s">
        <v>315</v>
      </c>
      <c r="AH145" s="15" t="s">
        <v>33</v>
      </c>
    </row>
    <row r="146" spans="1:34" x14ac:dyDescent="0.2">
      <c r="A146" s="16">
        <v>41838.503344907411</v>
      </c>
      <c r="B146" s="16">
        <v>41838.633518518516</v>
      </c>
      <c r="C146" s="16">
        <v>41838.653217592589</v>
      </c>
      <c r="D146" s="15" t="b">
        <v>1</v>
      </c>
      <c r="E146" s="15" t="s">
        <v>343</v>
      </c>
      <c r="F146" s="15">
        <v>1</v>
      </c>
      <c r="G146" s="15" t="s">
        <v>155</v>
      </c>
      <c r="H146" s="15" t="s">
        <v>36</v>
      </c>
      <c r="I146" s="15" t="s">
        <v>43</v>
      </c>
      <c r="J146" s="15" t="b">
        <v>1</v>
      </c>
      <c r="K146" s="16">
        <v>41838</v>
      </c>
      <c r="L146" s="1">
        <v>0.50334490740740745</v>
      </c>
      <c r="M146" s="15" t="s">
        <v>345</v>
      </c>
      <c r="N146" s="15" t="s">
        <v>38</v>
      </c>
      <c r="O146" s="15" t="b">
        <v>1</v>
      </c>
      <c r="P146" s="16">
        <v>41838</v>
      </c>
      <c r="Q146" s="1">
        <v>0.63351851851851848</v>
      </c>
      <c r="S146" s="15" t="b">
        <v>1</v>
      </c>
      <c r="T146" s="16">
        <v>41838</v>
      </c>
      <c r="U146" s="15" t="s">
        <v>105</v>
      </c>
      <c r="V146" s="1">
        <v>0.6532175925925926</v>
      </c>
      <c r="X146" s="15" t="s">
        <v>37</v>
      </c>
      <c r="Y146" s="15" t="b">
        <v>1</v>
      </c>
      <c r="Z146" s="16">
        <v>41841</v>
      </c>
      <c r="AA146" s="1">
        <v>0.49531249999999999</v>
      </c>
      <c r="AC146" s="15" t="s">
        <v>54</v>
      </c>
      <c r="AD146" s="15" t="s">
        <v>36</v>
      </c>
      <c r="AE146" s="15">
        <v>4</v>
      </c>
      <c r="AG146" s="15" t="s">
        <v>315</v>
      </c>
      <c r="AH146" s="15" t="s">
        <v>33</v>
      </c>
    </row>
    <row r="147" spans="1:34" x14ac:dyDescent="0.2">
      <c r="A147" s="16">
        <v>41838.502326388887</v>
      </c>
      <c r="B147" s="16">
        <v>41838.633518518516</v>
      </c>
      <c r="C147" s="16">
        <v>41838.651863425926</v>
      </c>
      <c r="D147" s="15" t="b">
        <v>1</v>
      </c>
      <c r="E147" s="15" t="s">
        <v>347</v>
      </c>
      <c r="F147" s="15">
        <v>1</v>
      </c>
      <c r="G147" s="15" t="s">
        <v>348</v>
      </c>
      <c r="H147" s="15" t="s">
        <v>36</v>
      </c>
      <c r="I147" s="15" t="s">
        <v>43</v>
      </c>
      <c r="J147" s="15" t="b">
        <v>1</v>
      </c>
      <c r="K147" s="16">
        <v>41838</v>
      </c>
      <c r="L147" s="1">
        <v>0.50232638888888892</v>
      </c>
      <c r="M147" s="15" t="s">
        <v>100</v>
      </c>
      <c r="N147" s="15" t="s">
        <v>38</v>
      </c>
      <c r="O147" s="15" t="b">
        <v>1</v>
      </c>
      <c r="P147" s="16">
        <v>41838</v>
      </c>
      <c r="Q147" s="1">
        <v>0.63351851851851848</v>
      </c>
      <c r="S147" s="15" t="b">
        <v>1</v>
      </c>
      <c r="T147" s="16">
        <v>41838</v>
      </c>
      <c r="U147" s="15" t="s">
        <v>39</v>
      </c>
      <c r="V147" s="1">
        <v>0.65186342592592594</v>
      </c>
      <c r="X147" s="15" t="s">
        <v>37</v>
      </c>
      <c r="Y147" s="15" t="b">
        <v>1</v>
      </c>
      <c r="Z147" s="16">
        <v>41842</v>
      </c>
      <c r="AA147" s="1">
        <v>0.3956365740740741</v>
      </c>
      <c r="AC147" s="15" t="s">
        <v>54</v>
      </c>
      <c r="AD147" s="15" t="s">
        <v>36</v>
      </c>
      <c r="AE147" s="15">
        <v>4</v>
      </c>
      <c r="AG147" s="15" t="s">
        <v>315</v>
      </c>
      <c r="AH147" s="15" t="s">
        <v>33</v>
      </c>
    </row>
    <row r="148" spans="1:34" x14ac:dyDescent="0.2">
      <c r="A148" s="16">
        <v>41838.498645833337</v>
      </c>
      <c r="B148" s="16">
        <v>41838.633518518516</v>
      </c>
      <c r="C148" s="16">
        <v>41838.649583333332</v>
      </c>
      <c r="D148" s="15" t="b">
        <v>1</v>
      </c>
      <c r="E148" s="15" t="s">
        <v>349</v>
      </c>
      <c r="F148" s="15">
        <v>4</v>
      </c>
      <c r="G148" s="15" t="s">
        <v>350</v>
      </c>
      <c r="H148" s="15" t="s">
        <v>36</v>
      </c>
      <c r="I148" s="15" t="s">
        <v>43</v>
      </c>
      <c r="J148" s="15" t="b">
        <v>1</v>
      </c>
      <c r="K148" s="16">
        <v>41838</v>
      </c>
      <c r="L148" s="1">
        <v>0.49864583333333334</v>
      </c>
      <c r="M148" s="15" t="s">
        <v>320</v>
      </c>
      <c r="N148" s="15" t="s">
        <v>38</v>
      </c>
      <c r="O148" s="15" t="b">
        <v>1</v>
      </c>
      <c r="P148" s="16">
        <v>41838</v>
      </c>
      <c r="Q148" s="1">
        <v>0.63351851851851848</v>
      </c>
      <c r="S148" s="15" t="b">
        <v>1</v>
      </c>
      <c r="T148" s="16">
        <v>41838</v>
      </c>
      <c r="U148" s="15" t="s">
        <v>101</v>
      </c>
      <c r="V148" s="1">
        <v>0.64958333333333329</v>
      </c>
      <c r="X148" s="15" t="s">
        <v>37</v>
      </c>
      <c r="Y148" s="15" t="b">
        <v>0</v>
      </c>
      <c r="Z148" s="16"/>
      <c r="AC148" s="15" t="s">
        <v>54</v>
      </c>
      <c r="AD148" s="15" t="s">
        <v>36</v>
      </c>
      <c r="AE148" s="15">
        <v>3</v>
      </c>
      <c r="AG148" s="15" t="s">
        <v>315</v>
      </c>
      <c r="AH148" s="15" t="s">
        <v>33</v>
      </c>
    </row>
    <row r="149" spans="1:34" x14ac:dyDescent="0.2">
      <c r="A149" s="16">
        <v>41838.49863425926</v>
      </c>
      <c r="B149" s="16">
        <v>41838.633518518516</v>
      </c>
      <c r="C149" s="16">
        <v>41838.649629629632</v>
      </c>
      <c r="D149" s="15" t="b">
        <v>1</v>
      </c>
      <c r="E149" s="15" t="s">
        <v>349</v>
      </c>
      <c r="F149" s="15">
        <v>3</v>
      </c>
      <c r="G149" s="15" t="s">
        <v>351</v>
      </c>
      <c r="H149" s="15" t="s">
        <v>36</v>
      </c>
      <c r="I149" s="15" t="s">
        <v>43</v>
      </c>
      <c r="J149" s="15" t="b">
        <v>1</v>
      </c>
      <c r="K149" s="16">
        <v>41838</v>
      </c>
      <c r="L149" s="1">
        <v>0.49863425925925925</v>
      </c>
      <c r="M149" s="15" t="s">
        <v>320</v>
      </c>
      <c r="N149" s="15" t="s">
        <v>38</v>
      </c>
      <c r="O149" s="15" t="b">
        <v>1</v>
      </c>
      <c r="P149" s="16">
        <v>41838</v>
      </c>
      <c r="Q149" s="1">
        <v>0.63351851851851848</v>
      </c>
      <c r="S149" s="15" t="b">
        <v>1</v>
      </c>
      <c r="T149" s="16">
        <v>41838</v>
      </c>
      <c r="U149" s="15" t="s">
        <v>101</v>
      </c>
      <c r="V149" s="1">
        <v>0.64962962962962967</v>
      </c>
      <c r="X149" s="15" t="s">
        <v>37</v>
      </c>
      <c r="Y149" s="15" t="b">
        <v>1</v>
      </c>
      <c r="Z149" s="16">
        <v>41842</v>
      </c>
      <c r="AA149" s="1">
        <v>0.39087962962962963</v>
      </c>
      <c r="AC149" s="15" t="s">
        <v>54</v>
      </c>
      <c r="AD149" s="15" t="s">
        <v>36</v>
      </c>
      <c r="AE149" s="15">
        <v>4</v>
      </c>
      <c r="AG149" s="15" t="s">
        <v>315</v>
      </c>
      <c r="AH149" s="15" t="s">
        <v>33</v>
      </c>
    </row>
    <row r="150" spans="1:34" x14ac:dyDescent="0.2">
      <c r="A150" s="16">
        <v>41838.496400462966</v>
      </c>
      <c r="B150" s="16">
        <v>41838.645555555559</v>
      </c>
      <c r="C150" s="16">
        <v>41838.652083333334</v>
      </c>
      <c r="D150" s="15" t="b">
        <v>1</v>
      </c>
      <c r="E150" s="15" t="s">
        <v>349</v>
      </c>
      <c r="F150" s="15">
        <v>2</v>
      </c>
      <c r="G150" s="15" t="s">
        <v>352</v>
      </c>
      <c r="H150" s="15" t="s">
        <v>40</v>
      </c>
      <c r="I150" s="15" t="s">
        <v>43</v>
      </c>
      <c r="J150" s="15" t="b">
        <v>1</v>
      </c>
      <c r="K150" s="16">
        <v>41838</v>
      </c>
      <c r="L150" s="1">
        <v>0.49640046296296297</v>
      </c>
      <c r="M150" s="15" t="s">
        <v>78</v>
      </c>
      <c r="N150" s="15" t="s">
        <v>38</v>
      </c>
      <c r="O150" s="15" t="b">
        <v>1</v>
      </c>
      <c r="P150" s="16">
        <v>41838</v>
      </c>
      <c r="Q150" s="1">
        <v>0.64555555555555555</v>
      </c>
      <c r="S150" s="15" t="b">
        <v>1</v>
      </c>
      <c r="T150" s="16">
        <v>41838</v>
      </c>
      <c r="U150" s="15" t="s">
        <v>154</v>
      </c>
      <c r="V150" s="1">
        <v>0.65208333333333335</v>
      </c>
      <c r="X150" s="15" t="s">
        <v>311</v>
      </c>
      <c r="Y150" s="15" t="b">
        <v>1</v>
      </c>
      <c r="Z150" s="16">
        <v>41842</v>
      </c>
      <c r="AA150" s="1">
        <v>0.39086805555555554</v>
      </c>
      <c r="AC150" s="15" t="s">
        <v>40</v>
      </c>
      <c r="AD150" s="15" t="s">
        <v>40</v>
      </c>
      <c r="AE150" s="15">
        <v>4</v>
      </c>
      <c r="AG150" s="15" t="s">
        <v>312</v>
      </c>
      <c r="AH150" s="15" t="s">
        <v>33</v>
      </c>
    </row>
    <row r="151" spans="1:34" x14ac:dyDescent="0.2">
      <c r="A151" s="16">
        <v>41838.496377314812</v>
      </c>
      <c r="B151" s="16">
        <v>41838.584814814814</v>
      </c>
      <c r="C151" s="16">
        <v>41838.588587962964</v>
      </c>
      <c r="D151" s="15" t="b">
        <v>1</v>
      </c>
      <c r="E151" s="15" t="s">
        <v>349</v>
      </c>
      <c r="F151" s="15">
        <v>1</v>
      </c>
      <c r="G151" s="15" t="s">
        <v>353</v>
      </c>
      <c r="H151" s="15" t="s">
        <v>115</v>
      </c>
      <c r="I151" s="15" t="s">
        <v>43</v>
      </c>
      <c r="J151" s="15" t="b">
        <v>1</v>
      </c>
      <c r="K151" s="16">
        <v>41838</v>
      </c>
      <c r="L151" s="1">
        <v>0.49637731481481484</v>
      </c>
      <c r="M151" s="15" t="s">
        <v>78</v>
      </c>
      <c r="N151" s="15" t="s">
        <v>38</v>
      </c>
      <c r="O151" s="15" t="b">
        <v>1</v>
      </c>
      <c r="P151" s="16">
        <v>41838</v>
      </c>
      <c r="Q151" s="1">
        <v>0.58481481481481479</v>
      </c>
      <c r="S151" s="15" t="b">
        <v>1</v>
      </c>
      <c r="T151" s="16">
        <v>41838</v>
      </c>
      <c r="U151" s="15" t="s">
        <v>116</v>
      </c>
      <c r="V151" s="1">
        <v>0.58858796296296301</v>
      </c>
      <c r="X151" s="15" t="s">
        <v>37</v>
      </c>
      <c r="Y151" s="15" t="b">
        <v>0</v>
      </c>
      <c r="Z151" s="16"/>
      <c r="AC151" s="15" t="s">
        <v>64</v>
      </c>
      <c r="AD151" s="15" t="s">
        <v>115</v>
      </c>
      <c r="AE151" s="15">
        <v>3</v>
      </c>
      <c r="AG151" s="15" t="s">
        <v>341</v>
      </c>
      <c r="AH151" s="15" t="s">
        <v>33</v>
      </c>
    </row>
    <row r="152" spans="1:34" x14ac:dyDescent="0.2">
      <c r="A152" s="16">
        <v>41838.488310185188</v>
      </c>
      <c r="B152" s="16">
        <v>41838.584814814814</v>
      </c>
      <c r="C152" s="16">
        <v>41838.59003472222</v>
      </c>
      <c r="D152" s="15" t="b">
        <v>1</v>
      </c>
      <c r="E152" s="15" t="s">
        <v>354</v>
      </c>
      <c r="F152" s="15">
        <v>2</v>
      </c>
      <c r="G152" s="15" t="s">
        <v>355</v>
      </c>
      <c r="H152" s="15" t="s">
        <v>115</v>
      </c>
      <c r="I152" s="15" t="s">
        <v>43</v>
      </c>
      <c r="J152" s="15" t="b">
        <v>1</v>
      </c>
      <c r="K152" s="16">
        <v>41838</v>
      </c>
      <c r="L152" s="1">
        <v>0.48831018518518521</v>
      </c>
      <c r="M152" s="15" t="s">
        <v>110</v>
      </c>
      <c r="N152" s="15" t="s">
        <v>38</v>
      </c>
      <c r="O152" s="15" t="b">
        <v>1</v>
      </c>
      <c r="P152" s="16">
        <v>41838</v>
      </c>
      <c r="Q152" s="1">
        <v>0.58481481481481479</v>
      </c>
      <c r="S152" s="15" t="b">
        <v>1</v>
      </c>
      <c r="T152" s="16">
        <v>41838</v>
      </c>
      <c r="U152" s="15" t="s">
        <v>146</v>
      </c>
      <c r="V152" s="1">
        <v>0.5900347222222222</v>
      </c>
      <c r="X152" s="15" t="s">
        <v>37</v>
      </c>
      <c r="Y152" s="15" t="b">
        <v>1</v>
      </c>
      <c r="Z152" s="16">
        <v>41842</v>
      </c>
      <c r="AA152" s="1">
        <v>0.3908449074074074</v>
      </c>
      <c r="AC152" s="15" t="s">
        <v>64</v>
      </c>
      <c r="AD152" s="15" t="s">
        <v>115</v>
      </c>
      <c r="AE152" s="15">
        <v>4</v>
      </c>
      <c r="AG152" s="15" t="s">
        <v>341</v>
      </c>
      <c r="AH152" s="15" t="s">
        <v>33</v>
      </c>
    </row>
    <row r="153" spans="1:34" x14ac:dyDescent="0.2">
      <c r="A153" s="16">
        <v>41838.488263888888</v>
      </c>
      <c r="B153" s="16">
        <v>41838.584814814814</v>
      </c>
      <c r="C153" s="16">
        <v>41838.589999999997</v>
      </c>
      <c r="D153" s="15" t="b">
        <v>1</v>
      </c>
      <c r="E153" s="15" t="s">
        <v>354</v>
      </c>
      <c r="F153" s="15">
        <v>1</v>
      </c>
      <c r="G153" s="15" t="s">
        <v>356</v>
      </c>
      <c r="H153" s="15" t="s">
        <v>115</v>
      </c>
      <c r="I153" s="15" t="s">
        <v>43</v>
      </c>
      <c r="J153" s="15" t="b">
        <v>1</v>
      </c>
      <c r="K153" s="16">
        <v>41838</v>
      </c>
      <c r="L153" s="1">
        <v>0.48826388888888889</v>
      </c>
      <c r="M153" s="15" t="s">
        <v>110</v>
      </c>
      <c r="N153" s="15" t="s">
        <v>38</v>
      </c>
      <c r="O153" s="15" t="b">
        <v>1</v>
      </c>
      <c r="P153" s="16">
        <v>41838</v>
      </c>
      <c r="Q153" s="1">
        <v>0.58481481481481479</v>
      </c>
      <c r="S153" s="15" t="b">
        <v>1</v>
      </c>
      <c r="T153" s="16">
        <v>41838</v>
      </c>
      <c r="U153" s="15" t="s">
        <v>146</v>
      </c>
      <c r="V153" s="1">
        <v>0.59</v>
      </c>
      <c r="X153" s="15" t="s">
        <v>37</v>
      </c>
      <c r="Y153" s="15" t="b">
        <v>0</v>
      </c>
      <c r="Z153" s="16"/>
      <c r="AC153" s="15" t="s">
        <v>64</v>
      </c>
      <c r="AD153" s="15" t="s">
        <v>115</v>
      </c>
      <c r="AE153" s="15">
        <v>3</v>
      </c>
      <c r="AG153" s="15" t="s">
        <v>341</v>
      </c>
      <c r="AH153" s="15" t="s">
        <v>33</v>
      </c>
    </row>
    <row r="154" spans="1:34" x14ac:dyDescent="0.2">
      <c r="A154" s="16">
        <v>41838.487939814811</v>
      </c>
      <c r="B154" s="16">
        <v>41838.584814814814</v>
      </c>
      <c r="C154" s="16">
        <v>41838.591909722221</v>
      </c>
      <c r="D154" s="15" t="b">
        <v>1</v>
      </c>
      <c r="E154" s="15" t="s">
        <v>357</v>
      </c>
      <c r="F154" s="15">
        <v>2</v>
      </c>
      <c r="G154" s="15" t="s">
        <v>358</v>
      </c>
      <c r="H154" s="15" t="s">
        <v>115</v>
      </c>
      <c r="I154" s="15" t="s">
        <v>43</v>
      </c>
      <c r="J154" s="15" t="b">
        <v>1</v>
      </c>
      <c r="K154" s="16">
        <v>41838</v>
      </c>
      <c r="L154" s="1">
        <v>0.4879398148148148</v>
      </c>
      <c r="M154" s="15" t="s">
        <v>345</v>
      </c>
      <c r="N154" s="15" t="s">
        <v>38</v>
      </c>
      <c r="O154" s="15" t="b">
        <v>1</v>
      </c>
      <c r="P154" s="16">
        <v>41838</v>
      </c>
      <c r="Q154" s="1">
        <v>0.58481481481481479</v>
      </c>
      <c r="S154" s="15" t="b">
        <v>1</v>
      </c>
      <c r="T154" s="16">
        <v>41838</v>
      </c>
      <c r="U154" s="15" t="s">
        <v>130</v>
      </c>
      <c r="V154" s="1">
        <v>0.59190972222222227</v>
      </c>
      <c r="X154" s="15" t="s">
        <v>37</v>
      </c>
      <c r="Y154" s="15" t="b">
        <v>0</v>
      </c>
      <c r="Z154" s="16"/>
      <c r="AC154" s="15" t="s">
        <v>64</v>
      </c>
      <c r="AD154" s="15" t="s">
        <v>115</v>
      </c>
      <c r="AE154" s="15">
        <v>3</v>
      </c>
      <c r="AG154" s="15" t="s">
        <v>341</v>
      </c>
      <c r="AH154" s="15" t="s">
        <v>33</v>
      </c>
    </row>
    <row r="155" spans="1:34" x14ac:dyDescent="0.2">
      <c r="A155" s="16">
        <v>41838.487928240742</v>
      </c>
      <c r="B155" s="16">
        <v>41838.584814814814</v>
      </c>
      <c r="C155" s="16">
        <v>41838.591956018521</v>
      </c>
      <c r="D155" s="15" t="b">
        <v>1</v>
      </c>
      <c r="E155" s="15" t="s">
        <v>357</v>
      </c>
      <c r="F155" s="15">
        <v>1</v>
      </c>
      <c r="G155" s="15" t="s">
        <v>359</v>
      </c>
      <c r="H155" s="15" t="s">
        <v>115</v>
      </c>
      <c r="I155" s="15" t="s">
        <v>43</v>
      </c>
      <c r="J155" s="15" t="b">
        <v>1</v>
      </c>
      <c r="K155" s="16">
        <v>41838</v>
      </c>
      <c r="L155" s="1">
        <v>0.48792824074074076</v>
      </c>
      <c r="M155" s="15" t="s">
        <v>345</v>
      </c>
      <c r="N155" s="15" t="s">
        <v>38</v>
      </c>
      <c r="O155" s="15" t="b">
        <v>1</v>
      </c>
      <c r="P155" s="16">
        <v>41838</v>
      </c>
      <c r="Q155" s="1">
        <v>0.58481481481481479</v>
      </c>
      <c r="S155" s="15" t="b">
        <v>1</v>
      </c>
      <c r="T155" s="16">
        <v>41838</v>
      </c>
      <c r="U155" s="15" t="s">
        <v>130</v>
      </c>
      <c r="V155" s="1">
        <v>0.59195601851851853</v>
      </c>
      <c r="X155" s="15" t="s">
        <v>37</v>
      </c>
      <c r="Y155" s="15" t="b">
        <v>0</v>
      </c>
      <c r="Z155" s="16"/>
      <c r="AC155" s="15" t="s">
        <v>64</v>
      </c>
      <c r="AD155" s="15" t="s">
        <v>115</v>
      </c>
      <c r="AE155" s="15">
        <v>3</v>
      </c>
      <c r="AG155" s="15" t="s">
        <v>341</v>
      </c>
      <c r="AH155" s="15" t="s">
        <v>33</v>
      </c>
    </row>
    <row r="156" spans="1:34" x14ac:dyDescent="0.2">
      <c r="A156" s="16">
        <v>41838.487581018519</v>
      </c>
      <c r="B156" s="16">
        <v>41838.645555555559</v>
      </c>
      <c r="C156" s="16">
        <v>41838.65116898148</v>
      </c>
      <c r="D156" s="15" t="b">
        <v>1</v>
      </c>
      <c r="E156" s="15" t="s">
        <v>360</v>
      </c>
      <c r="F156" s="15">
        <v>1</v>
      </c>
      <c r="G156" s="15" t="s">
        <v>361</v>
      </c>
      <c r="H156" s="15" t="s">
        <v>40</v>
      </c>
      <c r="I156" s="15" t="s">
        <v>43</v>
      </c>
      <c r="J156" s="15" t="b">
        <v>1</v>
      </c>
      <c r="K156" s="16">
        <v>41838</v>
      </c>
      <c r="L156" s="1">
        <v>0.48758101851851854</v>
      </c>
      <c r="M156" s="15" t="s">
        <v>100</v>
      </c>
      <c r="N156" s="15" t="s">
        <v>38</v>
      </c>
      <c r="O156" s="15" t="b">
        <v>1</v>
      </c>
      <c r="P156" s="16">
        <v>41838</v>
      </c>
      <c r="Q156" s="1">
        <v>0.64555555555555555</v>
      </c>
      <c r="S156" s="15" t="b">
        <v>1</v>
      </c>
      <c r="T156" s="16">
        <v>41838</v>
      </c>
      <c r="U156" s="15" t="s">
        <v>138</v>
      </c>
      <c r="V156" s="1">
        <v>0.6511689814814815</v>
      </c>
      <c r="X156" s="15" t="s">
        <v>311</v>
      </c>
      <c r="Y156" s="15" t="b">
        <v>0</v>
      </c>
      <c r="Z156" s="16"/>
      <c r="AC156" s="15" t="s">
        <v>40</v>
      </c>
      <c r="AD156" s="15" t="s">
        <v>40</v>
      </c>
      <c r="AE156" s="15">
        <v>3</v>
      </c>
      <c r="AG156" s="15" t="s">
        <v>312</v>
      </c>
      <c r="AH156" s="15" t="s">
        <v>33</v>
      </c>
    </row>
    <row r="157" spans="1:34" x14ac:dyDescent="0.2">
      <c r="A157" s="16">
        <v>41838.478784722225</v>
      </c>
      <c r="B157" s="16">
        <v>41838.584814814814</v>
      </c>
      <c r="C157" s="16">
        <v>41838.593009259261</v>
      </c>
      <c r="D157" s="15" t="b">
        <v>1</v>
      </c>
      <c r="E157" s="15" t="s">
        <v>362</v>
      </c>
      <c r="F157" s="15">
        <v>1</v>
      </c>
      <c r="G157" s="15" t="s">
        <v>363</v>
      </c>
      <c r="H157" s="15" t="s">
        <v>115</v>
      </c>
      <c r="I157" s="15" t="s">
        <v>43</v>
      </c>
      <c r="J157" s="15" t="b">
        <v>1</v>
      </c>
      <c r="K157" s="16">
        <v>41838</v>
      </c>
      <c r="L157" s="1">
        <v>0.47878472222222224</v>
      </c>
      <c r="M157" s="15" t="s">
        <v>320</v>
      </c>
      <c r="N157" s="15" t="s">
        <v>38</v>
      </c>
      <c r="O157" s="15" t="b">
        <v>1</v>
      </c>
      <c r="P157" s="16">
        <v>41838</v>
      </c>
      <c r="Q157" s="1">
        <v>0.58481481481481479</v>
      </c>
      <c r="S157" s="15" t="b">
        <v>1</v>
      </c>
      <c r="T157" s="16">
        <v>41838</v>
      </c>
      <c r="U157" s="15" t="s">
        <v>127</v>
      </c>
      <c r="V157" s="1">
        <v>0.59300925925925929</v>
      </c>
      <c r="X157" s="15" t="s">
        <v>37</v>
      </c>
      <c r="Y157" s="15" t="b">
        <v>0</v>
      </c>
      <c r="Z157" s="16"/>
      <c r="AC157" s="15" t="s">
        <v>64</v>
      </c>
      <c r="AD157" s="15" t="s">
        <v>115</v>
      </c>
      <c r="AE157" s="15">
        <v>3</v>
      </c>
      <c r="AG157" s="15" t="s">
        <v>341</v>
      </c>
      <c r="AH157" s="15" t="s">
        <v>33</v>
      </c>
    </row>
    <row r="158" spans="1:34" x14ac:dyDescent="0.2">
      <c r="A158" s="16">
        <v>41838.478067129632</v>
      </c>
      <c r="B158" s="16">
        <v>41838.478437500002</v>
      </c>
      <c r="C158" s="16">
        <v>41838.491238425922</v>
      </c>
      <c r="D158" s="15" t="b">
        <v>1</v>
      </c>
      <c r="E158" s="15" t="s">
        <v>364</v>
      </c>
      <c r="F158" s="15">
        <v>1</v>
      </c>
      <c r="G158" s="15" t="s">
        <v>365</v>
      </c>
      <c r="H158" s="15" t="s">
        <v>202</v>
      </c>
      <c r="I158" s="15" t="s">
        <v>33</v>
      </c>
      <c r="J158" s="15" t="b">
        <v>1</v>
      </c>
      <c r="K158" s="16">
        <v>41838</v>
      </c>
      <c r="L158" s="1">
        <v>0.47806712962962961</v>
      </c>
      <c r="M158" s="15" t="s">
        <v>311</v>
      </c>
      <c r="N158" s="15" t="s">
        <v>38</v>
      </c>
      <c r="O158" s="15" t="b">
        <v>1</v>
      </c>
      <c r="P158" s="16">
        <v>41838</v>
      </c>
      <c r="Q158" s="1">
        <v>0.47843750000000002</v>
      </c>
      <c r="S158" s="15" t="b">
        <v>1</v>
      </c>
      <c r="T158" s="16">
        <v>41838</v>
      </c>
      <c r="U158" s="15" t="s">
        <v>305</v>
      </c>
      <c r="V158" s="1">
        <v>0.49123842592592593</v>
      </c>
      <c r="X158" s="15" t="s">
        <v>311</v>
      </c>
      <c r="Y158" s="15" t="b">
        <v>0</v>
      </c>
      <c r="Z158" s="16"/>
      <c r="AC158" s="15" t="s">
        <v>115</v>
      </c>
      <c r="AD158" s="15" t="s">
        <v>202</v>
      </c>
      <c r="AE158" s="15">
        <v>3</v>
      </c>
      <c r="AG158" s="15" t="s">
        <v>366</v>
      </c>
      <c r="AH158" s="15" t="s">
        <v>33</v>
      </c>
    </row>
    <row r="159" spans="1:34" x14ac:dyDescent="0.2">
      <c r="A159" s="16">
        <v>41838.475752314815</v>
      </c>
      <c r="B159" s="16">
        <v>41838.571516203701</v>
      </c>
      <c r="C159" s="16">
        <v>41838.575196759259</v>
      </c>
      <c r="D159" s="15" t="b">
        <v>1</v>
      </c>
      <c r="E159" s="15" t="s">
        <v>367</v>
      </c>
      <c r="F159" s="15">
        <v>1</v>
      </c>
      <c r="G159" s="15" t="s">
        <v>368</v>
      </c>
      <c r="H159" s="15" t="s">
        <v>54</v>
      </c>
      <c r="I159" s="15" t="s">
        <v>43</v>
      </c>
      <c r="J159" s="15" t="b">
        <v>1</v>
      </c>
      <c r="K159" s="16">
        <v>41838</v>
      </c>
      <c r="L159" s="1">
        <v>0.47575231481481484</v>
      </c>
      <c r="M159" s="15" t="s">
        <v>110</v>
      </c>
      <c r="N159" s="15" t="s">
        <v>38</v>
      </c>
      <c r="O159" s="15" t="b">
        <v>1</v>
      </c>
      <c r="P159" s="16">
        <v>41838</v>
      </c>
      <c r="Q159" s="1">
        <v>0.57151620370370371</v>
      </c>
      <c r="S159" s="15" t="b">
        <v>1</v>
      </c>
      <c r="T159" s="16">
        <v>41838</v>
      </c>
      <c r="U159" s="15" t="s">
        <v>134</v>
      </c>
      <c r="V159" s="1">
        <v>0.57519675925925928</v>
      </c>
      <c r="X159" s="15" t="s">
        <v>37</v>
      </c>
      <c r="Y159" s="15" t="b">
        <v>1</v>
      </c>
      <c r="Z159" s="16">
        <v>41842</v>
      </c>
      <c r="AA159" s="1">
        <v>0.39086805555555554</v>
      </c>
      <c r="AC159" s="15" t="s">
        <v>64</v>
      </c>
      <c r="AD159" s="15" t="s">
        <v>54</v>
      </c>
      <c r="AE159" s="15">
        <v>4</v>
      </c>
      <c r="AG159" s="15" t="s">
        <v>369</v>
      </c>
      <c r="AH159" s="15" t="s">
        <v>33</v>
      </c>
    </row>
    <row r="160" spans="1:34" x14ac:dyDescent="0.2">
      <c r="A160" s="16">
        <v>41838.472592592596</v>
      </c>
      <c r="B160" s="16">
        <v>41838.480902777781</v>
      </c>
      <c r="C160" s="16">
        <v>41838.490648148145</v>
      </c>
      <c r="D160" s="15" t="b">
        <v>1</v>
      </c>
      <c r="E160" s="15" t="s">
        <v>370</v>
      </c>
      <c r="F160" s="15">
        <v>1</v>
      </c>
      <c r="G160" s="15" t="s">
        <v>371</v>
      </c>
      <c r="H160" s="15" t="s">
        <v>68</v>
      </c>
      <c r="I160" s="15" t="s">
        <v>33</v>
      </c>
      <c r="J160" s="15" t="b">
        <v>1</v>
      </c>
      <c r="K160" s="16">
        <v>41838</v>
      </c>
      <c r="L160" s="1">
        <v>0.47259259259259262</v>
      </c>
      <c r="M160" s="15" t="s">
        <v>37</v>
      </c>
      <c r="N160" s="15" t="s">
        <v>38</v>
      </c>
      <c r="O160" s="15" t="b">
        <v>1</v>
      </c>
      <c r="P160" s="16">
        <v>41838</v>
      </c>
      <c r="Q160" s="1">
        <v>0.48090277777777779</v>
      </c>
      <c r="S160" s="15" t="b">
        <v>1</v>
      </c>
      <c r="T160" s="16">
        <v>41838</v>
      </c>
      <c r="U160" s="15" t="s">
        <v>372</v>
      </c>
      <c r="V160" s="1">
        <v>0.49064814814814817</v>
      </c>
      <c r="X160" s="15" t="s">
        <v>37</v>
      </c>
      <c r="Y160" s="15" t="b">
        <v>0</v>
      </c>
      <c r="Z160" s="16"/>
      <c r="AC160" s="15" t="s">
        <v>64</v>
      </c>
      <c r="AD160" s="15" t="s">
        <v>68</v>
      </c>
      <c r="AE160" s="15">
        <v>3</v>
      </c>
      <c r="AG160" s="15" t="s">
        <v>373</v>
      </c>
      <c r="AH160" s="15" t="s">
        <v>33</v>
      </c>
    </row>
    <row r="161" spans="1:34" x14ac:dyDescent="0.2">
      <c r="A161" s="16">
        <v>41838.471458333333</v>
      </c>
      <c r="B161" s="16">
        <v>41838.571516203701</v>
      </c>
      <c r="C161" s="16">
        <v>41838.576990740738</v>
      </c>
      <c r="D161" s="15" t="b">
        <v>1</v>
      </c>
      <c r="E161" s="15" t="s">
        <v>374</v>
      </c>
      <c r="F161" s="15">
        <v>1</v>
      </c>
      <c r="G161" s="15" t="s">
        <v>375</v>
      </c>
      <c r="H161" s="15" t="s">
        <v>54</v>
      </c>
      <c r="I161" s="15" t="s">
        <v>43</v>
      </c>
      <c r="J161" s="15" t="b">
        <v>1</v>
      </c>
      <c r="K161" s="16">
        <v>41838</v>
      </c>
      <c r="L161" s="1">
        <v>0.47145833333333331</v>
      </c>
      <c r="M161" s="15" t="s">
        <v>345</v>
      </c>
      <c r="N161" s="15" t="s">
        <v>38</v>
      </c>
      <c r="O161" s="15" t="b">
        <v>1</v>
      </c>
      <c r="P161" s="16">
        <v>41838</v>
      </c>
      <c r="Q161" s="1">
        <v>0.57151620370370371</v>
      </c>
      <c r="S161" s="15" t="b">
        <v>1</v>
      </c>
      <c r="T161" s="16">
        <v>41838</v>
      </c>
      <c r="U161" s="15" t="s">
        <v>142</v>
      </c>
      <c r="V161" s="1">
        <v>0.57699074074074075</v>
      </c>
      <c r="X161" s="15" t="s">
        <v>37</v>
      </c>
      <c r="Y161" s="15" t="b">
        <v>0</v>
      </c>
      <c r="Z161" s="16"/>
      <c r="AC161" s="15" t="s">
        <v>64</v>
      </c>
      <c r="AD161" s="15" t="s">
        <v>54</v>
      </c>
      <c r="AE161" s="15">
        <v>3</v>
      </c>
      <c r="AG161" s="15" t="s">
        <v>369</v>
      </c>
      <c r="AH161" s="15" t="s">
        <v>33</v>
      </c>
    </row>
    <row r="162" spans="1:34" x14ac:dyDescent="0.2">
      <c r="A162" s="16">
        <v>41838.471145833333</v>
      </c>
      <c r="B162" s="16">
        <v>41838.571516203701</v>
      </c>
      <c r="C162" s="16">
        <v>41838.577025462961</v>
      </c>
      <c r="D162" s="15" t="b">
        <v>1</v>
      </c>
      <c r="E162" s="15" t="s">
        <v>376</v>
      </c>
      <c r="F162" s="15">
        <v>2</v>
      </c>
      <c r="G162" s="15" t="s">
        <v>377</v>
      </c>
      <c r="H162" s="15" t="s">
        <v>54</v>
      </c>
      <c r="I162" s="15" t="s">
        <v>43</v>
      </c>
      <c r="J162" s="15" t="b">
        <v>1</v>
      </c>
      <c r="K162" s="16">
        <v>41838</v>
      </c>
      <c r="L162" s="1">
        <v>0.47114583333333332</v>
      </c>
      <c r="M162" s="15" t="s">
        <v>345</v>
      </c>
      <c r="N162" s="15" t="s">
        <v>38</v>
      </c>
      <c r="O162" s="15" t="b">
        <v>1</v>
      </c>
      <c r="P162" s="16">
        <v>41838</v>
      </c>
      <c r="Q162" s="1">
        <v>0.57151620370370371</v>
      </c>
      <c r="S162" s="15" t="b">
        <v>1</v>
      </c>
      <c r="T162" s="16">
        <v>41838</v>
      </c>
      <c r="U162" s="15" t="s">
        <v>142</v>
      </c>
      <c r="V162" s="1">
        <v>0.57702546296296298</v>
      </c>
      <c r="X162" s="15" t="s">
        <v>37</v>
      </c>
      <c r="Y162" s="15" t="b">
        <v>0</v>
      </c>
      <c r="Z162" s="16"/>
      <c r="AC162" s="15" t="s">
        <v>64</v>
      </c>
      <c r="AD162" s="15" t="s">
        <v>54</v>
      </c>
      <c r="AE162" s="15">
        <v>3</v>
      </c>
      <c r="AG162" s="15" t="s">
        <v>369</v>
      </c>
      <c r="AH162" s="15" t="s">
        <v>33</v>
      </c>
    </row>
    <row r="163" spans="1:34" x14ac:dyDescent="0.2">
      <c r="A163" s="16">
        <v>41838.469131944446</v>
      </c>
      <c r="B163" s="16">
        <v>41838.571516203701</v>
      </c>
      <c r="C163" s="16">
        <v>41838.578541666669</v>
      </c>
      <c r="D163" s="15" t="b">
        <v>1</v>
      </c>
      <c r="E163" s="15" t="s">
        <v>378</v>
      </c>
      <c r="F163" s="15">
        <v>2</v>
      </c>
      <c r="G163" s="15" t="s">
        <v>379</v>
      </c>
      <c r="H163" s="15" t="s">
        <v>54</v>
      </c>
      <c r="I163" s="15" t="s">
        <v>43</v>
      </c>
      <c r="J163" s="15" t="b">
        <v>1</v>
      </c>
      <c r="K163" s="16">
        <v>41838</v>
      </c>
      <c r="L163" s="1">
        <v>0.46913194444444445</v>
      </c>
      <c r="M163" s="15" t="s">
        <v>78</v>
      </c>
      <c r="N163" s="15" t="s">
        <v>38</v>
      </c>
      <c r="O163" s="15" t="b">
        <v>1</v>
      </c>
      <c r="P163" s="16">
        <v>41838</v>
      </c>
      <c r="Q163" s="1">
        <v>0.57151620370370371</v>
      </c>
      <c r="S163" s="15" t="b">
        <v>1</v>
      </c>
      <c r="T163" s="16">
        <v>41838</v>
      </c>
      <c r="U163" s="15" t="s">
        <v>136</v>
      </c>
      <c r="V163" s="1">
        <v>0.57854166666666662</v>
      </c>
      <c r="X163" s="15" t="s">
        <v>37</v>
      </c>
      <c r="Y163" s="15" t="b">
        <v>0</v>
      </c>
      <c r="Z163" s="16"/>
      <c r="AC163" s="15" t="s">
        <v>64</v>
      </c>
      <c r="AD163" s="15" t="s">
        <v>54</v>
      </c>
      <c r="AE163" s="15">
        <v>3</v>
      </c>
      <c r="AG163" s="15" t="s">
        <v>369</v>
      </c>
      <c r="AH163" s="15" t="s">
        <v>33</v>
      </c>
    </row>
    <row r="164" spans="1:34" x14ac:dyDescent="0.2">
      <c r="A164" s="16">
        <v>41838.469108796293</v>
      </c>
      <c r="B164" s="16">
        <v>41838.571516203701</v>
      </c>
      <c r="C164" s="16">
        <v>41838.578506944446</v>
      </c>
      <c r="D164" s="15" t="b">
        <v>1</v>
      </c>
      <c r="E164" s="15" t="s">
        <v>378</v>
      </c>
      <c r="F164" s="15">
        <v>1</v>
      </c>
      <c r="G164" s="15" t="s">
        <v>380</v>
      </c>
      <c r="H164" s="15" t="s">
        <v>54</v>
      </c>
      <c r="I164" s="15" t="s">
        <v>43</v>
      </c>
      <c r="J164" s="15" t="b">
        <v>1</v>
      </c>
      <c r="K164" s="16">
        <v>41838</v>
      </c>
      <c r="L164" s="1">
        <v>0.46910879629629632</v>
      </c>
      <c r="M164" s="15" t="s">
        <v>78</v>
      </c>
      <c r="N164" s="15" t="s">
        <v>38</v>
      </c>
      <c r="O164" s="15" t="b">
        <v>1</v>
      </c>
      <c r="P164" s="16">
        <v>41838</v>
      </c>
      <c r="Q164" s="1">
        <v>0.57151620370370371</v>
      </c>
      <c r="S164" s="15" t="b">
        <v>1</v>
      </c>
      <c r="T164" s="16">
        <v>41838</v>
      </c>
      <c r="U164" s="15" t="s">
        <v>136</v>
      </c>
      <c r="V164" s="1">
        <v>0.57850694444444439</v>
      </c>
      <c r="X164" s="15" t="s">
        <v>37</v>
      </c>
      <c r="Y164" s="15" t="b">
        <v>1</v>
      </c>
      <c r="Z164" s="16">
        <v>41842</v>
      </c>
      <c r="AA164" s="1">
        <v>0.39086805555555554</v>
      </c>
      <c r="AC164" s="15" t="s">
        <v>64</v>
      </c>
      <c r="AD164" s="15" t="s">
        <v>54</v>
      </c>
      <c r="AE164" s="15">
        <v>4</v>
      </c>
      <c r="AG164" s="15" t="s">
        <v>369</v>
      </c>
      <c r="AH164" s="15" t="s">
        <v>33</v>
      </c>
    </row>
    <row r="165" spans="1:34" x14ac:dyDescent="0.2">
      <c r="A165" s="16">
        <v>41838.466608796298</v>
      </c>
      <c r="B165" s="16">
        <v>41838.553831018522</v>
      </c>
      <c r="C165" s="16">
        <v>41838.564837962964</v>
      </c>
      <c r="D165" s="15" t="b">
        <v>1</v>
      </c>
      <c r="E165" s="15" t="s">
        <v>381</v>
      </c>
      <c r="F165" s="15">
        <v>2</v>
      </c>
      <c r="G165" s="15" t="s">
        <v>382</v>
      </c>
      <c r="H165" s="15" t="s">
        <v>156</v>
      </c>
      <c r="I165" s="15" t="s">
        <v>43</v>
      </c>
      <c r="J165" s="15" t="b">
        <v>1</v>
      </c>
      <c r="K165" s="16">
        <v>41838</v>
      </c>
      <c r="L165" s="1">
        <v>0.46660879629629631</v>
      </c>
      <c r="M165" s="15" t="s">
        <v>320</v>
      </c>
      <c r="N165" s="15" t="s">
        <v>38</v>
      </c>
      <c r="O165" s="15" t="b">
        <v>1</v>
      </c>
      <c r="P165" s="16">
        <v>41838</v>
      </c>
      <c r="Q165" s="1">
        <v>0.55383101851851857</v>
      </c>
      <c r="S165" s="15" t="b">
        <v>1</v>
      </c>
      <c r="T165" s="16">
        <v>41838</v>
      </c>
      <c r="U165" s="15" t="s">
        <v>157</v>
      </c>
      <c r="V165" s="1">
        <v>0.56483796296296296</v>
      </c>
      <c r="X165" s="15" t="s">
        <v>37</v>
      </c>
      <c r="Y165" s="15" t="b">
        <v>0</v>
      </c>
      <c r="Z165" s="16"/>
      <c r="AC165" s="15" t="s">
        <v>64</v>
      </c>
      <c r="AD165" s="15" t="s">
        <v>156</v>
      </c>
      <c r="AE165" s="15">
        <v>3</v>
      </c>
      <c r="AG165" s="15" t="s">
        <v>383</v>
      </c>
      <c r="AH165" s="15" t="s">
        <v>33</v>
      </c>
    </row>
    <row r="166" spans="1:34" x14ac:dyDescent="0.2">
      <c r="A166" s="16">
        <v>41838.466585648152</v>
      </c>
      <c r="B166" s="16">
        <v>41838.553831018522</v>
      </c>
      <c r="C166" s="16">
        <v>41838.564791666664</v>
      </c>
      <c r="D166" s="15" t="b">
        <v>1</v>
      </c>
      <c r="E166" s="15" t="s">
        <v>381</v>
      </c>
      <c r="F166" s="15">
        <v>1</v>
      </c>
      <c r="G166" s="15" t="s">
        <v>384</v>
      </c>
      <c r="H166" s="15" t="s">
        <v>156</v>
      </c>
      <c r="I166" s="15" t="s">
        <v>43</v>
      </c>
      <c r="J166" s="15" t="b">
        <v>1</v>
      </c>
      <c r="K166" s="16">
        <v>41838</v>
      </c>
      <c r="L166" s="1">
        <v>0.46658564814814812</v>
      </c>
      <c r="M166" s="15" t="s">
        <v>320</v>
      </c>
      <c r="N166" s="15" t="s">
        <v>38</v>
      </c>
      <c r="O166" s="15" t="b">
        <v>1</v>
      </c>
      <c r="P166" s="16">
        <v>41838</v>
      </c>
      <c r="Q166" s="1">
        <v>0.55383101851851857</v>
      </c>
      <c r="S166" s="15" t="b">
        <v>1</v>
      </c>
      <c r="T166" s="16">
        <v>41838</v>
      </c>
      <c r="U166" s="15" t="s">
        <v>157</v>
      </c>
      <c r="V166" s="1">
        <v>0.56479166666666669</v>
      </c>
      <c r="X166" s="15" t="s">
        <v>37</v>
      </c>
      <c r="Y166" s="15" t="b">
        <v>0</v>
      </c>
      <c r="Z166" s="16"/>
      <c r="AC166" s="15" t="s">
        <v>64</v>
      </c>
      <c r="AD166" s="15" t="s">
        <v>156</v>
      </c>
      <c r="AE166" s="15">
        <v>3</v>
      </c>
      <c r="AG166" s="15" t="s">
        <v>383</v>
      </c>
      <c r="AH166" s="15" t="s">
        <v>33</v>
      </c>
    </row>
    <row r="167" spans="1:34" x14ac:dyDescent="0.2">
      <c r="A167" s="16">
        <v>41838.465358796297</v>
      </c>
      <c r="B167" s="16">
        <v>41838.553831018522</v>
      </c>
      <c r="C167" s="16">
        <v>41838.558807870373</v>
      </c>
      <c r="D167" s="15" t="b">
        <v>1</v>
      </c>
      <c r="E167" s="15" t="s">
        <v>385</v>
      </c>
      <c r="F167" s="15">
        <v>2</v>
      </c>
      <c r="G167" s="15" t="s">
        <v>386</v>
      </c>
      <c r="H167" s="15" t="s">
        <v>156</v>
      </c>
      <c r="I167" s="15" t="s">
        <v>43</v>
      </c>
      <c r="J167" s="15" t="b">
        <v>1</v>
      </c>
      <c r="K167" s="16">
        <v>41838</v>
      </c>
      <c r="L167" s="1">
        <v>0.46535879629629628</v>
      </c>
      <c r="M167" s="15" t="s">
        <v>110</v>
      </c>
      <c r="N167" s="15" t="s">
        <v>38</v>
      </c>
      <c r="O167" s="15" t="b">
        <v>1</v>
      </c>
      <c r="P167" s="16">
        <v>41838</v>
      </c>
      <c r="Q167" s="1">
        <v>0.55383101851851857</v>
      </c>
      <c r="S167" s="15" t="b">
        <v>1</v>
      </c>
      <c r="T167" s="16">
        <v>41838</v>
      </c>
      <c r="U167" s="15" t="s">
        <v>162</v>
      </c>
      <c r="V167" s="1">
        <v>0.55880787037037039</v>
      </c>
      <c r="X167" s="15" t="s">
        <v>37</v>
      </c>
      <c r="Y167" s="15" t="b">
        <v>1</v>
      </c>
      <c r="Z167" s="16">
        <v>41842</v>
      </c>
      <c r="AA167" s="1">
        <v>0.40106481481481482</v>
      </c>
      <c r="AC167" s="15" t="s">
        <v>64</v>
      </c>
      <c r="AD167" s="15" t="s">
        <v>156</v>
      </c>
      <c r="AE167" s="15">
        <v>4</v>
      </c>
      <c r="AG167" s="15" t="s">
        <v>383</v>
      </c>
      <c r="AH167" s="15" t="s">
        <v>33</v>
      </c>
    </row>
    <row r="168" spans="1:34" x14ac:dyDescent="0.2">
      <c r="A168" s="16">
        <v>41838.465277777781</v>
      </c>
      <c r="B168" s="16">
        <v>41838.553831018522</v>
      </c>
      <c r="C168" s="16">
        <v>41838.559502314813</v>
      </c>
      <c r="D168" s="15" t="b">
        <v>1</v>
      </c>
      <c r="E168" s="15" t="s">
        <v>385</v>
      </c>
      <c r="F168" s="15">
        <v>1</v>
      </c>
      <c r="G168" s="15" t="s">
        <v>387</v>
      </c>
      <c r="H168" s="15" t="s">
        <v>156</v>
      </c>
      <c r="I168" s="15" t="s">
        <v>43</v>
      </c>
      <c r="J168" s="15" t="b">
        <v>1</v>
      </c>
      <c r="K168" s="16">
        <v>41838</v>
      </c>
      <c r="L168" s="1">
        <v>0.46527777777777779</v>
      </c>
      <c r="M168" s="15" t="s">
        <v>110</v>
      </c>
      <c r="N168" s="15" t="s">
        <v>38</v>
      </c>
      <c r="O168" s="15" t="b">
        <v>1</v>
      </c>
      <c r="P168" s="16">
        <v>41838</v>
      </c>
      <c r="Q168" s="1">
        <v>0.55383101851851857</v>
      </c>
      <c r="S168" s="15" t="b">
        <v>1</v>
      </c>
      <c r="T168" s="16">
        <v>41838</v>
      </c>
      <c r="U168" s="15" t="s">
        <v>162</v>
      </c>
      <c r="V168" s="1">
        <v>0.55950231481481483</v>
      </c>
      <c r="X168" s="15" t="s">
        <v>37</v>
      </c>
      <c r="Y168" s="15" t="b">
        <v>0</v>
      </c>
      <c r="Z168" s="16"/>
      <c r="AC168" s="15" t="s">
        <v>64</v>
      </c>
      <c r="AD168" s="15" t="s">
        <v>156</v>
      </c>
      <c r="AE168" s="15">
        <v>3</v>
      </c>
      <c r="AG168" s="15" t="s">
        <v>383</v>
      </c>
      <c r="AH168" s="15" t="s">
        <v>33</v>
      </c>
    </row>
    <row r="169" spans="1:34" x14ac:dyDescent="0.2">
      <c r="A169" s="16">
        <v>41838.46466435185</v>
      </c>
      <c r="B169" s="16">
        <v>41838.571516203701</v>
      </c>
      <c r="C169" s="16">
        <v>41838.576203703706</v>
      </c>
      <c r="D169" s="15" t="b">
        <v>1</v>
      </c>
      <c r="E169" s="15" t="s">
        <v>388</v>
      </c>
      <c r="F169" s="15">
        <v>2</v>
      </c>
      <c r="G169" s="15" t="s">
        <v>225</v>
      </c>
      <c r="H169" s="15" t="s">
        <v>54</v>
      </c>
      <c r="I169" s="15" t="s">
        <v>120</v>
      </c>
      <c r="J169" s="15" t="b">
        <v>1</v>
      </c>
      <c r="K169" s="16">
        <v>41838</v>
      </c>
      <c r="L169" s="1">
        <v>0.46466435185185184</v>
      </c>
      <c r="M169" s="15" t="s">
        <v>100</v>
      </c>
      <c r="N169" s="15" t="s">
        <v>38</v>
      </c>
      <c r="O169" s="15" t="b">
        <v>1</v>
      </c>
      <c r="P169" s="16">
        <v>41838</v>
      </c>
      <c r="Q169" s="1">
        <v>0.57151620370370371</v>
      </c>
      <c r="S169" s="15" t="b">
        <v>1</v>
      </c>
      <c r="T169" s="16">
        <v>41838</v>
      </c>
      <c r="U169" s="15" t="s">
        <v>121</v>
      </c>
      <c r="V169" s="1">
        <v>0.57620370370370366</v>
      </c>
      <c r="X169" s="15" t="s">
        <v>37</v>
      </c>
      <c r="Y169" s="15" t="b">
        <v>1</v>
      </c>
      <c r="Z169" s="16">
        <v>41841</v>
      </c>
      <c r="AA169" s="1">
        <v>0.42427083333333332</v>
      </c>
      <c r="AC169" s="15" t="s">
        <v>64</v>
      </c>
      <c r="AD169" s="15" t="s">
        <v>54</v>
      </c>
      <c r="AE169" s="15">
        <v>4</v>
      </c>
      <c r="AG169" s="15" t="s">
        <v>369</v>
      </c>
      <c r="AH169" s="15" t="s">
        <v>33</v>
      </c>
    </row>
    <row r="170" spans="1:34" x14ac:dyDescent="0.2">
      <c r="A170" s="16">
        <v>41838.464629629627</v>
      </c>
      <c r="B170" s="16">
        <v>41838.571516203701</v>
      </c>
      <c r="C170" s="16">
        <v>41838.576157407406</v>
      </c>
      <c r="D170" s="15" t="b">
        <v>1</v>
      </c>
      <c r="E170" s="15" t="s">
        <v>388</v>
      </c>
      <c r="F170" s="15">
        <v>1</v>
      </c>
      <c r="G170" s="15" t="s">
        <v>389</v>
      </c>
      <c r="H170" s="15" t="s">
        <v>54</v>
      </c>
      <c r="I170" s="15" t="s">
        <v>43</v>
      </c>
      <c r="J170" s="15" t="b">
        <v>1</v>
      </c>
      <c r="K170" s="16">
        <v>41838</v>
      </c>
      <c r="L170" s="1">
        <v>0.46462962962962961</v>
      </c>
      <c r="M170" s="15" t="s">
        <v>100</v>
      </c>
      <c r="N170" s="15" t="s">
        <v>38</v>
      </c>
      <c r="O170" s="15" t="b">
        <v>1</v>
      </c>
      <c r="P170" s="16">
        <v>41838</v>
      </c>
      <c r="Q170" s="1">
        <v>0.57151620370370371</v>
      </c>
      <c r="S170" s="15" t="b">
        <v>1</v>
      </c>
      <c r="T170" s="16">
        <v>41838</v>
      </c>
      <c r="U170" s="15" t="s">
        <v>121</v>
      </c>
      <c r="V170" s="1">
        <v>0.5761574074074074</v>
      </c>
      <c r="X170" s="15" t="s">
        <v>37</v>
      </c>
      <c r="Y170" s="15" t="b">
        <v>0</v>
      </c>
      <c r="Z170" s="16"/>
      <c r="AC170" s="15" t="s">
        <v>64</v>
      </c>
      <c r="AD170" s="15" t="s">
        <v>54</v>
      </c>
      <c r="AE170" s="15">
        <v>3</v>
      </c>
      <c r="AG170" s="15" t="s">
        <v>369</v>
      </c>
      <c r="AH170" s="15" t="s">
        <v>33</v>
      </c>
    </row>
    <row r="171" spans="1:34" x14ac:dyDescent="0.2">
      <c r="A171" s="16">
        <v>41838.462094907409</v>
      </c>
      <c r="B171" s="16">
        <v>41838.461319444446</v>
      </c>
      <c r="C171" s="16">
        <v>41838.467662037037</v>
      </c>
      <c r="D171" s="15" t="b">
        <v>1</v>
      </c>
      <c r="E171" s="15" t="s">
        <v>390</v>
      </c>
      <c r="F171" s="15">
        <v>2</v>
      </c>
      <c r="G171" s="15" t="s">
        <v>391</v>
      </c>
      <c r="H171" s="15" t="s">
        <v>276</v>
      </c>
      <c r="I171" s="15" t="s">
        <v>33</v>
      </c>
      <c r="J171" s="15" t="b">
        <v>1</v>
      </c>
      <c r="K171" s="16">
        <v>41838</v>
      </c>
      <c r="L171" s="1">
        <v>0.46209490740740738</v>
      </c>
      <c r="M171" s="15" t="s">
        <v>37</v>
      </c>
      <c r="N171" s="15" t="s">
        <v>38</v>
      </c>
      <c r="O171" s="15" t="b">
        <v>1</v>
      </c>
      <c r="P171" s="16">
        <v>41838</v>
      </c>
      <c r="Q171" s="1">
        <v>0.46131944444444445</v>
      </c>
      <c r="S171" s="15" t="b">
        <v>1</v>
      </c>
      <c r="T171" s="16">
        <v>41838</v>
      </c>
      <c r="U171" s="15" t="s">
        <v>82</v>
      </c>
      <c r="V171" s="1">
        <v>0.46766203703703701</v>
      </c>
      <c r="X171" s="15" t="s">
        <v>37</v>
      </c>
      <c r="Y171" s="15" t="b">
        <v>0</v>
      </c>
      <c r="Z171" s="16"/>
      <c r="AC171" s="15" t="s">
        <v>64</v>
      </c>
      <c r="AD171" s="15" t="s">
        <v>276</v>
      </c>
      <c r="AE171" s="15">
        <v>3</v>
      </c>
      <c r="AG171" s="15" t="s">
        <v>392</v>
      </c>
      <c r="AH171" s="15" t="s">
        <v>33</v>
      </c>
    </row>
    <row r="172" spans="1:34" x14ac:dyDescent="0.2">
      <c r="A172" s="16">
        <v>41838.461909722224</v>
      </c>
      <c r="B172" s="16">
        <v>41838.461319444446</v>
      </c>
      <c r="C172" s="16">
        <v>41838.465439814812</v>
      </c>
      <c r="D172" s="15" t="b">
        <v>1</v>
      </c>
      <c r="E172" s="15" t="s">
        <v>390</v>
      </c>
      <c r="F172" s="15">
        <v>1</v>
      </c>
      <c r="G172" s="15" t="s">
        <v>153</v>
      </c>
      <c r="H172" s="15" t="s">
        <v>40</v>
      </c>
      <c r="I172" s="15" t="s">
        <v>43</v>
      </c>
      <c r="J172" s="15" t="b">
        <v>1</v>
      </c>
      <c r="K172" s="16">
        <v>41838</v>
      </c>
      <c r="L172" s="1">
        <v>0.46190972222222221</v>
      </c>
      <c r="M172" s="15" t="s">
        <v>37</v>
      </c>
      <c r="N172" s="15" t="s">
        <v>38</v>
      </c>
      <c r="O172" s="15" t="b">
        <v>1</v>
      </c>
      <c r="P172" s="16">
        <v>41838</v>
      </c>
      <c r="Q172" s="1">
        <v>0.46131944444444445</v>
      </c>
      <c r="S172" s="15" t="b">
        <v>1</v>
      </c>
      <c r="T172" s="16">
        <v>41838</v>
      </c>
      <c r="U172" s="15" t="s">
        <v>199</v>
      </c>
      <c r="V172" s="1">
        <v>0.46543981481481483</v>
      </c>
      <c r="X172" s="15" t="s">
        <v>37</v>
      </c>
      <c r="Y172" s="15" t="b">
        <v>1</v>
      </c>
      <c r="Z172" s="16">
        <v>41838</v>
      </c>
      <c r="AA172" s="1">
        <v>0.46024305555555556</v>
      </c>
      <c r="AC172" s="15" t="s">
        <v>64</v>
      </c>
      <c r="AD172" s="15" t="s">
        <v>40</v>
      </c>
      <c r="AE172" s="15">
        <v>4</v>
      </c>
      <c r="AG172" s="15" t="s">
        <v>392</v>
      </c>
      <c r="AH172" s="15" t="s">
        <v>33</v>
      </c>
    </row>
    <row r="173" spans="1:34" x14ac:dyDescent="0.2">
      <c r="A173" s="16">
        <v>41838.460601851853</v>
      </c>
      <c r="B173" s="16">
        <v>41838.633518518516</v>
      </c>
      <c r="C173" s="16">
        <v>41838.650543981479</v>
      </c>
      <c r="D173" s="15" t="b">
        <v>1</v>
      </c>
      <c r="E173" s="15" t="s">
        <v>393</v>
      </c>
      <c r="F173" s="15">
        <v>12</v>
      </c>
      <c r="G173" s="15" t="s">
        <v>240</v>
      </c>
      <c r="H173" s="15" t="s">
        <v>36</v>
      </c>
      <c r="I173" s="15" t="s">
        <v>120</v>
      </c>
      <c r="J173" s="15" t="b">
        <v>1</v>
      </c>
      <c r="K173" s="16">
        <v>41838</v>
      </c>
      <c r="L173" s="1">
        <v>0.46060185185185187</v>
      </c>
      <c r="M173" s="15" t="s">
        <v>110</v>
      </c>
      <c r="N173" s="15" t="s">
        <v>38</v>
      </c>
      <c r="O173" s="15" t="b">
        <v>1</v>
      </c>
      <c r="P173" s="16">
        <v>41838</v>
      </c>
      <c r="Q173" s="1">
        <v>0.63351851851851848</v>
      </c>
      <c r="S173" s="15" t="b">
        <v>1</v>
      </c>
      <c r="T173" s="16">
        <v>41838</v>
      </c>
      <c r="U173" s="15" t="s">
        <v>101</v>
      </c>
      <c r="V173" s="1">
        <v>0.65054398148148151</v>
      </c>
      <c r="X173" s="15" t="s">
        <v>37</v>
      </c>
      <c r="Y173" s="15" t="b">
        <v>1</v>
      </c>
      <c r="Z173" s="16">
        <v>41841</v>
      </c>
      <c r="AA173" s="1">
        <v>0.40202546296296299</v>
      </c>
      <c r="AC173" s="15" t="s">
        <v>54</v>
      </c>
      <c r="AD173" s="15" t="s">
        <v>36</v>
      </c>
      <c r="AE173" s="15">
        <v>4</v>
      </c>
      <c r="AG173" s="15" t="s">
        <v>315</v>
      </c>
      <c r="AH173" s="15" t="s">
        <v>33</v>
      </c>
    </row>
    <row r="174" spans="1:34" x14ac:dyDescent="0.2">
      <c r="A174" s="16">
        <v>41838.460509259261</v>
      </c>
      <c r="B174" s="16">
        <v>41838.584814814814</v>
      </c>
      <c r="C174" s="16">
        <v>41838.593136574076</v>
      </c>
      <c r="D174" s="15" t="b">
        <v>1</v>
      </c>
      <c r="E174" s="15" t="s">
        <v>393</v>
      </c>
      <c r="F174" s="15">
        <v>11</v>
      </c>
      <c r="G174" s="15" t="s">
        <v>249</v>
      </c>
      <c r="H174" s="15" t="s">
        <v>115</v>
      </c>
      <c r="I174" s="15" t="s">
        <v>120</v>
      </c>
      <c r="J174" s="15" t="b">
        <v>1</v>
      </c>
      <c r="K174" s="16">
        <v>41838</v>
      </c>
      <c r="L174" s="1">
        <v>0.46050925925925928</v>
      </c>
      <c r="M174" s="15" t="s">
        <v>110</v>
      </c>
      <c r="N174" s="15" t="s">
        <v>38</v>
      </c>
      <c r="O174" s="15" t="b">
        <v>1</v>
      </c>
      <c r="P174" s="16">
        <v>41838</v>
      </c>
      <c r="Q174" s="1">
        <v>0.58481481481481479</v>
      </c>
      <c r="S174" s="15" t="b">
        <v>1</v>
      </c>
      <c r="T174" s="16">
        <v>41838</v>
      </c>
      <c r="U174" s="15" t="s">
        <v>127</v>
      </c>
      <c r="V174" s="1">
        <v>0.59313657407407405</v>
      </c>
      <c r="X174" s="15" t="s">
        <v>37</v>
      </c>
      <c r="Y174" s="15" t="b">
        <v>1</v>
      </c>
      <c r="Z174" s="16">
        <v>41841</v>
      </c>
      <c r="AA174" s="1">
        <v>0.40202546296296299</v>
      </c>
      <c r="AC174" s="15" t="s">
        <v>64</v>
      </c>
      <c r="AD174" s="15" t="s">
        <v>115</v>
      </c>
      <c r="AE174" s="15">
        <v>4</v>
      </c>
      <c r="AG174" s="15" t="s">
        <v>341</v>
      </c>
      <c r="AH174" s="15" t="s">
        <v>33</v>
      </c>
    </row>
    <row r="175" spans="1:34" x14ac:dyDescent="0.2">
      <c r="A175" s="16">
        <v>41838.460428240738</v>
      </c>
      <c r="B175" s="16">
        <v>41838.480902777781</v>
      </c>
      <c r="C175" s="16">
        <v>41838.493576388886</v>
      </c>
      <c r="D175" s="15" t="b">
        <v>1</v>
      </c>
      <c r="E175" s="15" t="s">
        <v>393</v>
      </c>
      <c r="F175" s="15">
        <v>10</v>
      </c>
      <c r="G175" s="15" t="s">
        <v>224</v>
      </c>
      <c r="H175" s="15" t="s">
        <v>167</v>
      </c>
      <c r="I175" s="15" t="s">
        <v>120</v>
      </c>
      <c r="J175" s="15" t="b">
        <v>1</v>
      </c>
      <c r="K175" s="16">
        <v>41838</v>
      </c>
      <c r="L175" s="1">
        <v>0.46042824074074074</v>
      </c>
      <c r="M175" s="15" t="s">
        <v>110</v>
      </c>
      <c r="N175" s="15" t="s">
        <v>38</v>
      </c>
      <c r="O175" s="15" t="b">
        <v>1</v>
      </c>
      <c r="P175" s="16">
        <v>41838</v>
      </c>
      <c r="Q175" s="1">
        <v>0.48090277777777779</v>
      </c>
      <c r="S175" s="15" t="b">
        <v>1</v>
      </c>
      <c r="T175" s="16">
        <v>41838</v>
      </c>
      <c r="U175" s="15" t="s">
        <v>180</v>
      </c>
      <c r="V175" s="1">
        <v>0.49357638888888888</v>
      </c>
      <c r="X175" s="15" t="s">
        <v>37</v>
      </c>
      <c r="Y175" s="15" t="b">
        <v>1</v>
      </c>
      <c r="Z175" s="16">
        <v>41841</v>
      </c>
      <c r="AA175" s="1">
        <v>0.42427083333333332</v>
      </c>
      <c r="AC175" s="15" t="s">
        <v>64</v>
      </c>
      <c r="AD175" s="15" t="s">
        <v>167</v>
      </c>
      <c r="AE175" s="15">
        <v>4</v>
      </c>
      <c r="AG175" s="15" t="s">
        <v>373</v>
      </c>
      <c r="AH175" s="15" t="s">
        <v>33</v>
      </c>
    </row>
    <row r="176" spans="1:34" x14ac:dyDescent="0.2">
      <c r="A176" s="16">
        <v>41838.460243055553</v>
      </c>
      <c r="B176" s="16">
        <v>41838.599224537036</v>
      </c>
      <c r="C176" s="16">
        <v>41838.602812500001</v>
      </c>
      <c r="D176" s="15" t="b">
        <v>1</v>
      </c>
      <c r="E176" s="15" t="s">
        <v>393</v>
      </c>
      <c r="F176" s="15">
        <v>9</v>
      </c>
      <c r="G176" s="15" t="s">
        <v>227</v>
      </c>
      <c r="H176" s="15" t="s">
        <v>46</v>
      </c>
      <c r="I176" s="15" t="s">
        <v>120</v>
      </c>
      <c r="J176" s="15" t="b">
        <v>1</v>
      </c>
      <c r="K176" s="16">
        <v>41838</v>
      </c>
      <c r="L176" s="1">
        <v>0.46024305555555556</v>
      </c>
      <c r="M176" s="15" t="s">
        <v>110</v>
      </c>
      <c r="N176" s="15" t="s">
        <v>38</v>
      </c>
      <c r="O176" s="15" t="b">
        <v>1</v>
      </c>
      <c r="P176" s="16">
        <v>41838</v>
      </c>
      <c r="Q176" s="1">
        <v>0.59922453703703704</v>
      </c>
      <c r="S176" s="15" t="b">
        <v>1</v>
      </c>
      <c r="T176" s="16">
        <v>41838</v>
      </c>
      <c r="U176" s="15" t="s">
        <v>97</v>
      </c>
      <c r="V176" s="1">
        <v>0.60281249999999997</v>
      </c>
      <c r="X176" s="15" t="s">
        <v>37</v>
      </c>
      <c r="Y176" s="15" t="b">
        <v>1</v>
      </c>
      <c r="Z176" s="16">
        <v>41841</v>
      </c>
      <c r="AA176" s="1">
        <v>0.42427083333333332</v>
      </c>
      <c r="AC176" s="15" t="s">
        <v>64</v>
      </c>
      <c r="AD176" s="15" t="s">
        <v>46</v>
      </c>
      <c r="AE176" s="15">
        <v>4</v>
      </c>
      <c r="AG176" s="15" t="s">
        <v>329</v>
      </c>
      <c r="AH176" s="15" t="s">
        <v>33</v>
      </c>
    </row>
    <row r="177" spans="1:34" x14ac:dyDescent="0.2">
      <c r="A177" s="16">
        <v>41838.460104166668</v>
      </c>
      <c r="B177" s="16">
        <v>41838.480902777781</v>
      </c>
      <c r="C177" s="16">
        <v>41838.496851851851</v>
      </c>
      <c r="D177" s="15" t="b">
        <v>1</v>
      </c>
      <c r="E177" s="15" t="s">
        <v>393</v>
      </c>
      <c r="F177" s="15">
        <v>8</v>
      </c>
      <c r="G177" s="15" t="s">
        <v>256</v>
      </c>
      <c r="H177" s="15" t="s">
        <v>167</v>
      </c>
      <c r="I177" s="15" t="s">
        <v>120</v>
      </c>
      <c r="J177" s="15" t="b">
        <v>1</v>
      </c>
      <c r="K177" s="16">
        <v>41838</v>
      </c>
      <c r="L177" s="1">
        <v>0.46010416666666665</v>
      </c>
      <c r="M177" s="15" t="s">
        <v>110</v>
      </c>
      <c r="N177" s="15" t="s">
        <v>38</v>
      </c>
      <c r="O177" s="15" t="b">
        <v>1</v>
      </c>
      <c r="P177" s="16">
        <v>41838</v>
      </c>
      <c r="Q177" s="1">
        <v>0.48090277777777779</v>
      </c>
      <c r="S177" s="15" t="b">
        <v>1</v>
      </c>
      <c r="T177" s="16">
        <v>41838</v>
      </c>
      <c r="U177" s="15" t="s">
        <v>184</v>
      </c>
      <c r="V177" s="1">
        <v>0.49685185185185188</v>
      </c>
      <c r="X177" s="15" t="s">
        <v>37</v>
      </c>
      <c r="Y177" s="15" t="b">
        <v>1</v>
      </c>
      <c r="Z177" s="16">
        <v>41841</v>
      </c>
      <c r="AA177" s="1">
        <v>0.40202546296296299</v>
      </c>
      <c r="AC177" s="15" t="s">
        <v>64</v>
      </c>
      <c r="AD177" s="15" t="s">
        <v>167</v>
      </c>
      <c r="AE177" s="15">
        <v>4</v>
      </c>
      <c r="AG177" s="15" t="s">
        <v>373</v>
      </c>
      <c r="AH177" s="15" t="s">
        <v>33</v>
      </c>
    </row>
    <row r="178" spans="1:34" x14ac:dyDescent="0.2">
      <c r="A178" s="16">
        <v>41838.45994212963</v>
      </c>
      <c r="B178" s="16">
        <v>41838.480902777781</v>
      </c>
      <c r="C178" s="16">
        <v>41838.491249999999</v>
      </c>
      <c r="D178" s="15" t="b">
        <v>1</v>
      </c>
      <c r="E178" s="15" t="s">
        <v>393</v>
      </c>
      <c r="F178" s="15">
        <v>7</v>
      </c>
      <c r="G178" s="15" t="s">
        <v>231</v>
      </c>
      <c r="H178" s="15" t="s">
        <v>167</v>
      </c>
      <c r="I178" s="15" t="s">
        <v>120</v>
      </c>
      <c r="J178" s="15" t="b">
        <v>1</v>
      </c>
      <c r="K178" s="16">
        <v>41838</v>
      </c>
      <c r="L178" s="1">
        <v>0.4599421296296296</v>
      </c>
      <c r="M178" s="15" t="s">
        <v>110</v>
      </c>
      <c r="N178" s="15" t="s">
        <v>38</v>
      </c>
      <c r="O178" s="15" t="b">
        <v>1</v>
      </c>
      <c r="P178" s="16">
        <v>41838</v>
      </c>
      <c r="Q178" s="1">
        <v>0.48090277777777779</v>
      </c>
      <c r="S178" s="15" t="b">
        <v>1</v>
      </c>
      <c r="T178" s="16">
        <v>41838</v>
      </c>
      <c r="U178" s="15" t="s">
        <v>266</v>
      </c>
      <c r="V178" s="1">
        <v>0.49125000000000002</v>
      </c>
      <c r="X178" s="15" t="s">
        <v>37</v>
      </c>
      <c r="Y178" s="15" t="b">
        <v>1</v>
      </c>
      <c r="Z178" s="16">
        <v>41841</v>
      </c>
      <c r="AA178" s="1">
        <v>0.42427083333333332</v>
      </c>
      <c r="AC178" s="15" t="s">
        <v>64</v>
      </c>
      <c r="AD178" s="15" t="s">
        <v>167</v>
      </c>
      <c r="AE178" s="15">
        <v>4</v>
      </c>
      <c r="AG178" s="15" t="s">
        <v>373</v>
      </c>
      <c r="AH178" s="15" t="s">
        <v>33</v>
      </c>
    </row>
    <row r="179" spans="1:34" x14ac:dyDescent="0.2">
      <c r="A179" s="16">
        <v>41838.459745370368</v>
      </c>
      <c r="B179" s="16">
        <v>41838.61818287037</v>
      </c>
      <c r="C179" s="16">
        <v>41838.626979166664</v>
      </c>
      <c r="D179" s="15" t="b">
        <v>1</v>
      </c>
      <c r="E179" s="15" t="s">
        <v>393</v>
      </c>
      <c r="F179" s="15">
        <v>6</v>
      </c>
      <c r="G179" s="15" t="s">
        <v>238</v>
      </c>
      <c r="H179" s="15" t="s">
        <v>89</v>
      </c>
      <c r="I179" s="15" t="s">
        <v>120</v>
      </c>
      <c r="J179" s="15" t="b">
        <v>1</v>
      </c>
      <c r="K179" s="16">
        <v>41838</v>
      </c>
      <c r="L179" s="1">
        <v>0.45974537037037039</v>
      </c>
      <c r="M179" s="15" t="s">
        <v>110</v>
      </c>
      <c r="N179" s="15" t="s">
        <v>38</v>
      </c>
      <c r="O179" s="15" t="b">
        <v>1</v>
      </c>
      <c r="P179" s="16">
        <v>41838</v>
      </c>
      <c r="Q179" s="1">
        <v>0.61818287037037034</v>
      </c>
      <c r="S179" s="15" t="b">
        <v>1</v>
      </c>
      <c r="T179" s="16">
        <v>41838</v>
      </c>
      <c r="U179" s="15" t="s">
        <v>90</v>
      </c>
      <c r="V179" s="1">
        <v>0.62697916666666664</v>
      </c>
      <c r="X179" s="15" t="s">
        <v>311</v>
      </c>
      <c r="Y179" s="15" t="b">
        <v>1</v>
      </c>
      <c r="Z179" s="16">
        <v>41841</v>
      </c>
      <c r="AA179" s="1">
        <v>0.40202546296296299</v>
      </c>
      <c r="AC179" s="15" t="s">
        <v>64</v>
      </c>
      <c r="AD179" s="15" t="s">
        <v>89</v>
      </c>
      <c r="AE179" s="15">
        <v>4</v>
      </c>
      <c r="AG179" s="15" t="s">
        <v>321</v>
      </c>
      <c r="AH179" s="15" t="s">
        <v>33</v>
      </c>
    </row>
    <row r="180" spans="1:34" x14ac:dyDescent="0.2">
      <c r="A180" s="16">
        <v>41838.459629629629</v>
      </c>
      <c r="B180" s="16">
        <v>41838.553831018522</v>
      </c>
      <c r="C180" s="16">
        <v>41838.559178240743</v>
      </c>
      <c r="D180" s="15" t="b">
        <v>1</v>
      </c>
      <c r="E180" s="15" t="s">
        <v>393</v>
      </c>
      <c r="F180" s="15">
        <v>5</v>
      </c>
      <c r="G180" s="15" t="s">
        <v>219</v>
      </c>
      <c r="H180" s="15" t="s">
        <v>156</v>
      </c>
      <c r="I180" s="15" t="s">
        <v>120</v>
      </c>
      <c r="J180" s="15" t="b">
        <v>1</v>
      </c>
      <c r="K180" s="16">
        <v>41838</v>
      </c>
      <c r="L180" s="1">
        <v>0.45962962962962961</v>
      </c>
      <c r="M180" s="15" t="s">
        <v>110</v>
      </c>
      <c r="N180" s="15" t="s">
        <v>38</v>
      </c>
      <c r="O180" s="15" t="b">
        <v>1</v>
      </c>
      <c r="P180" s="16">
        <v>41838</v>
      </c>
      <c r="Q180" s="1">
        <v>0.55383101851851857</v>
      </c>
      <c r="S180" s="15" t="b">
        <v>1</v>
      </c>
      <c r="T180" s="16">
        <v>41838</v>
      </c>
      <c r="U180" s="15" t="s">
        <v>162</v>
      </c>
      <c r="V180" s="1">
        <v>0.55917824074074074</v>
      </c>
      <c r="X180" s="15" t="s">
        <v>37</v>
      </c>
      <c r="Y180" s="15" t="b">
        <v>1</v>
      </c>
      <c r="Z180" s="16">
        <v>41841</v>
      </c>
      <c r="AA180" s="1">
        <v>0.42427083333333332</v>
      </c>
      <c r="AC180" s="15" t="s">
        <v>64</v>
      </c>
      <c r="AD180" s="15" t="s">
        <v>156</v>
      </c>
      <c r="AE180" s="15">
        <v>4</v>
      </c>
      <c r="AG180" s="15" t="s">
        <v>383</v>
      </c>
      <c r="AH180" s="15" t="s">
        <v>33</v>
      </c>
    </row>
    <row r="181" spans="1:34" x14ac:dyDescent="0.2">
      <c r="A181" s="16">
        <v>41838.459537037037</v>
      </c>
      <c r="B181" s="16">
        <v>41838.584814814814</v>
      </c>
      <c r="C181" s="16">
        <v>41838.588796296295</v>
      </c>
      <c r="D181" s="15" t="b">
        <v>1</v>
      </c>
      <c r="E181" s="15" t="s">
        <v>393</v>
      </c>
      <c r="F181" s="15">
        <v>4</v>
      </c>
      <c r="G181" s="15" t="s">
        <v>243</v>
      </c>
      <c r="H181" s="15" t="s">
        <v>115</v>
      </c>
      <c r="I181" s="15" t="s">
        <v>120</v>
      </c>
      <c r="J181" s="15" t="b">
        <v>1</v>
      </c>
      <c r="K181" s="16">
        <v>41838</v>
      </c>
      <c r="L181" s="1">
        <v>0.45953703703703702</v>
      </c>
      <c r="M181" s="15" t="s">
        <v>110</v>
      </c>
      <c r="N181" s="15" t="s">
        <v>38</v>
      </c>
      <c r="O181" s="15" t="b">
        <v>1</v>
      </c>
      <c r="P181" s="16">
        <v>41838</v>
      </c>
      <c r="Q181" s="1">
        <v>0.58481481481481479</v>
      </c>
      <c r="S181" s="15" t="b">
        <v>1</v>
      </c>
      <c r="T181" s="16">
        <v>41838</v>
      </c>
      <c r="U181" s="15" t="s">
        <v>116</v>
      </c>
      <c r="V181" s="1">
        <v>0.58879629629629626</v>
      </c>
      <c r="X181" s="15" t="s">
        <v>37</v>
      </c>
      <c r="Y181" s="15" t="b">
        <v>1</v>
      </c>
      <c r="Z181" s="16">
        <v>41841</v>
      </c>
      <c r="AA181" s="1">
        <v>0.40202546296296299</v>
      </c>
      <c r="AC181" s="15" t="s">
        <v>64</v>
      </c>
      <c r="AD181" s="15" t="s">
        <v>115</v>
      </c>
      <c r="AE181" s="15">
        <v>4</v>
      </c>
      <c r="AG181" s="15" t="s">
        <v>341</v>
      </c>
      <c r="AH181" s="15" t="s">
        <v>33</v>
      </c>
    </row>
    <row r="182" spans="1:34" x14ac:dyDescent="0.2">
      <c r="A182" s="16">
        <v>41838.459479166668</v>
      </c>
      <c r="B182" s="16">
        <v>41838.45994212963</v>
      </c>
      <c r="C182" s="16">
        <v>41838.471030092594</v>
      </c>
      <c r="D182" s="15" t="b">
        <v>1</v>
      </c>
      <c r="E182" s="15" t="s">
        <v>394</v>
      </c>
      <c r="F182" s="15">
        <v>2</v>
      </c>
      <c r="G182" s="15" t="s">
        <v>395</v>
      </c>
      <c r="H182" s="15" t="s">
        <v>68</v>
      </c>
      <c r="I182" s="15" t="s">
        <v>33</v>
      </c>
      <c r="J182" s="15" t="b">
        <v>1</v>
      </c>
      <c r="K182" s="16">
        <v>41838</v>
      </c>
      <c r="L182" s="1">
        <v>0.45947916666666666</v>
      </c>
      <c r="M182" s="15" t="s">
        <v>311</v>
      </c>
      <c r="N182" s="15" t="s">
        <v>38</v>
      </c>
      <c r="O182" s="15" t="b">
        <v>1</v>
      </c>
      <c r="P182" s="16">
        <v>41838</v>
      </c>
      <c r="Q182" s="1">
        <v>0.4599421296296296</v>
      </c>
      <c r="S182" s="15" t="b">
        <v>1</v>
      </c>
      <c r="T182" s="16">
        <v>41838</v>
      </c>
      <c r="U182" s="15" t="s">
        <v>69</v>
      </c>
      <c r="V182" s="1">
        <v>0.4710300925925926</v>
      </c>
      <c r="X182" s="15" t="s">
        <v>311</v>
      </c>
      <c r="Y182" s="15" t="b">
        <v>0</v>
      </c>
      <c r="Z182" s="16"/>
      <c r="AC182" s="15" t="s">
        <v>115</v>
      </c>
      <c r="AD182" s="15" t="s">
        <v>68</v>
      </c>
      <c r="AE182" s="15">
        <v>3</v>
      </c>
      <c r="AG182" s="15" t="s">
        <v>396</v>
      </c>
      <c r="AH182" s="15" t="s">
        <v>33</v>
      </c>
    </row>
    <row r="183" spans="1:34" x14ac:dyDescent="0.2">
      <c r="A183" s="16">
        <v>41838.459386574075</v>
      </c>
      <c r="B183" s="16">
        <v>41838.61818287037</v>
      </c>
      <c r="C183" s="16">
        <v>41838.623912037037</v>
      </c>
      <c r="D183" s="15" t="b">
        <v>1</v>
      </c>
      <c r="E183" s="15" t="s">
        <v>393</v>
      </c>
      <c r="F183" s="15">
        <v>3</v>
      </c>
      <c r="G183" s="15" t="s">
        <v>237</v>
      </c>
      <c r="H183" s="15" t="s">
        <v>61</v>
      </c>
      <c r="I183" s="15" t="s">
        <v>120</v>
      </c>
      <c r="J183" s="15" t="b">
        <v>1</v>
      </c>
      <c r="K183" s="16">
        <v>41838</v>
      </c>
      <c r="L183" s="1">
        <v>0.45938657407407407</v>
      </c>
      <c r="M183" s="15" t="s">
        <v>110</v>
      </c>
      <c r="N183" s="15" t="s">
        <v>38</v>
      </c>
      <c r="O183" s="15" t="b">
        <v>1</v>
      </c>
      <c r="P183" s="16">
        <v>41838</v>
      </c>
      <c r="Q183" s="1">
        <v>0.61818287037037034</v>
      </c>
      <c r="S183" s="15" t="b">
        <v>1</v>
      </c>
      <c r="T183" s="16">
        <v>41838</v>
      </c>
      <c r="U183" s="15" t="s">
        <v>79</v>
      </c>
      <c r="V183" s="1">
        <v>0.62391203703703701</v>
      </c>
      <c r="X183" s="15" t="s">
        <v>311</v>
      </c>
      <c r="Y183" s="15" t="b">
        <v>1</v>
      </c>
      <c r="Z183" s="16">
        <v>41841</v>
      </c>
      <c r="AA183" s="1">
        <v>0.40202546296296299</v>
      </c>
      <c r="AC183" s="15" t="s">
        <v>64</v>
      </c>
      <c r="AD183" s="15" t="s">
        <v>61</v>
      </c>
      <c r="AE183" s="15">
        <v>4</v>
      </c>
      <c r="AG183" s="15" t="s">
        <v>321</v>
      </c>
      <c r="AH183" s="15" t="s">
        <v>33</v>
      </c>
    </row>
    <row r="184" spans="1:34" x14ac:dyDescent="0.2">
      <c r="A184" s="16">
        <v>41838.459374999999</v>
      </c>
      <c r="B184" s="16">
        <v>41838.5</v>
      </c>
      <c r="C184" s="16">
        <v>41838.502280092594</v>
      </c>
      <c r="D184" s="15" t="b">
        <v>1</v>
      </c>
      <c r="E184" s="15" t="s">
        <v>394</v>
      </c>
      <c r="F184" s="15">
        <v>1</v>
      </c>
      <c r="G184" s="15" t="s">
        <v>397</v>
      </c>
      <c r="H184" s="15" t="s">
        <v>398</v>
      </c>
      <c r="I184" s="15" t="s">
        <v>33</v>
      </c>
      <c r="J184" s="15" t="b">
        <v>1</v>
      </c>
      <c r="K184" s="16">
        <v>41838</v>
      </c>
      <c r="L184" s="1">
        <v>0.45937499999999998</v>
      </c>
      <c r="M184" s="15" t="s">
        <v>311</v>
      </c>
      <c r="N184" s="15" t="s">
        <v>38</v>
      </c>
      <c r="O184" s="15" t="b">
        <v>1</v>
      </c>
      <c r="P184" s="16">
        <v>41838</v>
      </c>
      <c r="Q184" s="1">
        <v>0.5</v>
      </c>
      <c r="S184" s="15" t="b">
        <v>1</v>
      </c>
      <c r="T184" s="16">
        <v>41838</v>
      </c>
      <c r="U184" s="15" t="s">
        <v>399</v>
      </c>
      <c r="V184" s="1">
        <v>0.50228009259259254</v>
      </c>
      <c r="Y184" s="15" t="b">
        <v>0</v>
      </c>
      <c r="Z184" s="16"/>
      <c r="AC184" s="15" t="s">
        <v>115</v>
      </c>
      <c r="AD184" s="15" t="s">
        <v>398</v>
      </c>
      <c r="AE184" s="15">
        <v>3</v>
      </c>
      <c r="AG184" s="15" t="s">
        <v>400</v>
      </c>
      <c r="AH184" s="15" t="s">
        <v>33</v>
      </c>
    </row>
    <row r="185" spans="1:34" x14ac:dyDescent="0.2">
      <c r="A185" s="16">
        <v>41838.459236111114</v>
      </c>
      <c r="B185" s="16">
        <v>41838.584814814814</v>
      </c>
      <c r="C185" s="16">
        <v>41838.590821759259</v>
      </c>
      <c r="D185" s="15" t="b">
        <v>1</v>
      </c>
      <c r="E185" s="15" t="s">
        <v>393</v>
      </c>
      <c r="F185" s="15">
        <v>2</v>
      </c>
      <c r="G185" s="15" t="s">
        <v>235</v>
      </c>
      <c r="H185" s="15" t="s">
        <v>115</v>
      </c>
      <c r="I185" s="15" t="s">
        <v>120</v>
      </c>
      <c r="J185" s="15" t="b">
        <v>1</v>
      </c>
      <c r="K185" s="16">
        <v>41838</v>
      </c>
      <c r="L185" s="1">
        <v>0.45923611111111112</v>
      </c>
      <c r="M185" s="15" t="s">
        <v>110</v>
      </c>
      <c r="N185" s="15" t="s">
        <v>38</v>
      </c>
      <c r="O185" s="15" t="b">
        <v>1</v>
      </c>
      <c r="P185" s="16">
        <v>41838</v>
      </c>
      <c r="Q185" s="1">
        <v>0.58481481481481479</v>
      </c>
      <c r="S185" s="15" t="b">
        <v>1</v>
      </c>
      <c r="T185" s="16">
        <v>41838</v>
      </c>
      <c r="U185" s="15" t="s">
        <v>146</v>
      </c>
      <c r="V185" s="1">
        <v>0.59082175925925928</v>
      </c>
      <c r="X185" s="15" t="s">
        <v>37</v>
      </c>
      <c r="Y185" s="15" t="b">
        <v>1</v>
      </c>
      <c r="Z185" s="16">
        <v>41841</v>
      </c>
      <c r="AA185" s="1">
        <v>0.40202546296296299</v>
      </c>
      <c r="AC185" s="15" t="s">
        <v>64</v>
      </c>
      <c r="AD185" s="15" t="s">
        <v>115</v>
      </c>
      <c r="AE185" s="15">
        <v>4</v>
      </c>
      <c r="AG185" s="15" t="s">
        <v>341</v>
      </c>
      <c r="AH185" s="15" t="s">
        <v>33</v>
      </c>
    </row>
    <row r="186" spans="1:34" x14ac:dyDescent="0.2">
      <c r="A186" s="16">
        <v>41838.459097222221</v>
      </c>
      <c r="B186" s="16">
        <v>41838.553831018522</v>
      </c>
      <c r="C186" s="16">
        <v>41838.563368055555</v>
      </c>
      <c r="D186" s="15" t="b">
        <v>1</v>
      </c>
      <c r="E186" s="15" t="s">
        <v>393</v>
      </c>
      <c r="F186" s="15">
        <v>1</v>
      </c>
      <c r="G186" s="15" t="s">
        <v>241</v>
      </c>
      <c r="H186" s="15" t="s">
        <v>156</v>
      </c>
      <c r="I186" s="15" t="s">
        <v>120</v>
      </c>
      <c r="J186" s="15" t="b">
        <v>1</v>
      </c>
      <c r="K186" s="16">
        <v>41838</v>
      </c>
      <c r="L186" s="1">
        <v>0.45909722222222221</v>
      </c>
      <c r="M186" s="15" t="s">
        <v>110</v>
      </c>
      <c r="N186" s="15" t="s">
        <v>38</v>
      </c>
      <c r="O186" s="15" t="b">
        <v>1</v>
      </c>
      <c r="P186" s="16">
        <v>41838</v>
      </c>
      <c r="Q186" s="1">
        <v>0.55383101851851857</v>
      </c>
      <c r="S186" s="15" t="b">
        <v>1</v>
      </c>
      <c r="T186" s="16">
        <v>41838</v>
      </c>
      <c r="U186" s="15" t="s">
        <v>194</v>
      </c>
      <c r="V186" s="1">
        <v>0.56336805555555558</v>
      </c>
      <c r="X186" s="15" t="s">
        <v>37</v>
      </c>
      <c r="Y186" s="15" t="b">
        <v>1</v>
      </c>
      <c r="Z186" s="16">
        <v>41841</v>
      </c>
      <c r="AA186" s="1">
        <v>0.40202546296296299</v>
      </c>
      <c r="AC186" s="15" t="s">
        <v>64</v>
      </c>
      <c r="AD186" s="15" t="s">
        <v>156</v>
      </c>
      <c r="AE186" s="15">
        <v>4</v>
      </c>
      <c r="AG186" s="15" t="s">
        <v>383</v>
      </c>
      <c r="AH186" s="15" t="s">
        <v>33</v>
      </c>
    </row>
    <row r="187" spans="1:34" x14ac:dyDescent="0.2">
      <c r="A187" s="16">
        <v>41838.458368055559</v>
      </c>
      <c r="B187" s="16">
        <v>41838.480902777781</v>
      </c>
      <c r="C187" s="16">
        <v>41838.485127314816</v>
      </c>
      <c r="D187" s="15" t="b">
        <v>1</v>
      </c>
      <c r="E187" s="15" t="s">
        <v>401</v>
      </c>
      <c r="F187" s="15">
        <v>1</v>
      </c>
      <c r="G187" s="15" t="s">
        <v>259</v>
      </c>
      <c r="H187" s="15" t="s">
        <v>167</v>
      </c>
      <c r="I187" s="15" t="s">
        <v>120</v>
      </c>
      <c r="J187" s="15" t="b">
        <v>1</v>
      </c>
      <c r="K187" s="16">
        <v>41838</v>
      </c>
      <c r="L187" s="1">
        <v>0.45836805555555554</v>
      </c>
      <c r="M187" s="15" t="s">
        <v>110</v>
      </c>
      <c r="N187" s="15" t="s">
        <v>38</v>
      </c>
      <c r="O187" s="15" t="b">
        <v>1</v>
      </c>
      <c r="P187" s="16">
        <v>41838</v>
      </c>
      <c r="Q187" s="1">
        <v>0.48090277777777779</v>
      </c>
      <c r="S187" s="15" t="b">
        <v>1</v>
      </c>
      <c r="T187" s="16">
        <v>41838</v>
      </c>
      <c r="U187" s="15" t="s">
        <v>257</v>
      </c>
      <c r="V187" s="1">
        <v>0.4851273148148148</v>
      </c>
      <c r="X187" s="15" t="s">
        <v>37</v>
      </c>
      <c r="Y187" s="15" t="b">
        <v>1</v>
      </c>
      <c r="Z187" s="16">
        <v>41841</v>
      </c>
      <c r="AA187" s="1">
        <v>0.58733796296296292</v>
      </c>
      <c r="AB187" s="15" t="s">
        <v>37</v>
      </c>
      <c r="AC187" s="15" t="s">
        <v>64</v>
      </c>
      <c r="AD187" s="15" t="s">
        <v>167</v>
      </c>
      <c r="AE187" s="15">
        <v>4</v>
      </c>
      <c r="AG187" s="15" t="s">
        <v>373</v>
      </c>
      <c r="AH187" s="15" t="s">
        <v>33</v>
      </c>
    </row>
    <row r="188" spans="1:34" x14ac:dyDescent="0.2">
      <c r="A188" s="16">
        <v>41838.453541666669</v>
      </c>
      <c r="B188" s="16">
        <v>41838.480902777781</v>
      </c>
      <c r="C188" s="16">
        <v>41838.490069444444</v>
      </c>
      <c r="D188" s="15" t="b">
        <v>1</v>
      </c>
      <c r="E188" s="15" t="s">
        <v>402</v>
      </c>
      <c r="F188" s="15">
        <v>2</v>
      </c>
      <c r="G188" s="15" t="s">
        <v>137</v>
      </c>
      <c r="H188" s="15" t="s">
        <v>167</v>
      </c>
      <c r="I188" s="15" t="s">
        <v>43</v>
      </c>
      <c r="J188" s="15" t="b">
        <v>1</v>
      </c>
      <c r="K188" s="16">
        <v>41838</v>
      </c>
      <c r="L188" s="1">
        <v>0.45354166666666668</v>
      </c>
      <c r="M188" s="15" t="s">
        <v>78</v>
      </c>
      <c r="N188" s="15" t="s">
        <v>38</v>
      </c>
      <c r="O188" s="15" t="b">
        <v>1</v>
      </c>
      <c r="P188" s="16">
        <v>41838</v>
      </c>
      <c r="Q188" s="1">
        <v>0.48090277777777779</v>
      </c>
      <c r="S188" s="15" t="b">
        <v>1</v>
      </c>
      <c r="T188" s="16">
        <v>41838</v>
      </c>
      <c r="U188" s="15" t="s">
        <v>186</v>
      </c>
      <c r="V188" s="1">
        <v>0.49006944444444445</v>
      </c>
      <c r="X188" s="15" t="s">
        <v>37</v>
      </c>
      <c r="Y188" s="15" t="b">
        <v>1</v>
      </c>
      <c r="Z188" s="16">
        <v>41838</v>
      </c>
      <c r="AA188" s="1">
        <v>0.59563657407407411</v>
      </c>
      <c r="AC188" s="15" t="s">
        <v>64</v>
      </c>
      <c r="AD188" s="15" t="s">
        <v>167</v>
      </c>
      <c r="AE188" s="15">
        <v>4</v>
      </c>
      <c r="AG188" s="15" t="s">
        <v>373</v>
      </c>
      <c r="AH188" s="15" t="s">
        <v>33</v>
      </c>
    </row>
    <row r="189" spans="1:34" x14ac:dyDescent="0.2">
      <c r="A189" s="16">
        <v>41838.453460648147</v>
      </c>
      <c r="B189" s="16">
        <v>41838.553831018522</v>
      </c>
      <c r="C189" s="16">
        <v>41838.564085648148</v>
      </c>
      <c r="D189" s="15" t="b">
        <v>1</v>
      </c>
      <c r="E189" s="15" t="s">
        <v>402</v>
      </c>
      <c r="F189" s="15">
        <v>1</v>
      </c>
      <c r="G189" s="15" t="s">
        <v>403</v>
      </c>
      <c r="H189" s="15" t="s">
        <v>156</v>
      </c>
      <c r="I189" s="15" t="s">
        <v>43</v>
      </c>
      <c r="J189" s="15" t="b">
        <v>1</v>
      </c>
      <c r="K189" s="16">
        <v>41838</v>
      </c>
      <c r="L189" s="1">
        <v>0.45346064814814813</v>
      </c>
      <c r="M189" s="15" t="s">
        <v>78</v>
      </c>
      <c r="N189" s="15" t="s">
        <v>38</v>
      </c>
      <c r="O189" s="15" t="b">
        <v>1</v>
      </c>
      <c r="P189" s="16">
        <v>41838</v>
      </c>
      <c r="Q189" s="1">
        <v>0.55383101851851857</v>
      </c>
      <c r="S189" s="15" t="b">
        <v>1</v>
      </c>
      <c r="T189" s="16">
        <v>41838</v>
      </c>
      <c r="U189" s="15" t="s">
        <v>160</v>
      </c>
      <c r="V189" s="1">
        <v>0.5640856481481481</v>
      </c>
      <c r="X189" s="15" t="s">
        <v>37</v>
      </c>
      <c r="Y189" s="15" t="b">
        <v>0</v>
      </c>
      <c r="Z189" s="16"/>
      <c r="AC189" s="15" t="s">
        <v>64</v>
      </c>
      <c r="AD189" s="15" t="s">
        <v>156</v>
      </c>
      <c r="AE189" s="15">
        <v>3</v>
      </c>
      <c r="AG189" s="15" t="s">
        <v>383</v>
      </c>
      <c r="AH189" s="15" t="s">
        <v>33</v>
      </c>
    </row>
    <row r="190" spans="1:34" x14ac:dyDescent="0.2">
      <c r="A190" s="16">
        <v>41838.451053240744</v>
      </c>
      <c r="B190" s="16">
        <v>41838.553831018522</v>
      </c>
      <c r="C190" s="16">
        <v>41838.560659722221</v>
      </c>
      <c r="D190" s="15" t="b">
        <v>1</v>
      </c>
      <c r="E190" s="15" t="s">
        <v>404</v>
      </c>
      <c r="F190" s="15">
        <v>3</v>
      </c>
      <c r="G190" s="15" t="s">
        <v>405</v>
      </c>
      <c r="H190" s="15" t="s">
        <v>156</v>
      </c>
      <c r="I190" s="15" t="s">
        <v>43</v>
      </c>
      <c r="J190" s="15" t="b">
        <v>1</v>
      </c>
      <c r="K190" s="16">
        <v>41838</v>
      </c>
      <c r="L190" s="1">
        <v>0.45105324074074077</v>
      </c>
      <c r="M190" s="15" t="s">
        <v>345</v>
      </c>
      <c r="N190" s="15" t="s">
        <v>38</v>
      </c>
      <c r="O190" s="15" t="b">
        <v>1</v>
      </c>
      <c r="P190" s="16">
        <v>41838</v>
      </c>
      <c r="Q190" s="1">
        <v>0.55383101851851857</v>
      </c>
      <c r="S190" s="15" t="b">
        <v>1</v>
      </c>
      <c r="T190" s="16">
        <v>41838</v>
      </c>
      <c r="U190" s="15" t="s">
        <v>165</v>
      </c>
      <c r="V190" s="1">
        <v>0.56065972222222227</v>
      </c>
      <c r="X190" s="15" t="s">
        <v>37</v>
      </c>
      <c r="Y190" s="15" t="b">
        <v>0</v>
      </c>
      <c r="Z190" s="16"/>
      <c r="AC190" s="15" t="s">
        <v>64</v>
      </c>
      <c r="AD190" s="15" t="s">
        <v>156</v>
      </c>
      <c r="AE190" s="15">
        <v>3</v>
      </c>
      <c r="AG190" s="15" t="s">
        <v>383</v>
      </c>
      <c r="AH190" s="15" t="s">
        <v>33</v>
      </c>
    </row>
    <row r="191" spans="1:34" x14ac:dyDescent="0.2">
      <c r="A191" s="16">
        <v>41838.449560185189</v>
      </c>
      <c r="B191" s="16">
        <v>41838.480902777781</v>
      </c>
      <c r="C191" s="16">
        <v>41838.489930555559</v>
      </c>
      <c r="D191" s="15" t="b">
        <v>1</v>
      </c>
      <c r="E191" s="15" t="s">
        <v>404</v>
      </c>
      <c r="F191" s="15">
        <v>2</v>
      </c>
      <c r="G191" s="15" t="s">
        <v>295</v>
      </c>
      <c r="H191" s="15" t="s">
        <v>167</v>
      </c>
      <c r="I191" s="15" t="s">
        <v>43</v>
      </c>
      <c r="J191" s="15" t="b">
        <v>1</v>
      </c>
      <c r="K191" s="16">
        <v>41838</v>
      </c>
      <c r="L191" s="1">
        <v>0.4495601851851852</v>
      </c>
      <c r="M191" s="15" t="s">
        <v>100</v>
      </c>
      <c r="N191" s="15" t="s">
        <v>38</v>
      </c>
      <c r="O191" s="15" t="b">
        <v>1</v>
      </c>
      <c r="P191" s="16">
        <v>41838</v>
      </c>
      <c r="Q191" s="1">
        <v>0.48090277777777779</v>
      </c>
      <c r="S191" s="15" t="b">
        <v>1</v>
      </c>
      <c r="T191" s="16">
        <v>41838</v>
      </c>
      <c r="U191" s="15" t="s">
        <v>266</v>
      </c>
      <c r="V191" s="1">
        <v>0.48993055555555554</v>
      </c>
      <c r="X191" s="15" t="s">
        <v>37</v>
      </c>
      <c r="Y191" s="15" t="b">
        <v>1</v>
      </c>
      <c r="Z191" s="16">
        <v>41841</v>
      </c>
      <c r="AA191" s="1">
        <v>0.38731481481481483</v>
      </c>
      <c r="AC191" s="15" t="s">
        <v>64</v>
      </c>
      <c r="AD191" s="15" t="s">
        <v>167</v>
      </c>
      <c r="AE191" s="15">
        <v>4</v>
      </c>
      <c r="AG191" s="15" t="s">
        <v>373</v>
      </c>
      <c r="AH191" s="15" t="s">
        <v>33</v>
      </c>
    </row>
    <row r="192" spans="1:34" x14ac:dyDescent="0.2">
      <c r="A192" s="16">
        <v>41838.449502314812</v>
      </c>
      <c r="B192" s="16">
        <v>41838.480902777781</v>
      </c>
      <c r="C192" s="16">
        <v>41838.490011574075</v>
      </c>
      <c r="D192" s="15" t="b">
        <v>1</v>
      </c>
      <c r="E192" s="15" t="s">
        <v>404</v>
      </c>
      <c r="F192" s="15">
        <v>1</v>
      </c>
      <c r="G192" s="15" t="s">
        <v>133</v>
      </c>
      <c r="H192" s="15" t="s">
        <v>167</v>
      </c>
      <c r="I192" s="15" t="s">
        <v>43</v>
      </c>
      <c r="J192" s="15" t="b">
        <v>1</v>
      </c>
      <c r="K192" s="16">
        <v>41838</v>
      </c>
      <c r="L192" s="1">
        <v>0.44950231481481484</v>
      </c>
      <c r="M192" s="15" t="s">
        <v>100</v>
      </c>
      <c r="N192" s="15" t="s">
        <v>38</v>
      </c>
      <c r="O192" s="15" t="b">
        <v>1</v>
      </c>
      <c r="P192" s="16">
        <v>41838</v>
      </c>
      <c r="Q192" s="1">
        <v>0.48090277777777779</v>
      </c>
      <c r="S192" s="15" t="b">
        <v>1</v>
      </c>
      <c r="T192" s="16">
        <v>41838</v>
      </c>
      <c r="U192" s="15" t="s">
        <v>266</v>
      </c>
      <c r="V192" s="1">
        <v>0.49001157407407409</v>
      </c>
      <c r="X192" s="15" t="s">
        <v>37</v>
      </c>
      <c r="Y192" s="15" t="b">
        <v>1</v>
      </c>
      <c r="Z192" s="16">
        <v>41841</v>
      </c>
      <c r="AA192" s="1">
        <v>0.49531249999999999</v>
      </c>
      <c r="AC192" s="15" t="s">
        <v>64</v>
      </c>
      <c r="AD192" s="15" t="s">
        <v>167</v>
      </c>
      <c r="AE192" s="15">
        <v>4</v>
      </c>
      <c r="AG192" s="15" t="s">
        <v>373</v>
      </c>
      <c r="AH192" s="15" t="s">
        <v>33</v>
      </c>
    </row>
    <row r="193" spans="1:34" x14ac:dyDescent="0.2">
      <c r="A193" s="16">
        <v>41838.448368055557</v>
      </c>
      <c r="B193" s="16">
        <v>41838.553831018522</v>
      </c>
      <c r="C193" s="16">
        <v>41838.562430555554</v>
      </c>
      <c r="D193" s="15" t="b">
        <v>1</v>
      </c>
      <c r="E193" s="15" t="s">
        <v>406</v>
      </c>
      <c r="F193" s="15">
        <v>1</v>
      </c>
      <c r="G193" s="15" t="s">
        <v>407</v>
      </c>
      <c r="H193" s="15" t="s">
        <v>156</v>
      </c>
      <c r="I193" s="15" t="s">
        <v>43</v>
      </c>
      <c r="J193" s="15" t="b">
        <v>1</v>
      </c>
      <c r="K193" s="16">
        <v>41838</v>
      </c>
      <c r="L193" s="1">
        <v>0.44836805555555553</v>
      </c>
      <c r="M193" s="15" t="s">
        <v>320</v>
      </c>
      <c r="N193" s="15" t="s">
        <v>38</v>
      </c>
      <c r="O193" s="15" t="b">
        <v>1</v>
      </c>
      <c r="P193" s="16">
        <v>41838</v>
      </c>
      <c r="Q193" s="1">
        <v>0.55383101851851857</v>
      </c>
      <c r="S193" s="15" t="b">
        <v>1</v>
      </c>
      <c r="T193" s="16">
        <v>41838</v>
      </c>
      <c r="U193" s="15" t="s">
        <v>194</v>
      </c>
      <c r="V193" s="1">
        <v>0.56243055555555554</v>
      </c>
      <c r="X193" s="15" t="s">
        <v>37</v>
      </c>
      <c r="Y193" s="15" t="b">
        <v>0</v>
      </c>
      <c r="Z193" s="16"/>
      <c r="AC193" s="15" t="s">
        <v>64</v>
      </c>
      <c r="AD193" s="15" t="s">
        <v>156</v>
      </c>
      <c r="AE193" s="15">
        <v>3</v>
      </c>
      <c r="AG193" s="15" t="s">
        <v>383</v>
      </c>
      <c r="AH193" s="15" t="s">
        <v>33</v>
      </c>
    </row>
    <row r="194" spans="1:34" x14ac:dyDescent="0.2">
      <c r="A194" s="16">
        <v>41838.445150462961</v>
      </c>
      <c r="B194" s="16">
        <v>41838.480902777781</v>
      </c>
      <c r="C194" s="16">
        <v>41838.493391203701</v>
      </c>
      <c r="D194" s="15" t="b">
        <v>1</v>
      </c>
      <c r="E194" s="15" t="s">
        <v>408</v>
      </c>
      <c r="F194" s="15">
        <v>1</v>
      </c>
      <c r="G194" s="15" t="s">
        <v>409</v>
      </c>
      <c r="H194" s="15" t="s">
        <v>167</v>
      </c>
      <c r="I194" s="15" t="s">
        <v>43</v>
      </c>
      <c r="J194" s="15" t="b">
        <v>1</v>
      </c>
      <c r="K194" s="16">
        <v>41838</v>
      </c>
      <c r="L194" s="1">
        <v>0.44515046296296296</v>
      </c>
      <c r="M194" s="15" t="s">
        <v>110</v>
      </c>
      <c r="N194" s="15" t="s">
        <v>38</v>
      </c>
      <c r="O194" s="15" t="b">
        <v>1</v>
      </c>
      <c r="P194" s="16">
        <v>41838</v>
      </c>
      <c r="Q194" s="1">
        <v>0.48090277777777779</v>
      </c>
      <c r="S194" s="15" t="b">
        <v>1</v>
      </c>
      <c r="T194" s="16">
        <v>41838</v>
      </c>
      <c r="U194" s="15" t="s">
        <v>180</v>
      </c>
      <c r="V194" s="1">
        <v>0.49339120370370371</v>
      </c>
      <c r="X194" s="15" t="s">
        <v>37</v>
      </c>
      <c r="Y194" s="15" t="b">
        <v>1</v>
      </c>
      <c r="Z194" s="16">
        <v>41842</v>
      </c>
      <c r="AA194" s="1">
        <v>0.39964120370370371</v>
      </c>
      <c r="AC194" s="15" t="s">
        <v>64</v>
      </c>
      <c r="AD194" s="15" t="s">
        <v>167</v>
      </c>
      <c r="AE194" s="15">
        <v>4</v>
      </c>
      <c r="AG194" s="15" t="s">
        <v>373</v>
      </c>
      <c r="AH194" s="15" t="s">
        <v>33</v>
      </c>
    </row>
    <row r="195" spans="1:34" x14ac:dyDescent="0.2">
      <c r="A195" s="16">
        <v>41838.443240740744</v>
      </c>
      <c r="B195" s="16">
        <v>41838.480902777781</v>
      </c>
      <c r="C195" s="16">
        <v>41838.496631944443</v>
      </c>
      <c r="D195" s="15" t="b">
        <v>1</v>
      </c>
      <c r="E195" s="15" t="s">
        <v>410</v>
      </c>
      <c r="F195" s="15">
        <v>1</v>
      </c>
      <c r="G195" s="15" t="s">
        <v>411</v>
      </c>
      <c r="H195" s="15" t="s">
        <v>167</v>
      </c>
      <c r="I195" s="15" t="s">
        <v>43</v>
      </c>
      <c r="J195" s="15" t="b">
        <v>1</v>
      </c>
      <c r="K195" s="16">
        <v>41838</v>
      </c>
      <c r="L195" s="1">
        <v>0.44324074074074077</v>
      </c>
      <c r="M195" s="15" t="s">
        <v>338</v>
      </c>
      <c r="N195" s="15" t="s">
        <v>38</v>
      </c>
      <c r="O195" s="15" t="b">
        <v>1</v>
      </c>
      <c r="P195" s="16">
        <v>41838</v>
      </c>
      <c r="Q195" s="1">
        <v>0.48090277777777779</v>
      </c>
      <c r="S195" s="15" t="b">
        <v>1</v>
      </c>
      <c r="T195" s="16">
        <v>41838</v>
      </c>
      <c r="U195" s="15" t="s">
        <v>184</v>
      </c>
      <c r="V195" s="1">
        <v>0.49663194444444442</v>
      </c>
      <c r="X195" s="15" t="s">
        <v>37</v>
      </c>
      <c r="Y195" s="15" t="b">
        <v>0</v>
      </c>
      <c r="Z195" s="16"/>
      <c r="AC195" s="15" t="s">
        <v>64</v>
      </c>
      <c r="AD195" s="15" t="s">
        <v>167</v>
      </c>
      <c r="AE195" s="15">
        <v>3</v>
      </c>
      <c r="AG195" s="15" t="s">
        <v>373</v>
      </c>
      <c r="AH195" s="15" t="s">
        <v>33</v>
      </c>
    </row>
    <row r="196" spans="1:34" x14ac:dyDescent="0.2">
      <c r="A196" s="16">
        <v>41838.44021990741</v>
      </c>
      <c r="B196" s="16">
        <v>41838.478437500002</v>
      </c>
      <c r="C196" s="16">
        <v>41838.484143518515</v>
      </c>
      <c r="D196" s="15" t="b">
        <v>1</v>
      </c>
      <c r="E196" s="15" t="s">
        <v>412</v>
      </c>
      <c r="F196" s="15">
        <v>2</v>
      </c>
      <c r="G196" s="15" t="s">
        <v>253</v>
      </c>
      <c r="H196" s="15" t="s">
        <v>57</v>
      </c>
      <c r="I196" s="15" t="s">
        <v>120</v>
      </c>
      <c r="J196" s="15" t="b">
        <v>1</v>
      </c>
      <c r="K196" s="16">
        <v>41838</v>
      </c>
      <c r="L196" s="1">
        <v>0.44021990740740741</v>
      </c>
      <c r="M196" s="15" t="s">
        <v>345</v>
      </c>
      <c r="N196" s="15" t="s">
        <v>38</v>
      </c>
      <c r="O196" s="15" t="b">
        <v>1</v>
      </c>
      <c r="P196" s="16">
        <v>41838</v>
      </c>
      <c r="Q196" s="1">
        <v>0.47843750000000002</v>
      </c>
      <c r="S196" s="15" t="b">
        <v>1</v>
      </c>
      <c r="T196" s="16">
        <v>41838</v>
      </c>
      <c r="U196" s="15" t="s">
        <v>58</v>
      </c>
      <c r="V196" s="1">
        <v>0.4841435185185185</v>
      </c>
      <c r="X196" s="15" t="s">
        <v>311</v>
      </c>
      <c r="Y196" s="15" t="b">
        <v>1</v>
      </c>
      <c r="Z196" s="16">
        <v>41841</v>
      </c>
      <c r="AA196" s="1">
        <v>0.40202546296296299</v>
      </c>
      <c r="AC196" s="15" t="s">
        <v>115</v>
      </c>
      <c r="AD196" s="15" t="s">
        <v>57</v>
      </c>
      <c r="AE196" s="15">
        <v>4</v>
      </c>
      <c r="AG196" s="15" t="s">
        <v>366</v>
      </c>
      <c r="AH196" s="15" t="s">
        <v>33</v>
      </c>
    </row>
    <row r="197" spans="1:34" x14ac:dyDescent="0.2">
      <c r="A197" s="16">
        <v>41838.440127314818</v>
      </c>
      <c r="B197" s="16">
        <v>41838.480902777781</v>
      </c>
      <c r="C197" s="16">
        <v>41838.484942129631</v>
      </c>
      <c r="D197" s="15" t="b">
        <v>1</v>
      </c>
      <c r="E197" s="15" t="s">
        <v>412</v>
      </c>
      <c r="F197" s="15">
        <v>1</v>
      </c>
      <c r="G197" s="15" t="s">
        <v>413</v>
      </c>
      <c r="H197" s="15" t="s">
        <v>167</v>
      </c>
      <c r="I197" s="15" t="s">
        <v>43</v>
      </c>
      <c r="J197" s="15" t="b">
        <v>1</v>
      </c>
      <c r="K197" s="16">
        <v>41838</v>
      </c>
      <c r="L197" s="1">
        <v>0.44012731481481482</v>
      </c>
      <c r="M197" s="15" t="s">
        <v>345</v>
      </c>
      <c r="N197" s="15" t="s">
        <v>38</v>
      </c>
      <c r="O197" s="15" t="b">
        <v>1</v>
      </c>
      <c r="P197" s="16">
        <v>41838</v>
      </c>
      <c r="Q197" s="1">
        <v>0.48090277777777779</v>
      </c>
      <c r="S197" s="15" t="b">
        <v>1</v>
      </c>
      <c r="T197" s="16">
        <v>41838</v>
      </c>
      <c r="U197" s="15" t="s">
        <v>168</v>
      </c>
      <c r="V197" s="1">
        <v>0.48494212962962963</v>
      </c>
      <c r="X197" s="15" t="s">
        <v>37</v>
      </c>
      <c r="Y197" s="15" t="b">
        <v>1</v>
      </c>
      <c r="Z197" s="16">
        <v>41842</v>
      </c>
      <c r="AA197" s="1">
        <v>0.39086805555555554</v>
      </c>
      <c r="AC197" s="15" t="s">
        <v>64</v>
      </c>
      <c r="AD197" s="15" t="s">
        <v>167</v>
      </c>
      <c r="AE197" s="15">
        <v>4</v>
      </c>
      <c r="AG197" s="15" t="s">
        <v>373</v>
      </c>
      <c r="AH197" s="15" t="s">
        <v>33</v>
      </c>
    </row>
    <row r="198" spans="1:34" x14ac:dyDescent="0.2">
      <c r="A198" s="16">
        <v>41838.435335648152</v>
      </c>
      <c r="B198" s="16">
        <v>41838.480902777781</v>
      </c>
      <c r="C198" s="16">
        <v>41838.496076388888</v>
      </c>
      <c r="D198" s="15" t="b">
        <v>1</v>
      </c>
      <c r="E198" s="15" t="s">
        <v>414</v>
      </c>
      <c r="F198" s="15">
        <v>2</v>
      </c>
      <c r="G198" s="15" t="s">
        <v>415</v>
      </c>
      <c r="H198" s="15" t="s">
        <v>167</v>
      </c>
      <c r="I198" s="15" t="s">
        <v>43</v>
      </c>
      <c r="J198" s="15" t="b">
        <v>1</v>
      </c>
      <c r="K198" s="16">
        <v>41838</v>
      </c>
      <c r="L198" s="1">
        <v>0.43533564814814812</v>
      </c>
      <c r="M198" s="15" t="s">
        <v>100</v>
      </c>
      <c r="N198" s="15" t="s">
        <v>38</v>
      </c>
      <c r="O198" s="15" t="b">
        <v>1</v>
      </c>
      <c r="P198" s="16">
        <v>41838</v>
      </c>
      <c r="Q198" s="1">
        <v>0.48090277777777779</v>
      </c>
      <c r="S198" s="15" t="b">
        <v>1</v>
      </c>
      <c r="T198" s="16">
        <v>41838</v>
      </c>
      <c r="U198" s="15" t="s">
        <v>175</v>
      </c>
      <c r="V198" s="1">
        <v>0.49607638888888889</v>
      </c>
      <c r="X198" s="15" t="s">
        <v>37</v>
      </c>
      <c r="Y198" s="15" t="b">
        <v>1</v>
      </c>
      <c r="Z198" s="16">
        <v>41842</v>
      </c>
      <c r="AA198" s="1">
        <v>0.395625</v>
      </c>
      <c r="AC198" s="15" t="s">
        <v>64</v>
      </c>
      <c r="AD198" s="15" t="s">
        <v>167</v>
      </c>
      <c r="AE198" s="15">
        <v>4</v>
      </c>
      <c r="AG198" s="15" t="s">
        <v>373</v>
      </c>
      <c r="AH198" s="15" t="s">
        <v>33</v>
      </c>
    </row>
    <row r="199" spans="1:34" x14ac:dyDescent="0.2">
      <c r="A199" s="16">
        <v>41838.435115740744</v>
      </c>
      <c r="B199" s="16">
        <v>41838.480902777781</v>
      </c>
      <c r="C199" s="16">
        <v>41838.496018518519</v>
      </c>
      <c r="D199" s="15" t="b">
        <v>1</v>
      </c>
      <c r="E199" s="15" t="s">
        <v>414</v>
      </c>
      <c r="F199" s="15">
        <v>1</v>
      </c>
      <c r="G199" s="15" t="s">
        <v>416</v>
      </c>
      <c r="H199" s="15" t="s">
        <v>167</v>
      </c>
      <c r="I199" s="15" t="s">
        <v>43</v>
      </c>
      <c r="J199" s="15" t="b">
        <v>1</v>
      </c>
      <c r="K199" s="16">
        <v>41838</v>
      </c>
      <c r="L199" s="1">
        <v>0.43511574074074072</v>
      </c>
      <c r="M199" s="15" t="s">
        <v>338</v>
      </c>
      <c r="N199" s="15" t="s">
        <v>38</v>
      </c>
      <c r="O199" s="15" t="b">
        <v>1</v>
      </c>
      <c r="P199" s="16">
        <v>41838</v>
      </c>
      <c r="Q199" s="1">
        <v>0.48090277777777779</v>
      </c>
      <c r="S199" s="15" t="b">
        <v>1</v>
      </c>
      <c r="T199" s="16">
        <v>41838</v>
      </c>
      <c r="U199" s="15" t="s">
        <v>175</v>
      </c>
      <c r="V199" s="1">
        <v>0.49601851851851853</v>
      </c>
      <c r="X199" s="15" t="s">
        <v>37</v>
      </c>
      <c r="Y199" s="15" t="b">
        <v>0</v>
      </c>
      <c r="Z199" s="16"/>
      <c r="AC199" s="15" t="s">
        <v>64</v>
      </c>
      <c r="AD199" s="15" t="s">
        <v>167</v>
      </c>
      <c r="AE199" s="15">
        <v>3</v>
      </c>
      <c r="AG199" s="15" t="s">
        <v>373</v>
      </c>
      <c r="AH199" s="15" t="s">
        <v>33</v>
      </c>
    </row>
    <row r="200" spans="1:34" x14ac:dyDescent="0.2">
      <c r="A200" s="16">
        <v>41838.432546296295</v>
      </c>
      <c r="B200" s="16">
        <v>41838.431226851855</v>
      </c>
      <c r="C200" s="16">
        <v>41838.440104166664</v>
      </c>
      <c r="D200" s="15" t="b">
        <v>1</v>
      </c>
      <c r="E200" s="15" t="s">
        <v>417</v>
      </c>
      <c r="F200" s="15">
        <v>9</v>
      </c>
      <c r="G200" s="15" t="s">
        <v>418</v>
      </c>
      <c r="H200" s="15" t="s">
        <v>156</v>
      </c>
      <c r="I200" s="15" t="s">
        <v>33</v>
      </c>
      <c r="J200" s="15" t="b">
        <v>1</v>
      </c>
      <c r="K200" s="16">
        <v>41838</v>
      </c>
      <c r="L200" s="1">
        <v>0.43254629629629632</v>
      </c>
      <c r="M200" s="15" t="s">
        <v>311</v>
      </c>
      <c r="N200" s="15" t="s">
        <v>38</v>
      </c>
      <c r="O200" s="15" t="b">
        <v>1</v>
      </c>
      <c r="P200" s="16">
        <v>41838</v>
      </c>
      <c r="Q200" s="1">
        <v>0.43122685185185183</v>
      </c>
      <c r="S200" s="15" t="b">
        <v>1</v>
      </c>
      <c r="T200" s="16">
        <v>41838</v>
      </c>
      <c r="U200" s="15" t="s">
        <v>162</v>
      </c>
      <c r="V200" s="1">
        <v>0.44010416666666669</v>
      </c>
      <c r="X200" s="15" t="s">
        <v>311</v>
      </c>
      <c r="Y200" s="15" t="b">
        <v>0</v>
      </c>
      <c r="Z200" s="16"/>
      <c r="AC200" s="15" t="s">
        <v>115</v>
      </c>
      <c r="AD200" s="15" t="s">
        <v>156</v>
      </c>
      <c r="AE200" s="15">
        <v>3</v>
      </c>
      <c r="AG200" s="15" t="s">
        <v>419</v>
      </c>
      <c r="AH200" s="15" t="s">
        <v>33</v>
      </c>
    </row>
    <row r="201" spans="1:34" x14ac:dyDescent="0.2">
      <c r="A201" s="16">
        <v>41838.432500000003</v>
      </c>
      <c r="B201" s="16">
        <v>41838.431226851855</v>
      </c>
      <c r="C201" s="16">
        <v>41838.439525462964</v>
      </c>
      <c r="D201" s="15" t="b">
        <v>1</v>
      </c>
      <c r="E201" s="15" t="s">
        <v>417</v>
      </c>
      <c r="F201" s="15">
        <v>8</v>
      </c>
      <c r="G201" s="15" t="s">
        <v>420</v>
      </c>
      <c r="H201" s="15" t="s">
        <v>156</v>
      </c>
      <c r="I201" s="15" t="s">
        <v>33</v>
      </c>
      <c r="J201" s="15" t="b">
        <v>1</v>
      </c>
      <c r="K201" s="16">
        <v>41838</v>
      </c>
      <c r="L201" s="1">
        <v>0.4325</v>
      </c>
      <c r="M201" s="15" t="s">
        <v>311</v>
      </c>
      <c r="N201" s="15" t="s">
        <v>38</v>
      </c>
      <c r="O201" s="15" t="b">
        <v>1</v>
      </c>
      <c r="P201" s="16">
        <v>41838</v>
      </c>
      <c r="Q201" s="1">
        <v>0.43122685185185183</v>
      </c>
      <c r="S201" s="15" t="b">
        <v>1</v>
      </c>
      <c r="T201" s="16">
        <v>41838</v>
      </c>
      <c r="U201" s="15" t="s">
        <v>162</v>
      </c>
      <c r="V201" s="1">
        <v>0.43952546296296297</v>
      </c>
      <c r="X201" s="15" t="s">
        <v>311</v>
      </c>
      <c r="Y201" s="15" t="b">
        <v>0</v>
      </c>
      <c r="Z201" s="16"/>
      <c r="AC201" s="15" t="s">
        <v>115</v>
      </c>
      <c r="AD201" s="15" t="s">
        <v>156</v>
      </c>
      <c r="AE201" s="15">
        <v>3</v>
      </c>
      <c r="AG201" s="15" t="s">
        <v>419</v>
      </c>
      <c r="AH201" s="15" t="s">
        <v>33</v>
      </c>
    </row>
    <row r="202" spans="1:34" x14ac:dyDescent="0.2">
      <c r="A202" s="16">
        <v>41838.432395833333</v>
      </c>
      <c r="B202" s="16">
        <v>41838.431226851855</v>
      </c>
      <c r="C202" s="16">
        <v>41838.444571759261</v>
      </c>
      <c r="D202" s="15" t="b">
        <v>1</v>
      </c>
      <c r="E202" s="15" t="s">
        <v>417</v>
      </c>
      <c r="F202" s="15">
        <v>7</v>
      </c>
      <c r="G202" s="15" t="s">
        <v>421</v>
      </c>
      <c r="H202" s="15" t="s">
        <v>156</v>
      </c>
      <c r="I202" s="15" t="s">
        <v>33</v>
      </c>
      <c r="J202" s="15" t="b">
        <v>1</v>
      </c>
      <c r="K202" s="16">
        <v>41838</v>
      </c>
      <c r="L202" s="1">
        <v>0.43239583333333331</v>
      </c>
      <c r="M202" s="15" t="s">
        <v>311</v>
      </c>
      <c r="N202" s="15" t="s">
        <v>38</v>
      </c>
      <c r="O202" s="15" t="b">
        <v>1</v>
      </c>
      <c r="P202" s="16">
        <v>41838</v>
      </c>
      <c r="Q202" s="1">
        <v>0.43122685185185183</v>
      </c>
      <c r="S202" s="15" t="b">
        <v>1</v>
      </c>
      <c r="T202" s="16">
        <v>41838</v>
      </c>
      <c r="U202" s="15" t="s">
        <v>165</v>
      </c>
      <c r="V202" s="1">
        <v>0.44457175925925924</v>
      </c>
      <c r="X202" s="15" t="s">
        <v>311</v>
      </c>
      <c r="Y202" s="15" t="b">
        <v>0</v>
      </c>
      <c r="Z202" s="16"/>
      <c r="AC202" s="15" t="s">
        <v>115</v>
      </c>
      <c r="AD202" s="15" t="s">
        <v>156</v>
      </c>
      <c r="AE202" s="15">
        <v>3</v>
      </c>
      <c r="AG202" s="15" t="s">
        <v>419</v>
      </c>
      <c r="AH202" s="15" t="s">
        <v>33</v>
      </c>
    </row>
    <row r="203" spans="1:34" x14ac:dyDescent="0.2">
      <c r="A203" s="16">
        <v>41838.432326388887</v>
      </c>
      <c r="B203" s="16">
        <v>41838.431226851855</v>
      </c>
      <c r="C203" s="16">
        <v>41838.446608796294</v>
      </c>
      <c r="D203" s="15" t="b">
        <v>1</v>
      </c>
      <c r="E203" s="15" t="s">
        <v>417</v>
      </c>
      <c r="F203" s="15">
        <v>6</v>
      </c>
      <c r="G203" s="15" t="s">
        <v>422</v>
      </c>
      <c r="H203" s="15" t="s">
        <v>156</v>
      </c>
      <c r="I203" s="15" t="s">
        <v>33</v>
      </c>
      <c r="J203" s="15" t="b">
        <v>1</v>
      </c>
      <c r="K203" s="16">
        <v>41838</v>
      </c>
      <c r="L203" s="1">
        <v>0.43232638888888891</v>
      </c>
      <c r="M203" s="15" t="s">
        <v>311</v>
      </c>
      <c r="N203" s="15" t="s">
        <v>38</v>
      </c>
      <c r="O203" s="15" t="b">
        <v>1</v>
      </c>
      <c r="P203" s="16">
        <v>41838</v>
      </c>
      <c r="Q203" s="1">
        <v>0.43122685185185183</v>
      </c>
      <c r="S203" s="15" t="b">
        <v>1</v>
      </c>
      <c r="T203" s="16">
        <v>41838</v>
      </c>
      <c r="U203" s="15" t="s">
        <v>194</v>
      </c>
      <c r="V203" s="1">
        <v>0.4466087962962963</v>
      </c>
      <c r="X203" s="15" t="s">
        <v>311</v>
      </c>
      <c r="Y203" s="15" t="b">
        <v>0</v>
      </c>
      <c r="Z203" s="16"/>
      <c r="AC203" s="15" t="s">
        <v>115</v>
      </c>
      <c r="AD203" s="15" t="s">
        <v>156</v>
      </c>
      <c r="AE203" s="15">
        <v>3</v>
      </c>
      <c r="AG203" s="15" t="s">
        <v>419</v>
      </c>
      <c r="AH203" s="15" t="s">
        <v>33</v>
      </c>
    </row>
    <row r="204" spans="1:34" x14ac:dyDescent="0.2">
      <c r="A204" s="16">
        <v>41838.432245370372</v>
      </c>
      <c r="B204" s="16">
        <v>41838.431226851855</v>
      </c>
      <c r="C204" s="16">
        <v>41838.445532407408</v>
      </c>
      <c r="D204" s="15" t="b">
        <v>1</v>
      </c>
      <c r="E204" s="15" t="s">
        <v>417</v>
      </c>
      <c r="F204" s="15">
        <v>5</v>
      </c>
      <c r="G204" s="15" t="s">
        <v>423</v>
      </c>
      <c r="H204" s="15" t="s">
        <v>156</v>
      </c>
      <c r="I204" s="15" t="s">
        <v>33</v>
      </c>
      <c r="J204" s="15" t="b">
        <v>1</v>
      </c>
      <c r="K204" s="16">
        <v>41838</v>
      </c>
      <c r="L204" s="1">
        <v>0.43224537037037036</v>
      </c>
      <c r="M204" s="15" t="s">
        <v>311</v>
      </c>
      <c r="N204" s="15" t="s">
        <v>38</v>
      </c>
      <c r="O204" s="15" t="b">
        <v>1</v>
      </c>
      <c r="P204" s="16">
        <v>41838</v>
      </c>
      <c r="Q204" s="1">
        <v>0.43122685185185183</v>
      </c>
      <c r="S204" s="15" t="b">
        <v>1</v>
      </c>
      <c r="T204" s="16">
        <v>41838</v>
      </c>
      <c r="U204" s="15" t="s">
        <v>178</v>
      </c>
      <c r="V204" s="1">
        <v>0.4455324074074074</v>
      </c>
      <c r="X204" s="15" t="s">
        <v>311</v>
      </c>
      <c r="Y204" s="15" t="b">
        <v>0</v>
      </c>
      <c r="Z204" s="16"/>
      <c r="AC204" s="15" t="s">
        <v>115</v>
      </c>
      <c r="AD204" s="15" t="s">
        <v>156</v>
      </c>
      <c r="AE204" s="15">
        <v>3</v>
      </c>
      <c r="AG204" s="15" t="s">
        <v>419</v>
      </c>
      <c r="AH204" s="15" t="s">
        <v>33</v>
      </c>
    </row>
    <row r="205" spans="1:34" x14ac:dyDescent="0.2">
      <c r="A205" s="16">
        <v>41838.432129629633</v>
      </c>
      <c r="B205" s="16">
        <v>41838.431226851855</v>
      </c>
      <c r="C205" s="16">
        <v>41838.443240740744</v>
      </c>
      <c r="D205" s="15" t="b">
        <v>1</v>
      </c>
      <c r="E205" s="15" t="s">
        <v>417</v>
      </c>
      <c r="F205" s="15">
        <v>4</v>
      </c>
      <c r="G205" s="15" t="s">
        <v>424</v>
      </c>
      <c r="H205" s="15" t="s">
        <v>156</v>
      </c>
      <c r="I205" s="15" t="s">
        <v>33</v>
      </c>
      <c r="J205" s="15" t="b">
        <v>1</v>
      </c>
      <c r="K205" s="16">
        <v>41838</v>
      </c>
      <c r="L205" s="1">
        <v>0.43212962962962964</v>
      </c>
      <c r="M205" s="15" t="s">
        <v>311</v>
      </c>
      <c r="N205" s="15" t="s">
        <v>38</v>
      </c>
      <c r="O205" s="15" t="b">
        <v>1</v>
      </c>
      <c r="P205" s="16">
        <v>41838</v>
      </c>
      <c r="Q205" s="1">
        <v>0.43122685185185183</v>
      </c>
      <c r="S205" s="15" t="b">
        <v>1</v>
      </c>
      <c r="T205" s="16">
        <v>41838</v>
      </c>
      <c r="U205" s="15" t="s">
        <v>160</v>
      </c>
      <c r="V205" s="1">
        <v>0.44324074074074077</v>
      </c>
      <c r="X205" s="15" t="s">
        <v>311</v>
      </c>
      <c r="Y205" s="15" t="b">
        <v>0</v>
      </c>
      <c r="Z205" s="16"/>
      <c r="AC205" s="15" t="s">
        <v>115</v>
      </c>
      <c r="AD205" s="15" t="s">
        <v>156</v>
      </c>
      <c r="AE205" s="15">
        <v>3</v>
      </c>
      <c r="AG205" s="15" t="s">
        <v>419</v>
      </c>
      <c r="AH205" s="15" t="s">
        <v>33</v>
      </c>
    </row>
    <row r="206" spans="1:34" x14ac:dyDescent="0.2">
      <c r="A206" s="16">
        <v>41838.43209490741</v>
      </c>
      <c r="B206" s="16">
        <v>41838.431226851855</v>
      </c>
      <c r="C206" s="16">
        <v>41838.44332175926</v>
      </c>
      <c r="D206" s="15" t="b">
        <v>1</v>
      </c>
      <c r="E206" s="15" t="s">
        <v>417</v>
      </c>
      <c r="F206" s="15">
        <v>3</v>
      </c>
      <c r="G206" s="15" t="s">
        <v>425</v>
      </c>
      <c r="H206" s="15" t="s">
        <v>156</v>
      </c>
      <c r="I206" s="15" t="s">
        <v>43</v>
      </c>
      <c r="J206" s="15" t="b">
        <v>1</v>
      </c>
      <c r="K206" s="16">
        <v>41838</v>
      </c>
      <c r="L206" s="1">
        <v>0.43209490740740741</v>
      </c>
      <c r="M206" s="15" t="s">
        <v>311</v>
      </c>
      <c r="N206" s="15" t="s">
        <v>38</v>
      </c>
      <c r="O206" s="15" t="b">
        <v>1</v>
      </c>
      <c r="P206" s="16">
        <v>41838</v>
      </c>
      <c r="Q206" s="1">
        <v>0.43122685185185183</v>
      </c>
      <c r="S206" s="15" t="b">
        <v>1</v>
      </c>
      <c r="T206" s="16">
        <v>41838</v>
      </c>
      <c r="U206" s="15" t="s">
        <v>160</v>
      </c>
      <c r="V206" s="1">
        <v>0.44332175925925926</v>
      </c>
      <c r="X206" s="15" t="s">
        <v>311</v>
      </c>
      <c r="Y206" s="15" t="b">
        <v>0</v>
      </c>
      <c r="Z206" s="16"/>
      <c r="AC206" s="15" t="s">
        <v>115</v>
      </c>
      <c r="AD206" s="15" t="s">
        <v>156</v>
      </c>
      <c r="AE206" s="15">
        <v>3</v>
      </c>
      <c r="AG206" s="15" t="s">
        <v>419</v>
      </c>
      <c r="AH206" s="15" t="s">
        <v>33</v>
      </c>
    </row>
    <row r="207" spans="1:34" x14ac:dyDescent="0.2">
      <c r="A207" s="16">
        <v>41838.432025462964</v>
      </c>
      <c r="B207" s="16">
        <v>41838.431226851855</v>
      </c>
      <c r="C207" s="16">
        <v>41838.442719907405</v>
      </c>
      <c r="D207" s="15" t="b">
        <v>1</v>
      </c>
      <c r="E207" s="15" t="s">
        <v>417</v>
      </c>
      <c r="F207" s="15">
        <v>2</v>
      </c>
      <c r="G207" s="15" t="s">
        <v>426</v>
      </c>
      <c r="H207" s="15" t="s">
        <v>156</v>
      </c>
      <c r="I207" s="15" t="s">
        <v>43</v>
      </c>
      <c r="J207" s="15" t="b">
        <v>1</v>
      </c>
      <c r="K207" s="16">
        <v>41838</v>
      </c>
      <c r="L207" s="1">
        <v>0.43202546296296296</v>
      </c>
      <c r="M207" s="15" t="s">
        <v>311</v>
      </c>
      <c r="N207" s="15" t="s">
        <v>38</v>
      </c>
      <c r="O207" s="15" t="b">
        <v>1</v>
      </c>
      <c r="P207" s="16">
        <v>41838</v>
      </c>
      <c r="Q207" s="1">
        <v>0.43122685185185183</v>
      </c>
      <c r="S207" s="15" t="b">
        <v>1</v>
      </c>
      <c r="T207" s="16">
        <v>41838</v>
      </c>
      <c r="U207" s="15" t="s">
        <v>157</v>
      </c>
      <c r="V207" s="1">
        <v>0.44271990740740741</v>
      </c>
      <c r="X207" s="15" t="s">
        <v>311</v>
      </c>
      <c r="Y207" s="15" t="b">
        <v>0</v>
      </c>
      <c r="Z207" s="16"/>
      <c r="AC207" s="15" t="s">
        <v>115</v>
      </c>
      <c r="AD207" s="15" t="s">
        <v>156</v>
      </c>
      <c r="AE207" s="15">
        <v>3</v>
      </c>
      <c r="AG207" s="15" t="s">
        <v>419</v>
      </c>
      <c r="AH207" s="15" t="s">
        <v>33</v>
      </c>
    </row>
    <row r="208" spans="1:34" x14ac:dyDescent="0.2">
      <c r="A208" s="16">
        <v>41838.431967592594</v>
      </c>
      <c r="B208" s="16">
        <v>41838.431226851855</v>
      </c>
      <c r="C208" s="16">
        <v>41838.44259259259</v>
      </c>
      <c r="D208" s="15" t="b">
        <v>1</v>
      </c>
      <c r="E208" s="15" t="s">
        <v>417</v>
      </c>
      <c r="F208" s="15">
        <v>1</v>
      </c>
      <c r="G208" s="15" t="s">
        <v>427</v>
      </c>
      <c r="H208" s="15" t="s">
        <v>156</v>
      </c>
      <c r="I208" s="15" t="s">
        <v>33</v>
      </c>
      <c r="J208" s="15" t="b">
        <v>1</v>
      </c>
      <c r="K208" s="16">
        <v>41838</v>
      </c>
      <c r="L208" s="1">
        <v>0.4319675925925926</v>
      </c>
      <c r="M208" s="15" t="s">
        <v>311</v>
      </c>
      <c r="N208" s="15" t="s">
        <v>38</v>
      </c>
      <c r="O208" s="15" t="b">
        <v>1</v>
      </c>
      <c r="P208" s="16">
        <v>41838</v>
      </c>
      <c r="Q208" s="1">
        <v>0.43122685185185183</v>
      </c>
      <c r="S208" s="15" t="b">
        <v>1</v>
      </c>
      <c r="T208" s="16">
        <v>41838</v>
      </c>
      <c r="U208" s="15" t="s">
        <v>157</v>
      </c>
      <c r="V208" s="1">
        <v>0.44259259259259259</v>
      </c>
      <c r="X208" s="15" t="s">
        <v>311</v>
      </c>
      <c r="Y208" s="15" t="b">
        <v>0</v>
      </c>
      <c r="Z208" s="16"/>
      <c r="AC208" s="15" t="s">
        <v>115</v>
      </c>
      <c r="AD208" s="15" t="s">
        <v>156</v>
      </c>
      <c r="AE208" s="15">
        <v>3</v>
      </c>
      <c r="AG208" s="15" t="s">
        <v>419</v>
      </c>
      <c r="AH208" s="15" t="s">
        <v>33</v>
      </c>
    </row>
    <row r="209" spans="1:34" x14ac:dyDescent="0.2">
      <c r="A209" s="16">
        <v>41838.429236111115</v>
      </c>
      <c r="B209" s="16">
        <v>41838.480902777781</v>
      </c>
      <c r="C209" s="16">
        <v>41838.487638888888</v>
      </c>
      <c r="D209" s="15" t="b">
        <v>1</v>
      </c>
      <c r="E209" s="15" t="s">
        <v>428</v>
      </c>
      <c r="F209" s="15">
        <v>1</v>
      </c>
      <c r="G209" s="15" t="s">
        <v>429</v>
      </c>
      <c r="H209" s="15" t="s">
        <v>167</v>
      </c>
      <c r="I209" s="15" t="s">
        <v>43</v>
      </c>
      <c r="J209" s="15" t="b">
        <v>1</v>
      </c>
      <c r="K209" s="16">
        <v>41838</v>
      </c>
      <c r="L209" s="1">
        <v>0.4292361111111111</v>
      </c>
      <c r="M209" s="15" t="s">
        <v>338</v>
      </c>
      <c r="N209" s="15" t="s">
        <v>38</v>
      </c>
      <c r="O209" s="15" t="b">
        <v>1</v>
      </c>
      <c r="P209" s="16">
        <v>41838</v>
      </c>
      <c r="Q209" s="1">
        <v>0.48090277777777779</v>
      </c>
      <c r="S209" s="15" t="b">
        <v>1</v>
      </c>
      <c r="T209" s="16">
        <v>41838</v>
      </c>
      <c r="U209" s="15" t="s">
        <v>430</v>
      </c>
      <c r="V209" s="1">
        <v>0.4876388888888889</v>
      </c>
      <c r="X209" s="15" t="s">
        <v>37</v>
      </c>
      <c r="Y209" s="15" t="b">
        <v>0</v>
      </c>
      <c r="Z209" s="16"/>
      <c r="AC209" s="15" t="s">
        <v>64</v>
      </c>
      <c r="AD209" s="15" t="s">
        <v>167</v>
      </c>
      <c r="AE209" s="15">
        <v>3</v>
      </c>
      <c r="AG209" s="15" t="s">
        <v>373</v>
      </c>
      <c r="AH209" s="15" t="s">
        <v>33</v>
      </c>
    </row>
    <row r="210" spans="1:34" x14ac:dyDescent="0.2">
      <c r="A210" s="16">
        <v>41838.414351851854</v>
      </c>
      <c r="B210" s="16">
        <v>41838.480902777781</v>
      </c>
      <c r="C210" s="16">
        <v>41838.484907407408</v>
      </c>
      <c r="D210" s="15" t="b">
        <v>1</v>
      </c>
      <c r="E210" s="15" t="s">
        <v>431</v>
      </c>
      <c r="F210" s="15">
        <v>1</v>
      </c>
      <c r="G210" s="15" t="s">
        <v>432</v>
      </c>
      <c r="H210" s="15" t="s">
        <v>167</v>
      </c>
      <c r="I210" s="15" t="s">
        <v>43</v>
      </c>
      <c r="J210" s="15" t="b">
        <v>1</v>
      </c>
      <c r="K210" s="16">
        <v>41838</v>
      </c>
      <c r="L210" s="1">
        <v>0.41435185185185186</v>
      </c>
      <c r="M210" s="15" t="s">
        <v>100</v>
      </c>
      <c r="N210" s="15" t="s">
        <v>38</v>
      </c>
      <c r="O210" s="15" t="b">
        <v>1</v>
      </c>
      <c r="P210" s="16">
        <v>41838</v>
      </c>
      <c r="Q210" s="1">
        <v>0.48090277777777779</v>
      </c>
      <c r="S210" s="15" t="b">
        <v>1</v>
      </c>
      <c r="T210" s="16">
        <v>41838</v>
      </c>
      <c r="U210" s="15" t="s">
        <v>173</v>
      </c>
      <c r="V210" s="1">
        <v>0.4849074074074074</v>
      </c>
      <c r="X210" s="15" t="s">
        <v>37</v>
      </c>
      <c r="Y210" s="15" t="b">
        <v>1</v>
      </c>
      <c r="Z210" s="16">
        <v>41842</v>
      </c>
      <c r="AA210" s="1">
        <v>0.39086805555555554</v>
      </c>
      <c r="AC210" s="15" t="s">
        <v>64</v>
      </c>
      <c r="AD210" s="15" t="s">
        <v>167</v>
      </c>
      <c r="AE210" s="15">
        <v>4</v>
      </c>
      <c r="AG210" s="15" t="s">
        <v>373</v>
      </c>
      <c r="AH210" s="15" t="s">
        <v>33</v>
      </c>
    </row>
    <row r="211" spans="1:34" x14ac:dyDescent="0.2">
      <c r="A211" s="16">
        <v>41838.414131944446</v>
      </c>
      <c r="B211" s="16">
        <v>41838.480902777781</v>
      </c>
      <c r="C211" s="16">
        <v>41838.48773148148</v>
      </c>
      <c r="D211" s="15" t="b">
        <v>1</v>
      </c>
      <c r="E211" s="15" t="s">
        <v>433</v>
      </c>
      <c r="F211" s="15">
        <v>1</v>
      </c>
      <c r="G211" s="15" t="s">
        <v>434</v>
      </c>
      <c r="H211" s="15" t="s">
        <v>167</v>
      </c>
      <c r="I211" s="15" t="s">
        <v>43</v>
      </c>
      <c r="J211" s="15" t="b">
        <v>1</v>
      </c>
      <c r="K211" s="16">
        <v>41838</v>
      </c>
      <c r="L211" s="1">
        <v>0.41413194444444446</v>
      </c>
      <c r="M211" s="15" t="s">
        <v>78</v>
      </c>
      <c r="N211" s="15" t="s">
        <v>38</v>
      </c>
      <c r="O211" s="15" t="b">
        <v>1</v>
      </c>
      <c r="P211" s="16">
        <v>41838</v>
      </c>
      <c r="Q211" s="1">
        <v>0.48090277777777779</v>
      </c>
      <c r="S211" s="15" t="b">
        <v>1</v>
      </c>
      <c r="T211" s="16">
        <v>41838</v>
      </c>
      <c r="U211" s="15" t="s">
        <v>430</v>
      </c>
      <c r="V211" s="1">
        <v>0.48773148148148149</v>
      </c>
      <c r="X211" s="15" t="s">
        <v>37</v>
      </c>
      <c r="Y211" s="15" t="b">
        <v>1</v>
      </c>
      <c r="Z211" s="16">
        <v>41842</v>
      </c>
      <c r="AA211" s="1">
        <v>0.395625</v>
      </c>
      <c r="AC211" s="15" t="s">
        <v>64</v>
      </c>
      <c r="AD211" s="15" t="s">
        <v>167</v>
      </c>
      <c r="AE211" s="15">
        <v>4</v>
      </c>
      <c r="AG211" s="15" t="s">
        <v>373</v>
      </c>
      <c r="AH211" s="15" t="s">
        <v>33</v>
      </c>
    </row>
    <row r="212" spans="1:34" x14ac:dyDescent="0.2">
      <c r="A212" s="16">
        <v>41838.402175925927</v>
      </c>
      <c r="B212" s="16">
        <v>41838.5</v>
      </c>
      <c r="C212" s="16">
        <v>41838.502372685187</v>
      </c>
      <c r="D212" s="15" t="b">
        <v>1</v>
      </c>
      <c r="E212" s="15" t="s">
        <v>435</v>
      </c>
      <c r="F212" s="15">
        <v>8</v>
      </c>
      <c r="G212" s="15" t="s">
        <v>221</v>
      </c>
      <c r="H212" s="15" t="s">
        <v>398</v>
      </c>
      <c r="I212" s="15" t="s">
        <v>120</v>
      </c>
      <c r="J212" s="15" t="b">
        <v>1</v>
      </c>
      <c r="K212" s="16">
        <v>41838</v>
      </c>
      <c r="L212" s="1">
        <v>0.40217592592592594</v>
      </c>
      <c r="M212" s="15" t="s">
        <v>110</v>
      </c>
      <c r="N212" s="15" t="s">
        <v>38</v>
      </c>
      <c r="O212" s="15" t="b">
        <v>1</v>
      </c>
      <c r="P212" s="16">
        <v>41838</v>
      </c>
      <c r="Q212" s="1">
        <v>0.5</v>
      </c>
      <c r="S212" s="15" t="b">
        <v>1</v>
      </c>
      <c r="T212" s="16">
        <v>41838</v>
      </c>
      <c r="U212" s="15" t="s">
        <v>399</v>
      </c>
      <c r="V212" s="1">
        <v>0.50237268518518519</v>
      </c>
      <c r="Y212" s="15" t="b">
        <v>1</v>
      </c>
      <c r="Z212" s="16">
        <v>41841</v>
      </c>
      <c r="AA212" s="1">
        <v>0.42427083333333332</v>
      </c>
      <c r="AC212" s="15" t="s">
        <v>115</v>
      </c>
      <c r="AD212" s="15" t="s">
        <v>398</v>
      </c>
      <c r="AE212" s="15">
        <v>4</v>
      </c>
      <c r="AG212" s="15" t="s">
        <v>400</v>
      </c>
      <c r="AH212" s="15" t="s">
        <v>33</v>
      </c>
    </row>
    <row r="213" spans="1:34" x14ac:dyDescent="0.2">
      <c r="A213" s="16">
        <v>41838.401377314818</v>
      </c>
      <c r="B213" s="16">
        <v>41838.571516203701</v>
      </c>
      <c r="C213" s="16">
        <v>41838.577210648145</v>
      </c>
      <c r="D213" s="15" t="b">
        <v>1</v>
      </c>
      <c r="E213" s="15" t="s">
        <v>435</v>
      </c>
      <c r="F213" s="15">
        <v>7</v>
      </c>
      <c r="G213" s="15" t="s">
        <v>265</v>
      </c>
      <c r="H213" s="15" t="s">
        <v>54</v>
      </c>
      <c r="I213" s="15" t="s">
        <v>120</v>
      </c>
      <c r="J213" s="15" t="b">
        <v>1</v>
      </c>
      <c r="K213" s="16">
        <v>41838</v>
      </c>
      <c r="L213" s="1">
        <v>0.40137731481481481</v>
      </c>
      <c r="M213" s="15" t="s">
        <v>110</v>
      </c>
      <c r="N213" s="15" t="s">
        <v>38</v>
      </c>
      <c r="O213" s="15" t="b">
        <v>1</v>
      </c>
      <c r="P213" s="16">
        <v>41838</v>
      </c>
      <c r="Q213" s="1">
        <v>0.57151620370370371</v>
      </c>
      <c r="S213" s="15" t="b">
        <v>1</v>
      </c>
      <c r="T213" s="16">
        <v>41838</v>
      </c>
      <c r="U213" s="15" t="s">
        <v>142</v>
      </c>
      <c r="V213" s="1">
        <v>0.57721064814814815</v>
      </c>
      <c r="X213" s="15" t="s">
        <v>37</v>
      </c>
      <c r="Y213" s="15" t="b">
        <v>1</v>
      </c>
      <c r="Z213" s="16">
        <v>41841</v>
      </c>
      <c r="AA213" s="1">
        <v>0.40202546296296299</v>
      </c>
      <c r="AC213" s="15" t="s">
        <v>64</v>
      </c>
      <c r="AD213" s="15" t="s">
        <v>54</v>
      </c>
      <c r="AE213" s="15">
        <v>4</v>
      </c>
      <c r="AG213" s="15" t="s">
        <v>369</v>
      </c>
      <c r="AH213" s="15" t="s">
        <v>33</v>
      </c>
    </row>
    <row r="214" spans="1:34" x14ac:dyDescent="0.2">
      <c r="A214" s="16">
        <v>41838.399699074071</v>
      </c>
      <c r="B214" s="16">
        <v>41838.552812499998</v>
      </c>
      <c r="C214" s="16">
        <v>41838.560810185183</v>
      </c>
      <c r="D214" s="15" t="b">
        <v>1</v>
      </c>
      <c r="E214" s="15" t="s">
        <v>435</v>
      </c>
      <c r="F214" s="15">
        <v>6</v>
      </c>
      <c r="G214" s="15" t="s">
        <v>251</v>
      </c>
      <c r="H214" s="15" t="s">
        <v>51</v>
      </c>
      <c r="I214" s="15" t="s">
        <v>120</v>
      </c>
      <c r="J214" s="15" t="b">
        <v>1</v>
      </c>
      <c r="K214" s="16">
        <v>41838</v>
      </c>
      <c r="L214" s="1">
        <v>0.39969907407407407</v>
      </c>
      <c r="M214" s="15" t="s">
        <v>110</v>
      </c>
      <c r="N214" s="15" t="s">
        <v>38</v>
      </c>
      <c r="O214" s="15" t="b">
        <v>1</v>
      </c>
      <c r="P214" s="16">
        <v>41838</v>
      </c>
      <c r="Q214" s="1">
        <v>0.55281250000000004</v>
      </c>
      <c r="S214" s="15" t="b">
        <v>1</v>
      </c>
      <c r="T214" s="16">
        <v>41838</v>
      </c>
      <c r="U214" s="15" t="s">
        <v>281</v>
      </c>
      <c r="V214" s="1">
        <v>0.56081018518518522</v>
      </c>
      <c r="X214" s="15" t="s">
        <v>311</v>
      </c>
      <c r="Y214" s="15" t="b">
        <v>1</v>
      </c>
      <c r="Z214" s="16">
        <v>41841</v>
      </c>
      <c r="AA214" s="1">
        <v>0.40202546296296299</v>
      </c>
      <c r="AC214" s="15" t="s">
        <v>115</v>
      </c>
      <c r="AD214" s="15" t="s">
        <v>51</v>
      </c>
      <c r="AE214" s="15">
        <v>4</v>
      </c>
      <c r="AG214" s="15" t="s">
        <v>335</v>
      </c>
      <c r="AH214" s="15" t="s">
        <v>33</v>
      </c>
    </row>
    <row r="215" spans="1:34" x14ac:dyDescent="0.2">
      <c r="A215" s="16">
        <v>41838.398530092592</v>
      </c>
      <c r="B215" s="16">
        <v>41838.57640046296</v>
      </c>
      <c r="C215" s="16">
        <v>41838.586134259262</v>
      </c>
      <c r="D215" s="15" t="b">
        <v>1</v>
      </c>
      <c r="E215" s="15" t="s">
        <v>435</v>
      </c>
      <c r="F215" s="15">
        <v>5</v>
      </c>
      <c r="G215" s="15" t="s">
        <v>239</v>
      </c>
      <c r="H215" s="15" t="s">
        <v>72</v>
      </c>
      <c r="I215" s="15" t="s">
        <v>120</v>
      </c>
      <c r="J215" s="15" t="b">
        <v>1</v>
      </c>
      <c r="K215" s="16">
        <v>41838</v>
      </c>
      <c r="L215" s="1">
        <v>0.39853009259259259</v>
      </c>
      <c r="M215" s="15" t="s">
        <v>110</v>
      </c>
      <c r="N215" s="15" t="s">
        <v>38</v>
      </c>
      <c r="O215" s="15" t="b">
        <v>1</v>
      </c>
      <c r="P215" s="16">
        <v>41838</v>
      </c>
      <c r="Q215" s="1">
        <v>0.57640046296296299</v>
      </c>
      <c r="S215" s="15" t="b">
        <v>1</v>
      </c>
      <c r="T215" s="16">
        <v>41838</v>
      </c>
      <c r="U215" s="15" t="s">
        <v>73</v>
      </c>
      <c r="V215" s="1">
        <v>0.58613425925925922</v>
      </c>
      <c r="X215" s="15" t="s">
        <v>311</v>
      </c>
      <c r="Y215" s="15" t="b">
        <v>1</v>
      </c>
      <c r="Z215" s="16">
        <v>41841</v>
      </c>
      <c r="AA215" s="1">
        <v>0.40202546296296299</v>
      </c>
      <c r="AC215" s="15" t="s">
        <v>115</v>
      </c>
      <c r="AD215" s="15" t="s">
        <v>72</v>
      </c>
      <c r="AE215" s="15">
        <v>4</v>
      </c>
      <c r="AG215" s="15" t="s">
        <v>325</v>
      </c>
      <c r="AH215" s="15" t="s">
        <v>33</v>
      </c>
    </row>
    <row r="216" spans="1:34" x14ac:dyDescent="0.2">
      <c r="A216" s="16">
        <v>41838.397650462961</v>
      </c>
      <c r="B216" s="16">
        <v>41838.478437500002</v>
      </c>
      <c r="C216" s="16">
        <v>41838.487199074072</v>
      </c>
      <c r="D216" s="15" t="b">
        <v>1</v>
      </c>
      <c r="E216" s="15" t="s">
        <v>435</v>
      </c>
      <c r="F216" s="15">
        <v>4</v>
      </c>
      <c r="G216" s="15" t="s">
        <v>223</v>
      </c>
      <c r="H216" s="15" t="s">
        <v>202</v>
      </c>
      <c r="I216" s="15" t="s">
        <v>120</v>
      </c>
      <c r="J216" s="15" t="b">
        <v>1</v>
      </c>
      <c r="K216" s="16">
        <v>41838</v>
      </c>
      <c r="L216" s="1">
        <v>0.39765046296296297</v>
      </c>
      <c r="M216" s="15" t="s">
        <v>110</v>
      </c>
      <c r="N216" s="15" t="s">
        <v>38</v>
      </c>
      <c r="O216" s="15" t="b">
        <v>1</v>
      </c>
      <c r="P216" s="16">
        <v>41838</v>
      </c>
      <c r="Q216" s="1">
        <v>0.47843750000000002</v>
      </c>
      <c r="S216" s="15" t="b">
        <v>1</v>
      </c>
      <c r="T216" s="16">
        <v>41838</v>
      </c>
      <c r="U216" s="15" t="s">
        <v>293</v>
      </c>
      <c r="V216" s="1">
        <v>0.48719907407407409</v>
      </c>
      <c r="X216" s="15" t="s">
        <v>311</v>
      </c>
      <c r="Y216" s="15" t="b">
        <v>1</v>
      </c>
      <c r="Z216" s="16">
        <v>41841</v>
      </c>
      <c r="AA216" s="1">
        <v>0.42427083333333332</v>
      </c>
      <c r="AC216" s="15" t="s">
        <v>115</v>
      </c>
      <c r="AD216" s="15" t="s">
        <v>202</v>
      </c>
      <c r="AE216" s="15">
        <v>4</v>
      </c>
      <c r="AG216" s="15" t="s">
        <v>366</v>
      </c>
      <c r="AH216" s="15" t="s">
        <v>33</v>
      </c>
    </row>
    <row r="217" spans="1:34" x14ac:dyDescent="0.2">
      <c r="A217" s="16">
        <v>41838.396585648145</v>
      </c>
      <c r="B217" s="16">
        <v>41838.478437500002</v>
      </c>
      <c r="C217" s="16">
        <v>41838.48878472222</v>
      </c>
      <c r="D217" s="15" t="b">
        <v>1</v>
      </c>
      <c r="E217" s="15" t="s">
        <v>435</v>
      </c>
      <c r="F217" s="15">
        <v>3</v>
      </c>
      <c r="G217" s="15" t="s">
        <v>230</v>
      </c>
      <c r="H217" s="15" t="s">
        <v>202</v>
      </c>
      <c r="I217" s="15" t="s">
        <v>120</v>
      </c>
      <c r="J217" s="15" t="b">
        <v>1</v>
      </c>
      <c r="K217" s="16">
        <v>41838</v>
      </c>
      <c r="L217" s="1">
        <v>0.39658564814814817</v>
      </c>
      <c r="M217" s="15" t="s">
        <v>110</v>
      </c>
      <c r="N217" s="15" t="s">
        <v>38</v>
      </c>
      <c r="O217" s="15" t="b">
        <v>1</v>
      </c>
      <c r="P217" s="16">
        <v>41838</v>
      </c>
      <c r="Q217" s="1">
        <v>0.47843750000000002</v>
      </c>
      <c r="S217" s="15" t="b">
        <v>1</v>
      </c>
      <c r="T217" s="16">
        <v>41838</v>
      </c>
      <c r="U217" s="15" t="s">
        <v>229</v>
      </c>
      <c r="V217" s="1">
        <v>0.48878472222222225</v>
      </c>
      <c r="X217" s="15" t="s">
        <v>311</v>
      </c>
      <c r="Y217" s="15" t="b">
        <v>1</v>
      </c>
      <c r="Z217" s="16">
        <v>41838</v>
      </c>
      <c r="AA217" s="1">
        <v>0.49215277777777777</v>
      </c>
      <c r="AB217" s="15" t="s">
        <v>311</v>
      </c>
      <c r="AC217" s="15" t="s">
        <v>115</v>
      </c>
      <c r="AD217" s="15" t="s">
        <v>202</v>
      </c>
      <c r="AE217" s="15">
        <v>4</v>
      </c>
      <c r="AG217" s="15" t="s">
        <v>366</v>
      </c>
      <c r="AH217" s="15" t="s">
        <v>33</v>
      </c>
    </row>
    <row r="218" spans="1:34" x14ac:dyDescent="0.2">
      <c r="A218" s="16">
        <v>41838.394745370373</v>
      </c>
      <c r="B218" s="16">
        <v>41838.57640046296</v>
      </c>
      <c r="C218" s="16">
        <v>41838.587488425925</v>
      </c>
      <c r="D218" s="15" t="b">
        <v>1</v>
      </c>
      <c r="E218" s="15" t="s">
        <v>435</v>
      </c>
      <c r="F218" s="15">
        <v>2</v>
      </c>
      <c r="G218" s="15" t="s">
        <v>236</v>
      </c>
      <c r="H218" s="15" t="s">
        <v>72</v>
      </c>
      <c r="I218" s="15" t="s">
        <v>120</v>
      </c>
      <c r="J218" s="15" t="b">
        <v>1</v>
      </c>
      <c r="K218" s="16">
        <v>41838</v>
      </c>
      <c r="L218" s="1">
        <v>0.39474537037037039</v>
      </c>
      <c r="M218" s="15" t="s">
        <v>110</v>
      </c>
      <c r="N218" s="15" t="s">
        <v>38</v>
      </c>
      <c r="O218" s="15" t="b">
        <v>1</v>
      </c>
      <c r="P218" s="16">
        <v>41838</v>
      </c>
      <c r="Q218" s="1">
        <v>0.57640046296296299</v>
      </c>
      <c r="S218" s="15" t="b">
        <v>1</v>
      </c>
      <c r="T218" s="16">
        <v>41838</v>
      </c>
      <c r="U218" s="15" t="s">
        <v>220</v>
      </c>
      <c r="V218" s="1">
        <v>0.58748842592592587</v>
      </c>
      <c r="X218" s="15" t="s">
        <v>311</v>
      </c>
      <c r="Y218" s="15" t="b">
        <v>1</v>
      </c>
      <c r="Z218" s="16">
        <v>41841</v>
      </c>
      <c r="AA218" s="1">
        <v>0.40202546296296299</v>
      </c>
      <c r="AC218" s="15" t="s">
        <v>115</v>
      </c>
      <c r="AD218" s="15" t="s">
        <v>72</v>
      </c>
      <c r="AE218" s="15">
        <v>4</v>
      </c>
      <c r="AG218" s="15" t="s">
        <v>325</v>
      </c>
      <c r="AH218" s="15" t="s">
        <v>33</v>
      </c>
    </row>
    <row r="219" spans="1:34" x14ac:dyDescent="0.2">
      <c r="A219" s="16">
        <v>41838.393067129633</v>
      </c>
      <c r="B219" s="16">
        <v>41838.45994212963</v>
      </c>
      <c r="C219" s="16">
        <v>41838.471400462964</v>
      </c>
      <c r="D219" s="15" t="b">
        <v>1</v>
      </c>
      <c r="E219" s="15" t="s">
        <v>435</v>
      </c>
      <c r="F219" s="15">
        <v>1</v>
      </c>
      <c r="G219" s="15" t="s">
        <v>436</v>
      </c>
      <c r="H219" s="15" t="s">
        <v>68</v>
      </c>
      <c r="I219" s="15" t="s">
        <v>120</v>
      </c>
      <c r="J219" s="15" t="b">
        <v>1</v>
      </c>
      <c r="K219" s="16">
        <v>41838</v>
      </c>
      <c r="L219" s="1">
        <v>0.39306712962962964</v>
      </c>
      <c r="M219" s="15" t="s">
        <v>110</v>
      </c>
      <c r="N219" s="15" t="s">
        <v>38</v>
      </c>
      <c r="O219" s="15" t="b">
        <v>1</v>
      </c>
      <c r="P219" s="16">
        <v>41838</v>
      </c>
      <c r="Q219" s="1">
        <v>0.4599421296296296</v>
      </c>
      <c r="S219" s="15" t="b">
        <v>1</v>
      </c>
      <c r="T219" s="16">
        <v>41838</v>
      </c>
      <c r="U219" s="15" t="s">
        <v>69</v>
      </c>
      <c r="V219" s="1">
        <v>0.47140046296296295</v>
      </c>
      <c r="X219" s="15" t="s">
        <v>311</v>
      </c>
      <c r="Y219" s="15" t="b">
        <v>1</v>
      </c>
      <c r="Z219" s="16">
        <v>41842</v>
      </c>
      <c r="AA219" s="1">
        <v>0.39089120370370373</v>
      </c>
      <c r="AC219" s="15" t="s">
        <v>115</v>
      </c>
      <c r="AD219" s="15" t="s">
        <v>68</v>
      </c>
      <c r="AE219" s="15">
        <v>4</v>
      </c>
      <c r="AG219" s="15" t="s">
        <v>396</v>
      </c>
      <c r="AH219" s="15" t="s">
        <v>33</v>
      </c>
    </row>
    <row r="220" spans="1:34" x14ac:dyDescent="0.2">
      <c r="A220" s="16">
        <v>41838.392314814817</v>
      </c>
      <c r="B220" s="16">
        <v>41838.57640046296</v>
      </c>
      <c r="C220" s="16">
        <v>41838.591469907406</v>
      </c>
      <c r="D220" s="15" t="b">
        <v>1</v>
      </c>
      <c r="E220" s="15" t="s">
        <v>437</v>
      </c>
      <c r="F220" s="15">
        <v>1</v>
      </c>
      <c r="G220" s="15" t="s">
        <v>438</v>
      </c>
      <c r="H220" s="15" t="s">
        <v>206</v>
      </c>
      <c r="I220" s="15" t="s">
        <v>43</v>
      </c>
      <c r="J220" s="15" t="b">
        <v>1</v>
      </c>
      <c r="K220" s="16">
        <v>41838</v>
      </c>
      <c r="L220" s="1">
        <v>0.39231481481481484</v>
      </c>
      <c r="M220" s="15" t="s">
        <v>100</v>
      </c>
      <c r="N220" s="15" t="s">
        <v>38</v>
      </c>
      <c r="O220" s="15" t="b">
        <v>1</v>
      </c>
      <c r="P220" s="16">
        <v>41838</v>
      </c>
      <c r="Q220" s="1">
        <v>0.57640046296296299</v>
      </c>
      <c r="S220" s="15" t="b">
        <v>1</v>
      </c>
      <c r="T220" s="16">
        <v>41838</v>
      </c>
      <c r="U220" s="15" t="s">
        <v>269</v>
      </c>
      <c r="V220" s="1">
        <v>0.59146990740740746</v>
      </c>
      <c r="X220" s="15" t="s">
        <v>311</v>
      </c>
      <c r="Y220" s="15" t="b">
        <v>0</v>
      </c>
      <c r="Z220" s="16"/>
      <c r="AC220" s="15" t="s">
        <v>115</v>
      </c>
      <c r="AD220" s="15" t="s">
        <v>206</v>
      </c>
      <c r="AE220" s="15">
        <v>3</v>
      </c>
      <c r="AG220" s="15" t="s">
        <v>325</v>
      </c>
      <c r="AH220" s="15" t="s">
        <v>33</v>
      </c>
    </row>
    <row r="221" spans="1:34" x14ac:dyDescent="0.2">
      <c r="A221" s="16">
        <v>41838.389363425929</v>
      </c>
      <c r="B221" s="16">
        <v>41838.5</v>
      </c>
      <c r="C221" s="16">
        <v>41838.502453703702</v>
      </c>
      <c r="D221" s="15" t="b">
        <v>1</v>
      </c>
      <c r="E221" s="15" t="s">
        <v>439</v>
      </c>
      <c r="F221" s="15">
        <v>2</v>
      </c>
      <c r="G221" s="15" t="s">
        <v>440</v>
      </c>
      <c r="H221" s="15" t="s">
        <v>398</v>
      </c>
      <c r="I221" s="15" t="s">
        <v>43</v>
      </c>
      <c r="J221" s="15" t="b">
        <v>1</v>
      </c>
      <c r="K221" s="16">
        <v>41838</v>
      </c>
      <c r="L221" s="1">
        <v>0.38936342592592593</v>
      </c>
      <c r="M221" s="15" t="s">
        <v>345</v>
      </c>
      <c r="N221" s="15" t="s">
        <v>38</v>
      </c>
      <c r="O221" s="15" t="b">
        <v>1</v>
      </c>
      <c r="P221" s="16">
        <v>41838</v>
      </c>
      <c r="Q221" s="1">
        <v>0.5</v>
      </c>
      <c r="S221" s="15" t="b">
        <v>1</v>
      </c>
      <c r="T221" s="16">
        <v>41838</v>
      </c>
      <c r="U221" s="15" t="s">
        <v>399</v>
      </c>
      <c r="V221" s="1">
        <v>0.50245370370370368</v>
      </c>
      <c r="Y221" s="15" t="b">
        <v>0</v>
      </c>
      <c r="AC221" s="15" t="s">
        <v>115</v>
      </c>
      <c r="AD221" s="15" t="s">
        <v>398</v>
      </c>
      <c r="AE221" s="15">
        <v>3</v>
      </c>
      <c r="AG221" s="15" t="s">
        <v>400</v>
      </c>
      <c r="AH221" s="15" t="s">
        <v>33</v>
      </c>
    </row>
    <row r="222" spans="1:34" x14ac:dyDescent="0.2">
      <c r="A222" s="16">
        <v>41838.38925925926</v>
      </c>
      <c r="B222" s="16">
        <v>41838.57640046296</v>
      </c>
      <c r="C222" s="16">
        <v>41838.593310185184</v>
      </c>
      <c r="D222" s="15" t="b">
        <v>1</v>
      </c>
      <c r="E222" s="15" t="s">
        <v>439</v>
      </c>
      <c r="F222" s="15">
        <v>1</v>
      </c>
      <c r="G222" s="15" t="s">
        <v>441</v>
      </c>
      <c r="H222" s="15" t="s">
        <v>206</v>
      </c>
      <c r="I222" s="15" t="s">
        <v>43</v>
      </c>
      <c r="J222" s="15" t="b">
        <v>1</v>
      </c>
      <c r="K222" s="16">
        <v>41838</v>
      </c>
      <c r="L222" s="1">
        <v>0.38925925925925925</v>
      </c>
      <c r="M222" s="15" t="s">
        <v>345</v>
      </c>
      <c r="N222" s="15" t="s">
        <v>38</v>
      </c>
      <c r="O222" s="15" t="b">
        <v>1</v>
      </c>
      <c r="P222" s="16">
        <v>41838</v>
      </c>
      <c r="Q222" s="1">
        <v>0.57640046296296299</v>
      </c>
      <c r="S222" s="15" t="b">
        <v>1</v>
      </c>
      <c r="T222" s="16">
        <v>41838</v>
      </c>
      <c r="U222" s="15" t="s">
        <v>207</v>
      </c>
      <c r="V222" s="1">
        <v>0.59331018518518519</v>
      </c>
      <c r="X222" s="15" t="s">
        <v>311</v>
      </c>
      <c r="Y222" s="15" t="b">
        <v>0</v>
      </c>
      <c r="Z222" s="16"/>
      <c r="AC222" s="15" t="s">
        <v>115</v>
      </c>
      <c r="AD222" s="15" t="s">
        <v>206</v>
      </c>
      <c r="AE222" s="15">
        <v>3</v>
      </c>
      <c r="AG222" s="15" t="s">
        <v>325</v>
      </c>
      <c r="AH222" s="15" t="s">
        <v>33</v>
      </c>
    </row>
    <row r="223" spans="1:34" x14ac:dyDescent="0.2">
      <c r="A223" s="16">
        <v>41838.38181712963</v>
      </c>
      <c r="B223" s="16">
        <v>41838.478437500002</v>
      </c>
      <c r="C223" s="16">
        <v>41838.491215277776</v>
      </c>
      <c r="D223" s="15" t="b">
        <v>1</v>
      </c>
      <c r="E223" s="15" t="s">
        <v>442</v>
      </c>
      <c r="F223" s="15">
        <v>1</v>
      </c>
      <c r="G223" s="15" t="s">
        <v>112</v>
      </c>
      <c r="H223" s="15" t="s">
        <v>202</v>
      </c>
      <c r="I223" s="15" t="s">
        <v>43</v>
      </c>
      <c r="J223" s="15" t="b">
        <v>1</v>
      </c>
      <c r="K223" s="16">
        <v>41838</v>
      </c>
      <c r="L223" s="1">
        <v>0.3818171296296296</v>
      </c>
      <c r="M223" s="15" t="s">
        <v>100</v>
      </c>
      <c r="N223" s="15" t="s">
        <v>38</v>
      </c>
      <c r="O223" s="15" t="b">
        <v>1</v>
      </c>
      <c r="P223" s="16">
        <v>41838</v>
      </c>
      <c r="Q223" s="1">
        <v>0.47843750000000002</v>
      </c>
      <c r="S223" s="15" t="b">
        <v>1</v>
      </c>
      <c r="T223" s="16">
        <v>41838</v>
      </c>
      <c r="U223" s="15" t="s">
        <v>305</v>
      </c>
      <c r="V223" s="1">
        <v>0.49121527777777779</v>
      </c>
      <c r="X223" s="15" t="s">
        <v>311</v>
      </c>
      <c r="Y223" s="15" t="b">
        <v>1</v>
      </c>
      <c r="Z223" s="16">
        <v>41841</v>
      </c>
      <c r="AA223" s="1">
        <v>0.51059027777777777</v>
      </c>
      <c r="AC223" s="15" t="s">
        <v>115</v>
      </c>
      <c r="AD223" s="15" t="s">
        <v>202</v>
      </c>
      <c r="AE223" s="15">
        <v>4</v>
      </c>
      <c r="AG223" s="15" t="s">
        <v>366</v>
      </c>
      <c r="AH223" s="15" t="s">
        <v>33</v>
      </c>
    </row>
    <row r="224" spans="1:34" x14ac:dyDescent="0.2">
      <c r="A224" s="16">
        <v>41838.375347222223</v>
      </c>
      <c r="B224" s="16">
        <v>41838.480902777781</v>
      </c>
      <c r="C224" s="16">
        <v>41838.484837962962</v>
      </c>
      <c r="D224" s="15" t="b">
        <v>1</v>
      </c>
      <c r="E224" s="15" t="s">
        <v>443</v>
      </c>
      <c r="F224" s="15">
        <v>1</v>
      </c>
      <c r="G224" s="15" t="s">
        <v>444</v>
      </c>
      <c r="H224" s="15" t="s">
        <v>167</v>
      </c>
      <c r="I224" s="15" t="s">
        <v>43</v>
      </c>
      <c r="J224" s="15" t="b">
        <v>1</v>
      </c>
      <c r="K224" s="16">
        <v>41838</v>
      </c>
      <c r="L224" s="1">
        <v>0.37534722222222222</v>
      </c>
      <c r="M224" s="15" t="s">
        <v>320</v>
      </c>
      <c r="N224" s="15" t="s">
        <v>38</v>
      </c>
      <c r="O224" s="15" t="b">
        <v>1</v>
      </c>
      <c r="P224" s="16">
        <v>41838</v>
      </c>
      <c r="Q224" s="1">
        <v>0.48090277777777779</v>
      </c>
      <c r="S224" s="15" t="b">
        <v>1</v>
      </c>
      <c r="T224" s="16">
        <v>41838</v>
      </c>
      <c r="U224" s="15" t="s">
        <v>257</v>
      </c>
      <c r="V224" s="1">
        <v>0.48483796296296294</v>
      </c>
      <c r="X224" s="15" t="s">
        <v>37</v>
      </c>
      <c r="Y224" s="15" t="b">
        <v>0</v>
      </c>
      <c r="Z224" s="16"/>
      <c r="AC224" s="15" t="s">
        <v>64</v>
      </c>
      <c r="AD224" s="15" t="s">
        <v>167</v>
      </c>
      <c r="AE224" s="15">
        <v>3</v>
      </c>
      <c r="AG224" s="15" t="s">
        <v>373</v>
      </c>
      <c r="AH224" s="15" t="s">
        <v>33</v>
      </c>
    </row>
    <row r="225" spans="1:34" x14ac:dyDescent="0.2">
      <c r="A225" s="16">
        <v>41838.374131944445</v>
      </c>
      <c r="B225" s="16">
        <v>41838.45994212963</v>
      </c>
      <c r="C225" s="16">
        <v>41838.472696759258</v>
      </c>
      <c r="D225" s="15" t="b">
        <v>1</v>
      </c>
      <c r="E225" s="15" t="s">
        <v>445</v>
      </c>
      <c r="F225" s="15">
        <v>2</v>
      </c>
      <c r="G225" s="15" t="s">
        <v>446</v>
      </c>
      <c r="H225" s="15" t="s">
        <v>68</v>
      </c>
      <c r="I225" s="15" t="s">
        <v>43</v>
      </c>
      <c r="J225" s="15" t="b">
        <v>1</v>
      </c>
      <c r="K225" s="16">
        <v>41838</v>
      </c>
      <c r="L225" s="1">
        <v>0.37413194444444442</v>
      </c>
      <c r="M225" s="15" t="s">
        <v>345</v>
      </c>
      <c r="N225" s="15" t="s">
        <v>38</v>
      </c>
      <c r="O225" s="15" t="b">
        <v>1</v>
      </c>
      <c r="P225" s="16">
        <v>41838</v>
      </c>
      <c r="Q225" s="1">
        <v>0.4599421296296296</v>
      </c>
      <c r="S225" s="15" t="b">
        <v>1</v>
      </c>
      <c r="T225" s="16">
        <v>41838</v>
      </c>
      <c r="U225" s="15" t="s">
        <v>232</v>
      </c>
      <c r="V225" s="1">
        <v>0.47269675925925925</v>
      </c>
      <c r="X225" s="15" t="s">
        <v>311</v>
      </c>
      <c r="Y225" s="15" t="b">
        <v>1</v>
      </c>
      <c r="Z225" s="16">
        <v>41842</v>
      </c>
      <c r="AA225" s="1">
        <v>0.39087962962962963</v>
      </c>
      <c r="AC225" s="15" t="s">
        <v>115</v>
      </c>
      <c r="AD225" s="15" t="s">
        <v>68</v>
      </c>
      <c r="AE225" s="15">
        <v>4</v>
      </c>
      <c r="AG225" s="15" t="s">
        <v>396</v>
      </c>
      <c r="AH225" s="15" t="s">
        <v>33</v>
      </c>
    </row>
    <row r="226" spans="1:34" x14ac:dyDescent="0.2">
      <c r="A226" s="16">
        <v>41838.373831018522</v>
      </c>
      <c r="B226" s="16">
        <v>41838.552812499998</v>
      </c>
      <c r="C226" s="16">
        <v>41838.560300925928</v>
      </c>
      <c r="D226" s="15" t="b">
        <v>1</v>
      </c>
      <c r="E226" s="15" t="s">
        <v>445</v>
      </c>
      <c r="F226" s="15">
        <v>1</v>
      </c>
      <c r="G226" s="15" t="s">
        <v>447</v>
      </c>
      <c r="H226" s="15" t="s">
        <v>51</v>
      </c>
      <c r="I226" s="15" t="s">
        <v>43</v>
      </c>
      <c r="J226" s="15" t="b">
        <v>1</v>
      </c>
      <c r="K226" s="16">
        <v>41838</v>
      </c>
      <c r="L226" s="1">
        <v>0.37383101851851852</v>
      </c>
      <c r="M226" s="15" t="s">
        <v>345</v>
      </c>
      <c r="N226" s="15" t="s">
        <v>38</v>
      </c>
      <c r="O226" s="15" t="b">
        <v>1</v>
      </c>
      <c r="P226" s="16">
        <v>41838</v>
      </c>
      <c r="Q226" s="1">
        <v>0.55281250000000004</v>
      </c>
      <c r="S226" s="15" t="b">
        <v>1</v>
      </c>
      <c r="T226" s="16">
        <v>41838</v>
      </c>
      <c r="U226" s="15" t="s">
        <v>281</v>
      </c>
      <c r="V226" s="1">
        <v>0.56030092592592595</v>
      </c>
      <c r="X226" s="15" t="s">
        <v>311</v>
      </c>
      <c r="Y226" s="15" t="b">
        <v>0</v>
      </c>
      <c r="AC226" s="15" t="s">
        <v>115</v>
      </c>
      <c r="AD226" s="15" t="s">
        <v>51</v>
      </c>
      <c r="AE226" s="15">
        <v>3</v>
      </c>
      <c r="AG226" s="15" t="s">
        <v>335</v>
      </c>
      <c r="AH226" s="15" t="s">
        <v>33</v>
      </c>
    </row>
    <row r="227" spans="1:34" x14ac:dyDescent="0.2">
      <c r="A227" s="16">
        <v>41838.373055555552</v>
      </c>
      <c r="B227" s="16">
        <v>41838.552812499998</v>
      </c>
      <c r="C227" s="16">
        <v>41838.55741898148</v>
      </c>
      <c r="D227" s="15" t="b">
        <v>1</v>
      </c>
      <c r="E227" s="15" t="s">
        <v>448</v>
      </c>
      <c r="F227" s="15">
        <v>2</v>
      </c>
      <c r="G227" s="15" t="s">
        <v>449</v>
      </c>
      <c r="H227" s="15" t="s">
        <v>51</v>
      </c>
      <c r="I227" s="15" t="s">
        <v>43</v>
      </c>
      <c r="J227" s="15" t="b">
        <v>1</v>
      </c>
      <c r="K227" s="16">
        <v>41838</v>
      </c>
      <c r="L227" s="1">
        <v>0.37305555555555553</v>
      </c>
      <c r="M227" s="15" t="s">
        <v>110</v>
      </c>
      <c r="N227" s="15" t="s">
        <v>38</v>
      </c>
      <c r="O227" s="15" t="b">
        <v>1</v>
      </c>
      <c r="P227" s="16">
        <v>41838</v>
      </c>
      <c r="Q227" s="1">
        <v>0.55281250000000004</v>
      </c>
      <c r="S227" s="15" t="b">
        <v>1</v>
      </c>
      <c r="T227" s="16">
        <v>41838</v>
      </c>
      <c r="U227" s="15" t="s">
        <v>53</v>
      </c>
      <c r="V227" s="1">
        <v>0.5574189814814815</v>
      </c>
      <c r="X227" s="15" t="s">
        <v>311</v>
      </c>
      <c r="Y227" s="15" t="b">
        <v>0</v>
      </c>
      <c r="Z227" s="16"/>
      <c r="AC227" s="15" t="s">
        <v>115</v>
      </c>
      <c r="AD227" s="15" t="s">
        <v>51</v>
      </c>
      <c r="AE227" s="15">
        <v>3</v>
      </c>
      <c r="AG227" s="15" t="s">
        <v>335</v>
      </c>
      <c r="AH227" s="15" t="s">
        <v>33</v>
      </c>
    </row>
    <row r="228" spans="1:34" x14ac:dyDescent="0.2">
      <c r="A228" s="16">
        <v>41838.37295138889</v>
      </c>
      <c r="B228" s="16">
        <v>41838.480902777781</v>
      </c>
      <c r="C228" s="16">
        <v>41838.496712962966</v>
      </c>
      <c r="D228" s="15" t="b">
        <v>1</v>
      </c>
      <c r="E228" s="15" t="s">
        <v>448</v>
      </c>
      <c r="F228" s="15">
        <v>1</v>
      </c>
      <c r="G228" s="15" t="s">
        <v>450</v>
      </c>
      <c r="H228" s="15" t="s">
        <v>167</v>
      </c>
      <c r="I228" s="15" t="s">
        <v>43</v>
      </c>
      <c r="J228" s="15" t="b">
        <v>1</v>
      </c>
      <c r="K228" s="16">
        <v>41838</v>
      </c>
      <c r="L228" s="1">
        <v>0.3729513888888889</v>
      </c>
      <c r="M228" s="15" t="s">
        <v>110</v>
      </c>
      <c r="N228" s="15" t="s">
        <v>38</v>
      </c>
      <c r="O228" s="15" t="b">
        <v>1</v>
      </c>
      <c r="P228" s="16">
        <v>41838</v>
      </c>
      <c r="Q228" s="1">
        <v>0.48090277777777779</v>
      </c>
      <c r="S228" s="15" t="b">
        <v>1</v>
      </c>
      <c r="T228" s="16">
        <v>41838</v>
      </c>
      <c r="U228" s="15" t="s">
        <v>182</v>
      </c>
      <c r="V228" s="1">
        <v>0.49671296296296297</v>
      </c>
      <c r="X228" s="15" t="s">
        <v>37</v>
      </c>
      <c r="Y228" s="15" t="b">
        <v>1</v>
      </c>
      <c r="Z228" s="16">
        <v>41842</v>
      </c>
      <c r="AA228" s="1">
        <v>0.39087962962962963</v>
      </c>
      <c r="AC228" s="15" t="s">
        <v>64</v>
      </c>
      <c r="AD228" s="15" t="s">
        <v>167</v>
      </c>
      <c r="AE228" s="15">
        <v>4</v>
      </c>
      <c r="AG228" s="15" t="s">
        <v>373</v>
      </c>
      <c r="AH228" s="15" t="s">
        <v>33</v>
      </c>
    </row>
    <row r="229" spans="1:34" x14ac:dyDescent="0.2">
      <c r="A229" s="16">
        <v>41838.372233796297</v>
      </c>
      <c r="B229" s="16">
        <v>41838.57640046296</v>
      </c>
      <c r="C229" s="16">
        <v>41838.585393518515</v>
      </c>
      <c r="D229" s="15" t="b">
        <v>1</v>
      </c>
      <c r="E229" s="15" t="s">
        <v>451</v>
      </c>
      <c r="F229" s="15">
        <v>1</v>
      </c>
      <c r="G229" s="15" t="s">
        <v>452</v>
      </c>
      <c r="H229" s="15" t="s">
        <v>72</v>
      </c>
      <c r="I229" s="15" t="s">
        <v>43</v>
      </c>
      <c r="J229" s="15" t="b">
        <v>1</v>
      </c>
      <c r="K229" s="16">
        <v>41838</v>
      </c>
      <c r="L229" s="1">
        <v>0.37223379629629627</v>
      </c>
      <c r="M229" s="15" t="s">
        <v>100</v>
      </c>
      <c r="N229" s="15" t="s">
        <v>38</v>
      </c>
      <c r="O229" s="15" t="b">
        <v>1</v>
      </c>
      <c r="P229" s="16">
        <v>41838</v>
      </c>
      <c r="Q229" s="1">
        <v>0.57640046296296299</v>
      </c>
      <c r="S229" s="15" t="b">
        <v>1</v>
      </c>
      <c r="T229" s="16">
        <v>41838</v>
      </c>
      <c r="U229" s="15" t="s">
        <v>73</v>
      </c>
      <c r="V229" s="1">
        <v>0.58539351851851851</v>
      </c>
      <c r="X229" s="15" t="s">
        <v>311</v>
      </c>
      <c r="Y229" s="15" t="b">
        <v>1</v>
      </c>
      <c r="Z229" s="16">
        <v>41842</v>
      </c>
      <c r="AA229" s="1">
        <v>0.3908449074074074</v>
      </c>
      <c r="AC229" s="15" t="s">
        <v>115</v>
      </c>
      <c r="AD229" s="15" t="s">
        <v>72</v>
      </c>
      <c r="AE229" s="15">
        <v>4</v>
      </c>
      <c r="AG229" s="15" t="s">
        <v>325</v>
      </c>
      <c r="AH229" s="15" t="s">
        <v>33</v>
      </c>
    </row>
    <row r="230" spans="1:34" x14ac:dyDescent="0.2">
      <c r="A230" s="16">
        <v>41838.365659722222</v>
      </c>
      <c r="B230" s="16">
        <v>41838.57640046296</v>
      </c>
      <c r="C230" s="16">
        <v>41838.587361111109</v>
      </c>
      <c r="D230" s="15" t="b">
        <v>1</v>
      </c>
      <c r="E230" s="15" t="s">
        <v>453</v>
      </c>
      <c r="F230" s="15">
        <v>1</v>
      </c>
      <c r="G230" s="15" t="s">
        <v>454</v>
      </c>
      <c r="H230" s="15" t="s">
        <v>72</v>
      </c>
      <c r="I230" s="15" t="s">
        <v>43</v>
      </c>
      <c r="J230" s="15" t="b">
        <v>1</v>
      </c>
      <c r="K230" s="16">
        <v>41838</v>
      </c>
      <c r="L230" s="1">
        <v>0.36565972222222221</v>
      </c>
      <c r="M230" s="15" t="s">
        <v>320</v>
      </c>
      <c r="N230" s="15" t="s">
        <v>38</v>
      </c>
      <c r="O230" s="15" t="b">
        <v>1</v>
      </c>
      <c r="P230" s="16">
        <v>41838</v>
      </c>
      <c r="Q230" s="1">
        <v>0.57640046296296299</v>
      </c>
      <c r="S230" s="15" t="b">
        <v>1</v>
      </c>
      <c r="T230" s="16">
        <v>41838</v>
      </c>
      <c r="U230" s="15" t="s">
        <v>220</v>
      </c>
      <c r="V230" s="1">
        <v>0.58736111111111111</v>
      </c>
      <c r="X230" s="15" t="s">
        <v>311</v>
      </c>
      <c r="Y230" s="15" t="b">
        <v>0</v>
      </c>
      <c r="Z230" s="16"/>
      <c r="AC230" s="15" t="s">
        <v>115</v>
      </c>
      <c r="AD230" s="15" t="s">
        <v>72</v>
      </c>
      <c r="AE230" s="15">
        <v>3</v>
      </c>
      <c r="AG230" s="15" t="s">
        <v>325</v>
      </c>
      <c r="AH230" s="15" t="s">
        <v>33</v>
      </c>
    </row>
    <row r="231" spans="1:34" x14ac:dyDescent="0.2">
      <c r="A231" s="16">
        <v>41838.365358796298</v>
      </c>
      <c r="B231" s="16">
        <v>41838.552812499998</v>
      </c>
      <c r="C231" s="16">
        <v>41838.560370370367</v>
      </c>
      <c r="D231" s="15" t="b">
        <v>1</v>
      </c>
      <c r="E231" s="15" t="s">
        <v>455</v>
      </c>
      <c r="F231" s="15">
        <v>2</v>
      </c>
      <c r="G231" s="15" t="s">
        <v>456</v>
      </c>
      <c r="H231" s="15" t="s">
        <v>51</v>
      </c>
      <c r="I231" s="15" t="s">
        <v>43</v>
      </c>
      <c r="J231" s="15" t="b">
        <v>1</v>
      </c>
      <c r="K231" s="16">
        <v>41838</v>
      </c>
      <c r="L231" s="1">
        <v>0.36535879629629631</v>
      </c>
      <c r="M231" s="15" t="s">
        <v>110</v>
      </c>
      <c r="N231" s="15" t="s">
        <v>38</v>
      </c>
      <c r="O231" s="15" t="b">
        <v>1</v>
      </c>
      <c r="P231" s="16">
        <v>41838</v>
      </c>
      <c r="Q231" s="1">
        <v>0.55281250000000004</v>
      </c>
      <c r="S231" s="15" t="b">
        <v>1</v>
      </c>
      <c r="T231" s="16">
        <v>41838</v>
      </c>
      <c r="U231" s="15" t="s">
        <v>281</v>
      </c>
      <c r="V231" s="1">
        <v>0.56037037037037041</v>
      </c>
      <c r="X231" s="15" t="s">
        <v>311</v>
      </c>
      <c r="Y231" s="15" t="b">
        <v>0</v>
      </c>
      <c r="Z231" s="16"/>
      <c r="AC231" s="15" t="s">
        <v>115</v>
      </c>
      <c r="AD231" s="15" t="s">
        <v>51</v>
      </c>
      <c r="AE231" s="15">
        <v>3</v>
      </c>
      <c r="AG231" s="15" t="s">
        <v>335</v>
      </c>
      <c r="AH231" s="15" t="s">
        <v>33</v>
      </c>
    </row>
    <row r="232" spans="1:34" x14ac:dyDescent="0.2">
      <c r="A232" s="16">
        <v>41838.365208333336</v>
      </c>
      <c r="B232" s="16">
        <v>41838.552812499998</v>
      </c>
      <c r="C232" s="16">
        <v>41838.564780092594</v>
      </c>
      <c r="D232" s="15" t="b">
        <v>1</v>
      </c>
      <c r="E232" s="15" t="s">
        <v>455</v>
      </c>
      <c r="F232" s="15">
        <v>1</v>
      </c>
      <c r="G232" s="15" t="s">
        <v>457</v>
      </c>
      <c r="H232" s="15" t="s">
        <v>149</v>
      </c>
      <c r="I232" s="15" t="s">
        <v>43</v>
      </c>
      <c r="J232" s="15" t="b">
        <v>1</v>
      </c>
      <c r="K232" s="16">
        <v>41838</v>
      </c>
      <c r="L232" s="1">
        <v>0.36520833333333336</v>
      </c>
      <c r="M232" s="15" t="s">
        <v>110</v>
      </c>
      <c r="N232" s="15" t="s">
        <v>38</v>
      </c>
      <c r="O232" s="15" t="b">
        <v>1</v>
      </c>
      <c r="P232" s="16">
        <v>41838</v>
      </c>
      <c r="Q232" s="1">
        <v>0.55281250000000004</v>
      </c>
      <c r="S232" s="15" t="b">
        <v>1</v>
      </c>
      <c r="T232" s="16">
        <v>41838</v>
      </c>
      <c r="U232" s="15" t="s">
        <v>300</v>
      </c>
      <c r="V232" s="1">
        <v>0.56478009259259254</v>
      </c>
      <c r="X232" s="15" t="s">
        <v>311</v>
      </c>
      <c r="Y232" s="15" t="b">
        <v>0</v>
      </c>
      <c r="Z232" s="16"/>
      <c r="AC232" s="15" t="s">
        <v>115</v>
      </c>
      <c r="AD232" s="15" t="s">
        <v>149</v>
      </c>
      <c r="AE232" s="15">
        <v>3</v>
      </c>
      <c r="AG232" s="15" t="s">
        <v>335</v>
      </c>
      <c r="AH232" s="15" t="s">
        <v>33</v>
      </c>
    </row>
    <row r="233" spans="1:34" x14ac:dyDescent="0.2">
      <c r="A233" s="16">
        <v>41838.364444444444</v>
      </c>
      <c r="B233" s="16">
        <v>41838.552812499998</v>
      </c>
      <c r="C233" s="16">
        <v>41838.567569444444</v>
      </c>
      <c r="D233" s="15" t="b">
        <v>1</v>
      </c>
      <c r="E233" s="15" t="s">
        <v>458</v>
      </c>
      <c r="F233" s="15">
        <v>4</v>
      </c>
      <c r="G233" s="15" t="s">
        <v>459</v>
      </c>
      <c r="H233" s="15" t="s">
        <v>149</v>
      </c>
      <c r="I233" s="15" t="s">
        <v>43</v>
      </c>
      <c r="J233" s="15" t="b">
        <v>1</v>
      </c>
      <c r="K233" s="16">
        <v>41838</v>
      </c>
      <c r="L233" s="1">
        <v>0.36444444444444446</v>
      </c>
      <c r="M233" s="15" t="s">
        <v>345</v>
      </c>
      <c r="N233" s="15" t="s">
        <v>38</v>
      </c>
      <c r="O233" s="15" t="b">
        <v>1</v>
      </c>
      <c r="P233" s="16">
        <v>41838</v>
      </c>
      <c r="Q233" s="1">
        <v>0.55281250000000004</v>
      </c>
      <c r="S233" s="15" t="b">
        <v>1</v>
      </c>
      <c r="T233" s="16">
        <v>41838</v>
      </c>
      <c r="U233" s="15" t="s">
        <v>150</v>
      </c>
      <c r="V233" s="1">
        <v>0.56756944444444446</v>
      </c>
      <c r="X233" s="15" t="s">
        <v>311</v>
      </c>
      <c r="Y233" s="15" t="b">
        <v>0</v>
      </c>
      <c r="Z233" s="16"/>
      <c r="AC233" s="15" t="s">
        <v>115</v>
      </c>
      <c r="AD233" s="15" t="s">
        <v>149</v>
      </c>
      <c r="AE233" s="15">
        <v>3</v>
      </c>
      <c r="AG233" s="15" t="s">
        <v>335</v>
      </c>
      <c r="AH233" s="15" t="s">
        <v>33</v>
      </c>
    </row>
    <row r="234" spans="1:34" x14ac:dyDescent="0.2">
      <c r="A234" s="16">
        <v>41838.364340277774</v>
      </c>
      <c r="B234" s="16">
        <v>41838.478437500002</v>
      </c>
      <c r="C234" s="16">
        <v>41838.486875000002</v>
      </c>
      <c r="D234" s="15" t="b">
        <v>1</v>
      </c>
      <c r="E234" s="15" t="s">
        <v>458</v>
      </c>
      <c r="F234" s="15">
        <v>2</v>
      </c>
      <c r="G234" s="15" t="s">
        <v>144</v>
      </c>
      <c r="H234" s="15" t="s">
        <v>202</v>
      </c>
      <c r="I234" s="15" t="s">
        <v>43</v>
      </c>
      <c r="J234" s="15" t="b">
        <v>1</v>
      </c>
      <c r="K234" s="16">
        <v>41838</v>
      </c>
      <c r="L234" s="1">
        <v>0.36434027777777778</v>
      </c>
      <c r="M234" s="15" t="s">
        <v>345</v>
      </c>
      <c r="N234" s="15" t="s">
        <v>38</v>
      </c>
      <c r="O234" s="15" t="b">
        <v>1</v>
      </c>
      <c r="P234" s="16">
        <v>41838</v>
      </c>
      <c r="Q234" s="1">
        <v>0.47843750000000002</v>
      </c>
      <c r="S234" s="15" t="b">
        <v>1</v>
      </c>
      <c r="T234" s="16">
        <v>41838</v>
      </c>
      <c r="U234" s="15" t="s">
        <v>293</v>
      </c>
      <c r="V234" s="1">
        <v>0.486875</v>
      </c>
      <c r="X234" s="15" t="s">
        <v>311</v>
      </c>
      <c r="Y234" s="15" t="b">
        <v>1</v>
      </c>
      <c r="Z234" s="16">
        <v>41841</v>
      </c>
      <c r="AA234" s="1">
        <v>0.49531249999999999</v>
      </c>
      <c r="AC234" s="15" t="s">
        <v>115</v>
      </c>
      <c r="AD234" s="15" t="s">
        <v>202</v>
      </c>
      <c r="AE234" s="15">
        <v>4</v>
      </c>
      <c r="AG234" s="15" t="s">
        <v>366</v>
      </c>
      <c r="AH234" s="15" t="s">
        <v>33</v>
      </c>
    </row>
    <row r="235" spans="1:34" x14ac:dyDescent="0.2">
      <c r="A235" s="16">
        <v>41838.362326388888</v>
      </c>
      <c r="B235" s="16">
        <v>41838.552812499998</v>
      </c>
      <c r="C235" s="16">
        <v>41838.56659722222</v>
      </c>
      <c r="D235" s="15" t="b">
        <v>1</v>
      </c>
      <c r="E235" s="15" t="s">
        <v>458</v>
      </c>
      <c r="F235" s="15">
        <v>1</v>
      </c>
      <c r="G235" s="15" t="s">
        <v>460</v>
      </c>
      <c r="H235" s="15" t="s">
        <v>149</v>
      </c>
      <c r="I235" s="15" t="s">
        <v>43</v>
      </c>
      <c r="J235" s="15" t="b">
        <v>1</v>
      </c>
      <c r="K235" s="16">
        <v>41838</v>
      </c>
      <c r="L235" s="1">
        <v>0.36232638888888891</v>
      </c>
      <c r="M235" s="15" t="s">
        <v>100</v>
      </c>
      <c r="N235" s="15" t="s">
        <v>38</v>
      </c>
      <c r="O235" s="15" t="b">
        <v>1</v>
      </c>
      <c r="P235" s="16">
        <v>41838</v>
      </c>
      <c r="Q235" s="1">
        <v>0.55281250000000004</v>
      </c>
      <c r="S235" s="15" t="b">
        <v>1</v>
      </c>
      <c r="T235" s="16">
        <v>41838</v>
      </c>
      <c r="U235" s="15" t="s">
        <v>222</v>
      </c>
      <c r="V235" s="1">
        <v>0.5665972222222222</v>
      </c>
      <c r="X235" s="15" t="s">
        <v>311</v>
      </c>
      <c r="Y235" s="15" t="b">
        <v>0</v>
      </c>
      <c r="Z235" s="16"/>
      <c r="AC235" s="15" t="s">
        <v>115</v>
      </c>
      <c r="AD235" s="15" t="s">
        <v>149</v>
      </c>
      <c r="AE235" s="15">
        <v>3</v>
      </c>
      <c r="AG235" s="15" t="s">
        <v>335</v>
      </c>
      <c r="AH235" s="15" t="s">
        <v>33</v>
      </c>
    </row>
    <row r="236" spans="1:34" x14ac:dyDescent="0.2">
      <c r="A236" s="16">
        <v>41838.356840277775</v>
      </c>
      <c r="B236" s="16">
        <v>41838.478437500002</v>
      </c>
      <c r="C236" s="16">
        <v>41838.486793981479</v>
      </c>
      <c r="D236" s="15" t="b">
        <v>1</v>
      </c>
      <c r="E236" s="15" t="s">
        <v>461</v>
      </c>
      <c r="F236" s="15">
        <v>1</v>
      </c>
      <c r="G236" s="15" t="s">
        <v>102</v>
      </c>
      <c r="H236" s="15" t="s">
        <v>202</v>
      </c>
      <c r="I236" s="15" t="s">
        <v>43</v>
      </c>
      <c r="J236" s="15" t="b">
        <v>1</v>
      </c>
      <c r="K236" s="16">
        <v>41838</v>
      </c>
      <c r="L236" s="1">
        <v>0.35684027777777777</v>
      </c>
      <c r="M236" s="15" t="s">
        <v>100</v>
      </c>
      <c r="N236" s="15" t="s">
        <v>38</v>
      </c>
      <c r="O236" s="15" t="b">
        <v>1</v>
      </c>
      <c r="P236" s="16">
        <v>41838</v>
      </c>
      <c r="Q236" s="1">
        <v>0.47843750000000002</v>
      </c>
      <c r="S236" s="15" t="b">
        <v>1</v>
      </c>
      <c r="T236" s="16">
        <v>41838</v>
      </c>
      <c r="U236" s="15" t="s">
        <v>203</v>
      </c>
      <c r="V236" s="1">
        <v>0.48679398148148151</v>
      </c>
      <c r="X236" s="15" t="s">
        <v>311</v>
      </c>
      <c r="Y236" s="15" t="b">
        <v>1</v>
      </c>
      <c r="Z236" s="16">
        <v>41841</v>
      </c>
      <c r="AA236" s="1">
        <v>0.54445601851851855</v>
      </c>
      <c r="AC236" s="15" t="s">
        <v>115</v>
      </c>
      <c r="AD236" s="15" t="s">
        <v>202</v>
      </c>
      <c r="AE236" s="15">
        <v>4</v>
      </c>
      <c r="AG236" s="15" t="s">
        <v>366</v>
      </c>
      <c r="AH236" s="15" t="s">
        <v>33</v>
      </c>
    </row>
    <row r="237" spans="1:34" x14ac:dyDescent="0.2">
      <c r="A237" s="16">
        <v>41838.356620370374</v>
      </c>
      <c r="B237" s="16">
        <v>41838.552812499998</v>
      </c>
      <c r="C237" s="16">
        <v>41838.563622685186</v>
      </c>
      <c r="D237" s="15" t="b">
        <v>1</v>
      </c>
      <c r="E237" s="15" t="s">
        <v>462</v>
      </c>
      <c r="F237" s="15">
        <v>1</v>
      </c>
      <c r="G237" s="15" t="s">
        <v>463</v>
      </c>
      <c r="H237" s="15" t="s">
        <v>149</v>
      </c>
      <c r="I237" s="15" t="s">
        <v>43</v>
      </c>
      <c r="J237" s="15" t="b">
        <v>1</v>
      </c>
      <c r="K237" s="16">
        <v>41838</v>
      </c>
      <c r="L237" s="1">
        <v>0.35662037037037037</v>
      </c>
      <c r="M237" s="15" t="s">
        <v>345</v>
      </c>
      <c r="N237" s="15" t="s">
        <v>38</v>
      </c>
      <c r="O237" s="15" t="b">
        <v>1</v>
      </c>
      <c r="P237" s="16">
        <v>41838</v>
      </c>
      <c r="Q237" s="1">
        <v>0.55281250000000004</v>
      </c>
      <c r="S237" s="15" t="b">
        <v>1</v>
      </c>
      <c r="T237" s="16">
        <v>41838</v>
      </c>
      <c r="U237" s="15" t="s">
        <v>152</v>
      </c>
      <c r="V237" s="1">
        <v>0.56362268518518521</v>
      </c>
      <c r="X237" s="15" t="s">
        <v>311</v>
      </c>
      <c r="Y237" s="15" t="b">
        <v>0</v>
      </c>
      <c r="Z237" s="16"/>
      <c r="AC237" s="15" t="s">
        <v>115</v>
      </c>
      <c r="AD237" s="15" t="s">
        <v>149</v>
      </c>
      <c r="AE237" s="15">
        <v>3</v>
      </c>
      <c r="AG237" s="15" t="s">
        <v>335</v>
      </c>
      <c r="AH237" s="15" t="s">
        <v>33</v>
      </c>
    </row>
    <row r="238" spans="1:34" x14ac:dyDescent="0.2">
      <c r="A238" s="16">
        <v>41838.353634259256</v>
      </c>
      <c r="B238" s="16">
        <v>41838.478437500002</v>
      </c>
      <c r="C238" s="16">
        <v>41838.488703703704</v>
      </c>
      <c r="D238" s="15" t="b">
        <v>1</v>
      </c>
      <c r="E238" s="15" t="s">
        <v>464</v>
      </c>
      <c r="F238" s="15">
        <v>1</v>
      </c>
      <c r="G238" s="15" t="s">
        <v>145</v>
      </c>
      <c r="H238" s="15" t="s">
        <v>202</v>
      </c>
      <c r="I238" s="15" t="s">
        <v>43</v>
      </c>
      <c r="J238" s="15" t="b">
        <v>1</v>
      </c>
      <c r="K238" s="16">
        <v>41838</v>
      </c>
      <c r="L238" s="1">
        <v>0.35363425925925923</v>
      </c>
      <c r="M238" s="15" t="s">
        <v>100</v>
      </c>
      <c r="N238" s="15" t="s">
        <v>38</v>
      </c>
      <c r="O238" s="15" t="b">
        <v>1</v>
      </c>
      <c r="P238" s="16">
        <v>41838</v>
      </c>
      <c r="Q238" s="1">
        <v>0.47843750000000002</v>
      </c>
      <c r="S238" s="15" t="b">
        <v>1</v>
      </c>
      <c r="T238" s="16">
        <v>41838</v>
      </c>
      <c r="U238" s="15" t="s">
        <v>229</v>
      </c>
      <c r="V238" s="1">
        <v>0.4887037037037037</v>
      </c>
      <c r="X238" s="15" t="s">
        <v>311</v>
      </c>
      <c r="Y238" s="15" t="b">
        <v>1</v>
      </c>
      <c r="Z238" s="16">
        <v>41841</v>
      </c>
      <c r="AA238" s="1">
        <v>0.49531249999999999</v>
      </c>
      <c r="AC238" s="15" t="s">
        <v>115</v>
      </c>
      <c r="AD238" s="15" t="s">
        <v>202</v>
      </c>
      <c r="AE238" s="15">
        <v>4</v>
      </c>
      <c r="AG238" s="15" t="s">
        <v>366</v>
      </c>
      <c r="AH238" s="15" t="s">
        <v>33</v>
      </c>
    </row>
    <row r="239" spans="1:34" x14ac:dyDescent="0.2">
      <c r="A239" s="16">
        <v>41838.348668981482</v>
      </c>
      <c r="B239" s="16">
        <v>41838.57640046296</v>
      </c>
      <c r="C239" s="16">
        <v>41838.589398148149</v>
      </c>
      <c r="D239" s="15" t="b">
        <v>1</v>
      </c>
      <c r="E239" s="15" t="s">
        <v>465</v>
      </c>
      <c r="F239" s="15">
        <v>1</v>
      </c>
      <c r="G239" s="15" t="s">
        <v>466</v>
      </c>
      <c r="H239" s="15" t="s">
        <v>72</v>
      </c>
      <c r="I239" s="15" t="s">
        <v>43</v>
      </c>
      <c r="J239" s="15" t="b">
        <v>1</v>
      </c>
      <c r="K239" s="16">
        <v>41838</v>
      </c>
      <c r="L239" s="1">
        <v>0.34866898148148145</v>
      </c>
      <c r="M239" s="15" t="s">
        <v>345</v>
      </c>
      <c r="N239" s="15" t="s">
        <v>38</v>
      </c>
      <c r="O239" s="15" t="b">
        <v>1</v>
      </c>
      <c r="P239" s="16">
        <v>41838</v>
      </c>
      <c r="Q239" s="1">
        <v>0.57640046296296299</v>
      </c>
      <c r="S239" s="15" t="b">
        <v>1</v>
      </c>
      <c r="T239" s="16">
        <v>41838</v>
      </c>
      <c r="U239" s="15" t="s">
        <v>75</v>
      </c>
      <c r="V239" s="1">
        <v>0.58939814814814817</v>
      </c>
      <c r="X239" s="15" t="s">
        <v>311</v>
      </c>
      <c r="Y239" s="15" t="b">
        <v>1</v>
      </c>
      <c r="Z239" s="16">
        <v>41842</v>
      </c>
      <c r="AA239" s="1">
        <v>0.3908449074074074</v>
      </c>
      <c r="AC239" s="15" t="s">
        <v>115</v>
      </c>
      <c r="AD239" s="15" t="s">
        <v>72</v>
      </c>
      <c r="AE239" s="15">
        <v>4</v>
      </c>
      <c r="AG239" s="15" t="s">
        <v>325</v>
      </c>
      <c r="AH239" s="15" t="s">
        <v>33</v>
      </c>
    </row>
    <row r="240" spans="1:34" x14ac:dyDescent="0.2">
      <c r="A240" s="16">
        <v>41838.343877314815</v>
      </c>
      <c r="B240" s="16">
        <v>41838.45994212963</v>
      </c>
      <c r="C240" s="16">
        <v>41838.470983796295</v>
      </c>
      <c r="D240" s="15" t="b">
        <v>1</v>
      </c>
      <c r="E240" s="15" t="s">
        <v>467</v>
      </c>
      <c r="F240" s="15">
        <v>1</v>
      </c>
      <c r="G240" s="15" t="s">
        <v>468</v>
      </c>
      <c r="H240" s="15" t="s">
        <v>68</v>
      </c>
      <c r="I240" s="15" t="s">
        <v>43</v>
      </c>
      <c r="J240" s="15" t="b">
        <v>1</v>
      </c>
      <c r="K240" s="16">
        <v>41838</v>
      </c>
      <c r="L240" s="1">
        <v>0.34387731481481482</v>
      </c>
      <c r="M240" s="15" t="s">
        <v>100</v>
      </c>
      <c r="N240" s="15" t="s">
        <v>38</v>
      </c>
      <c r="O240" s="15" t="b">
        <v>1</v>
      </c>
      <c r="P240" s="16">
        <v>41838</v>
      </c>
      <c r="Q240" s="1">
        <v>0.4599421296296296</v>
      </c>
      <c r="S240" s="15" t="b">
        <v>1</v>
      </c>
      <c r="T240" s="16">
        <v>41838</v>
      </c>
      <c r="U240" s="15" t="s">
        <v>69</v>
      </c>
      <c r="V240" s="1">
        <v>0.47098379629629628</v>
      </c>
      <c r="X240" s="15" t="s">
        <v>311</v>
      </c>
      <c r="Y240" s="15" t="b">
        <v>0</v>
      </c>
      <c r="Z240" s="16"/>
      <c r="AC240" s="15" t="s">
        <v>115</v>
      </c>
      <c r="AD240" s="15" t="s">
        <v>68</v>
      </c>
      <c r="AE240" s="15">
        <v>3</v>
      </c>
      <c r="AG240" s="15" t="s">
        <v>396</v>
      </c>
      <c r="AH240" s="15" t="s">
        <v>33</v>
      </c>
    </row>
    <row r="241" spans="1:34" x14ac:dyDescent="0.2">
      <c r="A241" s="16">
        <v>41837.694282407407</v>
      </c>
      <c r="B241" s="16">
        <v>41838.499212962961</v>
      </c>
      <c r="C241" s="16">
        <v>41838.501493055555</v>
      </c>
      <c r="D241" s="15" t="b">
        <v>1</v>
      </c>
      <c r="E241" s="15" t="s">
        <v>469</v>
      </c>
      <c r="F241" s="15">
        <v>2</v>
      </c>
      <c r="G241" s="15" t="s">
        <v>470</v>
      </c>
      <c r="H241" s="15" t="s">
        <v>471</v>
      </c>
      <c r="I241" s="15" t="s">
        <v>43</v>
      </c>
      <c r="J241" s="15" t="b">
        <v>1</v>
      </c>
      <c r="K241" s="16">
        <v>41837</v>
      </c>
      <c r="L241" s="1">
        <v>0.69428240740740743</v>
      </c>
      <c r="M241" s="15" t="s">
        <v>320</v>
      </c>
      <c r="N241" s="15" t="s">
        <v>38</v>
      </c>
      <c r="O241" s="15" t="b">
        <v>1</v>
      </c>
      <c r="P241" s="16">
        <v>41838</v>
      </c>
      <c r="Q241" s="1">
        <v>0.49921296296296297</v>
      </c>
      <c r="S241" s="15" t="b">
        <v>1</v>
      </c>
      <c r="T241" s="16">
        <v>41838</v>
      </c>
      <c r="U241" s="15" t="s">
        <v>472</v>
      </c>
      <c r="V241" s="1">
        <v>0.50149305555555557</v>
      </c>
      <c r="Y241" s="15" t="b">
        <v>0</v>
      </c>
      <c r="Z241" s="16"/>
      <c r="AC241" s="15" t="s">
        <v>115</v>
      </c>
      <c r="AD241" s="15" t="s">
        <v>471</v>
      </c>
      <c r="AE241" s="15">
        <v>3</v>
      </c>
      <c r="AG241" s="15" t="s">
        <v>473</v>
      </c>
      <c r="AH241" s="15" t="s">
        <v>33</v>
      </c>
    </row>
    <row r="242" spans="1:34" x14ac:dyDescent="0.2">
      <c r="A242" s="16">
        <v>41837.69427083333</v>
      </c>
      <c r="B242" s="16">
        <v>41838.499212962961</v>
      </c>
      <c r="C242" s="16">
        <v>41838.501562500001</v>
      </c>
      <c r="D242" s="15" t="b">
        <v>1</v>
      </c>
      <c r="E242" s="15" t="s">
        <v>469</v>
      </c>
      <c r="F242" s="15">
        <v>1</v>
      </c>
      <c r="G242" s="15" t="s">
        <v>474</v>
      </c>
      <c r="H242" s="15" t="s">
        <v>471</v>
      </c>
      <c r="I242" s="15" t="s">
        <v>43</v>
      </c>
      <c r="J242" s="15" t="b">
        <v>1</v>
      </c>
      <c r="K242" s="16">
        <v>41837</v>
      </c>
      <c r="L242" s="1">
        <v>0.69427083333333328</v>
      </c>
      <c r="M242" s="15" t="s">
        <v>320</v>
      </c>
      <c r="N242" s="15" t="s">
        <v>38</v>
      </c>
      <c r="O242" s="15" t="b">
        <v>1</v>
      </c>
      <c r="P242" s="16">
        <v>41838</v>
      </c>
      <c r="Q242" s="1">
        <v>0.49921296296296297</v>
      </c>
      <c r="S242" s="15" t="b">
        <v>1</v>
      </c>
      <c r="T242" s="16">
        <v>41838</v>
      </c>
      <c r="U242" s="15" t="s">
        <v>472</v>
      </c>
      <c r="V242" s="1">
        <v>0.50156250000000002</v>
      </c>
      <c r="Y242" s="15" t="b">
        <v>0</v>
      </c>
      <c r="Z242" s="16"/>
      <c r="AC242" s="15" t="s">
        <v>115</v>
      </c>
      <c r="AD242" s="15" t="s">
        <v>471</v>
      </c>
      <c r="AE242" s="15">
        <v>3</v>
      </c>
      <c r="AG242" s="15" t="s">
        <v>473</v>
      </c>
      <c r="AH242" s="15" t="s">
        <v>33</v>
      </c>
    </row>
    <row r="243" spans="1:34" x14ac:dyDescent="0.2">
      <c r="A243" s="16">
        <v>41837.671342592592</v>
      </c>
      <c r="B243" s="16">
        <v>41837.67015046296</v>
      </c>
      <c r="C243" s="16">
        <v>41837.674872685187</v>
      </c>
      <c r="D243" s="15" t="b">
        <v>1</v>
      </c>
      <c r="E243" s="15" t="s">
        <v>475</v>
      </c>
      <c r="F243" s="15">
        <v>2</v>
      </c>
      <c r="G243" s="15" t="s">
        <v>476</v>
      </c>
      <c r="H243" s="15" t="s">
        <v>167</v>
      </c>
      <c r="I243" s="15" t="s">
        <v>33</v>
      </c>
      <c r="J243" s="15" t="b">
        <v>1</v>
      </c>
      <c r="K243" s="16">
        <v>41837</v>
      </c>
      <c r="L243" s="1">
        <v>0.67134259259259255</v>
      </c>
      <c r="M243" s="15" t="s">
        <v>311</v>
      </c>
      <c r="N243" s="15" t="s">
        <v>38</v>
      </c>
      <c r="O243" s="15" t="b">
        <v>1</v>
      </c>
      <c r="P243" s="16">
        <v>41837</v>
      </c>
      <c r="Q243" s="1">
        <v>0.67015046296296299</v>
      </c>
      <c r="S243" s="15" t="b">
        <v>1</v>
      </c>
      <c r="T243" s="16">
        <v>41837</v>
      </c>
      <c r="U243" s="15" t="s">
        <v>257</v>
      </c>
      <c r="V243" s="1">
        <v>0.67487268518518517</v>
      </c>
      <c r="X243" s="15" t="s">
        <v>311</v>
      </c>
      <c r="Y243" s="15" t="b">
        <v>0</v>
      </c>
      <c r="Z243" s="16"/>
      <c r="AC243" s="15" t="s">
        <v>115</v>
      </c>
      <c r="AD243" s="15" t="s">
        <v>167</v>
      </c>
      <c r="AE243" s="15">
        <v>3</v>
      </c>
      <c r="AG243" s="15" t="s">
        <v>477</v>
      </c>
      <c r="AH243" s="15" t="s">
        <v>33</v>
      </c>
    </row>
    <row r="244" spans="1:34" x14ac:dyDescent="0.2">
      <c r="A244" s="16">
        <v>41837.671273148146</v>
      </c>
      <c r="B244" s="16">
        <v>41837.67015046296</v>
      </c>
      <c r="C244" s="16">
        <v>41837.679432870369</v>
      </c>
      <c r="D244" s="15" t="b">
        <v>1</v>
      </c>
      <c r="E244" s="15" t="s">
        <v>475</v>
      </c>
      <c r="F244" s="15">
        <v>1</v>
      </c>
      <c r="G244" s="15" t="s">
        <v>478</v>
      </c>
      <c r="H244" s="15" t="s">
        <v>167</v>
      </c>
      <c r="I244" s="15" t="s">
        <v>33</v>
      </c>
      <c r="J244" s="15" t="b">
        <v>1</v>
      </c>
      <c r="K244" s="16">
        <v>41837</v>
      </c>
      <c r="L244" s="1">
        <v>0.6712731481481482</v>
      </c>
      <c r="M244" s="15" t="s">
        <v>311</v>
      </c>
      <c r="N244" s="15" t="s">
        <v>38</v>
      </c>
      <c r="O244" s="15" t="b">
        <v>1</v>
      </c>
      <c r="P244" s="16">
        <v>41837</v>
      </c>
      <c r="Q244" s="1">
        <v>0.67015046296296299</v>
      </c>
      <c r="S244" s="15" t="b">
        <v>1</v>
      </c>
      <c r="T244" s="16">
        <v>41837</v>
      </c>
      <c r="U244" s="15" t="s">
        <v>257</v>
      </c>
      <c r="V244" s="1">
        <v>0.67943287037037037</v>
      </c>
      <c r="X244" s="15" t="s">
        <v>311</v>
      </c>
      <c r="Y244" s="15" t="b">
        <v>0</v>
      </c>
      <c r="Z244" s="16"/>
      <c r="AC244" s="15" t="s">
        <v>115</v>
      </c>
      <c r="AD244" s="15" t="s">
        <v>167</v>
      </c>
      <c r="AE244" s="15">
        <v>3</v>
      </c>
      <c r="AG244" s="15" t="s">
        <v>477</v>
      </c>
      <c r="AH244" s="15" t="s">
        <v>33</v>
      </c>
    </row>
    <row r="245" spans="1:34" x14ac:dyDescent="0.2">
      <c r="A245" s="16">
        <v>41837.655914351853</v>
      </c>
      <c r="B245" s="16">
        <v>41837.664236111108</v>
      </c>
      <c r="C245" s="16">
        <v>41838.645902777775</v>
      </c>
      <c r="D245" s="15" t="b">
        <v>1</v>
      </c>
      <c r="E245" s="15" t="s">
        <v>479</v>
      </c>
      <c r="F245" s="15">
        <v>1</v>
      </c>
      <c r="G245" s="15" t="s">
        <v>480</v>
      </c>
      <c r="H245" s="15" t="s">
        <v>156</v>
      </c>
      <c r="I245" s="15" t="s">
        <v>43</v>
      </c>
      <c r="J245" s="15" t="b">
        <v>1</v>
      </c>
      <c r="K245" s="16">
        <v>41837</v>
      </c>
      <c r="L245" s="1">
        <v>0.65591435185185187</v>
      </c>
      <c r="M245" s="15" t="s">
        <v>78</v>
      </c>
      <c r="N245" s="15" t="s">
        <v>38</v>
      </c>
      <c r="O245" s="15" t="b">
        <v>1</v>
      </c>
      <c r="P245" s="16">
        <v>41837</v>
      </c>
      <c r="Q245" s="1">
        <v>0.66423611111111114</v>
      </c>
      <c r="S245" s="15" t="b">
        <v>1</v>
      </c>
      <c r="T245" s="16">
        <v>41838</v>
      </c>
      <c r="U245" s="15" t="s">
        <v>481</v>
      </c>
      <c r="V245" s="1">
        <v>0.64590277777777783</v>
      </c>
      <c r="Y245" s="15" t="b">
        <v>0</v>
      </c>
      <c r="Z245" s="16"/>
      <c r="AC245" s="15" t="s">
        <v>40</v>
      </c>
      <c r="AD245" s="15" t="s">
        <v>156</v>
      </c>
      <c r="AE245" s="15">
        <v>3</v>
      </c>
      <c r="AG245" s="15" t="s">
        <v>482</v>
      </c>
      <c r="AH245" s="15" t="s">
        <v>33</v>
      </c>
    </row>
    <row r="246" spans="1:34" x14ac:dyDescent="0.2">
      <c r="A246" s="16">
        <v>41837.655300925922</v>
      </c>
      <c r="B246" s="16">
        <v>41837.653831018521</v>
      </c>
      <c r="C246" s="16">
        <v>41837.659155092595</v>
      </c>
      <c r="D246" s="15" t="b">
        <v>1</v>
      </c>
      <c r="E246" s="15" t="s">
        <v>483</v>
      </c>
      <c r="F246" s="15">
        <v>1</v>
      </c>
      <c r="G246" s="15" t="s">
        <v>484</v>
      </c>
      <c r="H246" s="15" t="s">
        <v>276</v>
      </c>
      <c r="I246" s="15" t="s">
        <v>33</v>
      </c>
      <c r="J246" s="15" t="b">
        <v>1</v>
      </c>
      <c r="K246" s="16">
        <v>41837</v>
      </c>
      <c r="L246" s="1">
        <v>0.65530092592592593</v>
      </c>
      <c r="M246" s="15" t="s">
        <v>311</v>
      </c>
      <c r="N246" s="15" t="s">
        <v>38</v>
      </c>
      <c r="O246" s="15" t="b">
        <v>1</v>
      </c>
      <c r="P246" s="16">
        <v>41837</v>
      </c>
      <c r="Q246" s="1">
        <v>0.65383101851851855</v>
      </c>
      <c r="S246" s="15" t="b">
        <v>1</v>
      </c>
      <c r="T246" s="16">
        <v>41837</v>
      </c>
      <c r="U246" s="15" t="s">
        <v>52</v>
      </c>
      <c r="V246" s="1">
        <v>0.65915509259259264</v>
      </c>
      <c r="X246" s="15" t="s">
        <v>311</v>
      </c>
      <c r="Y246" s="15" t="b">
        <v>0</v>
      </c>
      <c r="Z246" s="16"/>
      <c r="AC246" s="15" t="s">
        <v>40</v>
      </c>
      <c r="AD246" s="15" t="s">
        <v>276</v>
      </c>
      <c r="AE246" s="15">
        <v>3</v>
      </c>
      <c r="AG246" s="15" t="s">
        <v>485</v>
      </c>
      <c r="AH246" s="15" t="s">
        <v>33</v>
      </c>
    </row>
    <row r="247" spans="1:34" x14ac:dyDescent="0.2">
      <c r="A247" s="16">
        <v>41837.631261574075</v>
      </c>
      <c r="B247" s="16">
        <v>41837.629999999997</v>
      </c>
      <c r="C247" s="16">
        <v>41837.632939814815</v>
      </c>
      <c r="D247" s="15" t="b">
        <v>1</v>
      </c>
      <c r="E247" s="15" t="s">
        <v>486</v>
      </c>
      <c r="F247" s="15">
        <v>3</v>
      </c>
      <c r="G247" s="15" t="s">
        <v>487</v>
      </c>
      <c r="H247" s="15" t="s">
        <v>167</v>
      </c>
      <c r="I247" s="15" t="s">
        <v>33</v>
      </c>
      <c r="J247" s="15" t="b">
        <v>1</v>
      </c>
      <c r="K247" s="16">
        <v>41837</v>
      </c>
      <c r="L247" s="1">
        <v>0.63126157407407413</v>
      </c>
      <c r="M247" s="15" t="s">
        <v>311</v>
      </c>
      <c r="N247" s="15" t="s">
        <v>38</v>
      </c>
      <c r="O247" s="15" t="b">
        <v>1</v>
      </c>
      <c r="P247" s="16">
        <v>41837</v>
      </c>
      <c r="Q247" s="1">
        <v>0.63</v>
      </c>
      <c r="S247" s="15" t="b">
        <v>1</v>
      </c>
      <c r="T247" s="16">
        <v>41837</v>
      </c>
      <c r="U247" s="15" t="s">
        <v>488</v>
      </c>
      <c r="V247" s="1">
        <v>0.63293981481481476</v>
      </c>
      <c r="Y247" s="15" t="b">
        <v>0</v>
      </c>
      <c r="Z247" s="16"/>
      <c r="AC247" s="15" t="s">
        <v>40</v>
      </c>
      <c r="AD247" s="15" t="s">
        <v>167</v>
      </c>
      <c r="AE247" s="15">
        <v>3</v>
      </c>
      <c r="AG247" s="15" t="s">
        <v>489</v>
      </c>
      <c r="AH247" s="15" t="s">
        <v>33</v>
      </c>
    </row>
    <row r="248" spans="1:34" x14ac:dyDescent="0.2">
      <c r="A248" s="16">
        <v>41837.631180555552</v>
      </c>
      <c r="B248" s="16">
        <v>41837.629999999997</v>
      </c>
      <c r="C248" s="16">
        <v>41837.646817129629</v>
      </c>
      <c r="D248" s="15" t="b">
        <v>1</v>
      </c>
      <c r="E248" s="15" t="s">
        <v>486</v>
      </c>
      <c r="F248" s="15">
        <v>2</v>
      </c>
      <c r="G248" s="15" t="s">
        <v>490</v>
      </c>
      <c r="H248" s="15" t="s">
        <v>156</v>
      </c>
      <c r="I248" s="15" t="s">
        <v>33</v>
      </c>
      <c r="J248" s="15" t="b">
        <v>1</v>
      </c>
      <c r="K248" s="16">
        <v>41837</v>
      </c>
      <c r="L248" s="1">
        <v>0.63118055555555552</v>
      </c>
      <c r="M248" s="15" t="s">
        <v>311</v>
      </c>
      <c r="N248" s="15" t="s">
        <v>38</v>
      </c>
      <c r="O248" s="15" t="b">
        <v>1</v>
      </c>
      <c r="P248" s="16">
        <v>41837</v>
      </c>
      <c r="Q248" s="1">
        <v>0.63</v>
      </c>
      <c r="S248" s="15" t="b">
        <v>1</v>
      </c>
      <c r="T248" s="16">
        <v>41837</v>
      </c>
      <c r="U248" s="15" t="s">
        <v>481</v>
      </c>
      <c r="V248" s="1">
        <v>0.64681712962962967</v>
      </c>
      <c r="X248" s="15" t="s">
        <v>311</v>
      </c>
      <c r="Y248" s="15" t="b">
        <v>0</v>
      </c>
      <c r="Z248" s="16"/>
      <c r="AC248" s="15" t="s">
        <v>40</v>
      </c>
      <c r="AD248" s="15" t="s">
        <v>156</v>
      </c>
      <c r="AE248" s="15">
        <v>3</v>
      </c>
      <c r="AG248" s="15" t="s">
        <v>489</v>
      </c>
      <c r="AH248" s="15" t="s">
        <v>33</v>
      </c>
    </row>
    <row r="249" spans="1:34" x14ac:dyDescent="0.2">
      <c r="A249" s="16">
        <v>41837.631111111114</v>
      </c>
      <c r="B249" s="16">
        <v>41837.629999999997</v>
      </c>
      <c r="C249" s="16">
        <v>41837.64472222222</v>
      </c>
      <c r="D249" s="15" t="b">
        <v>1</v>
      </c>
      <c r="E249" s="15" t="s">
        <v>486</v>
      </c>
      <c r="F249" s="15">
        <v>1</v>
      </c>
      <c r="G249" s="15" t="s">
        <v>491</v>
      </c>
      <c r="H249" s="15" t="s">
        <v>156</v>
      </c>
      <c r="I249" s="15" t="s">
        <v>33</v>
      </c>
      <c r="J249" s="15" t="b">
        <v>1</v>
      </c>
      <c r="K249" s="16">
        <v>41837</v>
      </c>
      <c r="L249" s="1">
        <v>0.63111111111111107</v>
      </c>
      <c r="M249" s="15" t="s">
        <v>311</v>
      </c>
      <c r="N249" s="15" t="s">
        <v>38</v>
      </c>
      <c r="O249" s="15" t="b">
        <v>1</v>
      </c>
      <c r="P249" s="16">
        <v>41837</v>
      </c>
      <c r="Q249" s="1">
        <v>0.63</v>
      </c>
      <c r="S249" s="15" t="b">
        <v>1</v>
      </c>
      <c r="T249" s="16">
        <v>41837</v>
      </c>
      <c r="U249" s="15" t="s">
        <v>492</v>
      </c>
      <c r="V249" s="1">
        <v>0.6447222222222222</v>
      </c>
      <c r="X249" s="15" t="s">
        <v>311</v>
      </c>
      <c r="Y249" s="15" t="b">
        <v>0</v>
      </c>
      <c r="Z249" s="16"/>
      <c r="AC249" s="15" t="s">
        <v>40</v>
      </c>
      <c r="AD249" s="15" t="s">
        <v>156</v>
      </c>
      <c r="AE249" s="15">
        <v>3</v>
      </c>
      <c r="AG249" s="15" t="s">
        <v>489</v>
      </c>
      <c r="AH249" s="15" t="s">
        <v>33</v>
      </c>
    </row>
    <row r="250" spans="1:34" x14ac:dyDescent="0.2">
      <c r="A250" s="16">
        <v>41837.587442129632</v>
      </c>
      <c r="B250" s="16">
        <v>41837.586145833331</v>
      </c>
      <c r="C250" s="16">
        <v>41837.588171296295</v>
      </c>
      <c r="D250" s="15" t="b">
        <v>1</v>
      </c>
      <c r="E250" s="15" t="s">
        <v>493</v>
      </c>
      <c r="F250" s="15">
        <v>3</v>
      </c>
      <c r="G250" s="15" t="s">
        <v>494</v>
      </c>
      <c r="H250" s="15" t="s">
        <v>495</v>
      </c>
      <c r="I250" s="15" t="s">
        <v>33</v>
      </c>
      <c r="J250" s="15" t="b">
        <v>1</v>
      </c>
      <c r="K250" s="16">
        <v>41837</v>
      </c>
      <c r="L250" s="1">
        <v>0.58744212962962961</v>
      </c>
      <c r="M250" s="15" t="s">
        <v>311</v>
      </c>
      <c r="N250" s="15" t="s">
        <v>38</v>
      </c>
      <c r="O250" s="15" t="b">
        <v>1</v>
      </c>
      <c r="P250" s="16">
        <v>41837</v>
      </c>
      <c r="Q250" s="1">
        <v>0.58614583333333337</v>
      </c>
      <c r="S250" s="15" t="b">
        <v>1</v>
      </c>
      <c r="T250" s="16">
        <v>41837</v>
      </c>
      <c r="U250" s="15" t="s">
        <v>496</v>
      </c>
      <c r="V250" s="1">
        <v>0.58817129629629628</v>
      </c>
      <c r="Y250" s="15" t="b">
        <v>0</v>
      </c>
      <c r="Z250" s="16"/>
      <c r="AC250" s="15" t="s">
        <v>54</v>
      </c>
      <c r="AD250" s="15" t="s">
        <v>495</v>
      </c>
      <c r="AE250" s="15">
        <v>3</v>
      </c>
      <c r="AG250" s="15" t="s">
        <v>497</v>
      </c>
      <c r="AH250" s="15" t="s">
        <v>33</v>
      </c>
    </row>
    <row r="251" spans="1:34" x14ac:dyDescent="0.2">
      <c r="A251" s="16">
        <v>41837.587210648147</v>
      </c>
      <c r="B251" s="16">
        <v>41837.586145833331</v>
      </c>
      <c r="C251" s="16">
        <v>41837.588425925926</v>
      </c>
      <c r="D251" s="15" t="b">
        <v>1</v>
      </c>
      <c r="E251" s="15" t="s">
        <v>493</v>
      </c>
      <c r="F251" s="15">
        <v>2</v>
      </c>
      <c r="G251" s="15" t="s">
        <v>498</v>
      </c>
      <c r="H251" s="15" t="s">
        <v>57</v>
      </c>
      <c r="I251" s="15" t="s">
        <v>33</v>
      </c>
      <c r="J251" s="15" t="b">
        <v>1</v>
      </c>
      <c r="K251" s="16">
        <v>41837</v>
      </c>
      <c r="L251" s="1">
        <v>0.58721064814814816</v>
      </c>
      <c r="M251" s="15" t="s">
        <v>311</v>
      </c>
      <c r="N251" s="15" t="s">
        <v>38</v>
      </c>
      <c r="O251" s="15" t="b">
        <v>1</v>
      </c>
      <c r="P251" s="16">
        <v>41837</v>
      </c>
      <c r="Q251" s="1">
        <v>0.58614583333333337</v>
      </c>
      <c r="S251" s="15" t="b">
        <v>1</v>
      </c>
      <c r="T251" s="16">
        <v>41837</v>
      </c>
      <c r="U251" s="15" t="s">
        <v>499</v>
      </c>
      <c r="V251" s="1">
        <v>0.58842592592592591</v>
      </c>
      <c r="Y251" s="15" t="b">
        <v>0</v>
      </c>
      <c r="Z251" s="16"/>
      <c r="AC251" s="15" t="s">
        <v>54</v>
      </c>
      <c r="AD251" s="15" t="s">
        <v>57</v>
      </c>
      <c r="AE251" s="15">
        <v>3</v>
      </c>
      <c r="AG251" s="15" t="s">
        <v>497</v>
      </c>
      <c r="AH251" s="15" t="s">
        <v>33</v>
      </c>
    </row>
    <row r="252" spans="1:34" x14ac:dyDescent="0.2">
      <c r="A252" s="16">
        <v>41837.587025462963</v>
      </c>
      <c r="B252" s="16">
        <v>41837.586145833331</v>
      </c>
      <c r="C252" s="16">
        <v>41837.588287037041</v>
      </c>
      <c r="D252" s="15" t="b">
        <v>1</v>
      </c>
      <c r="E252" s="15" t="s">
        <v>493</v>
      </c>
      <c r="F252" s="15">
        <v>1</v>
      </c>
      <c r="G252" s="15" t="s">
        <v>500</v>
      </c>
      <c r="H252" s="15" t="s">
        <v>495</v>
      </c>
      <c r="I252" s="15" t="s">
        <v>33</v>
      </c>
      <c r="J252" s="15" t="b">
        <v>1</v>
      </c>
      <c r="K252" s="16">
        <v>41837</v>
      </c>
      <c r="L252" s="1">
        <v>0.58702546296296299</v>
      </c>
      <c r="M252" s="15" t="s">
        <v>311</v>
      </c>
      <c r="N252" s="15" t="s">
        <v>38</v>
      </c>
      <c r="O252" s="15" t="b">
        <v>1</v>
      </c>
      <c r="P252" s="16">
        <v>41837</v>
      </c>
      <c r="Q252" s="1">
        <v>0.58614583333333337</v>
      </c>
      <c r="S252" s="15" t="b">
        <v>1</v>
      </c>
      <c r="T252" s="16">
        <v>41837</v>
      </c>
      <c r="U252" s="15" t="s">
        <v>501</v>
      </c>
      <c r="V252" s="1">
        <v>0.588287037037037</v>
      </c>
      <c r="Y252" s="15" t="b">
        <v>0</v>
      </c>
      <c r="Z252" s="16"/>
      <c r="AC252" s="15" t="s">
        <v>54</v>
      </c>
      <c r="AD252" s="15" t="s">
        <v>495</v>
      </c>
      <c r="AE252" s="15">
        <v>3</v>
      </c>
      <c r="AG252" s="15" t="s">
        <v>497</v>
      </c>
      <c r="AH252" s="15" t="s">
        <v>33</v>
      </c>
    </row>
    <row r="253" spans="1:34" x14ac:dyDescent="0.2">
      <c r="A253" s="16">
        <v>41837.573287037034</v>
      </c>
      <c r="B253" s="16">
        <v>41837.571770833332</v>
      </c>
      <c r="C253" s="16">
        <v>41837.584131944444</v>
      </c>
      <c r="D253" s="15" t="b">
        <v>1</v>
      </c>
      <c r="E253" s="15" t="s">
        <v>502</v>
      </c>
      <c r="F253" s="15">
        <v>1</v>
      </c>
      <c r="G253" s="15" t="s">
        <v>503</v>
      </c>
      <c r="H253" s="15" t="s">
        <v>202</v>
      </c>
      <c r="I253" s="15" t="s">
        <v>33</v>
      </c>
      <c r="J253" s="15" t="b">
        <v>1</v>
      </c>
      <c r="K253" s="16">
        <v>41837</v>
      </c>
      <c r="L253" s="1">
        <v>0.57328703703703698</v>
      </c>
      <c r="M253" s="15" t="s">
        <v>311</v>
      </c>
      <c r="N253" s="15" t="s">
        <v>38</v>
      </c>
      <c r="O253" s="15" t="b">
        <v>1</v>
      </c>
      <c r="P253" s="16">
        <v>41837</v>
      </c>
      <c r="Q253" s="1">
        <v>0.57177083333333334</v>
      </c>
      <c r="S253" s="15" t="b">
        <v>1</v>
      </c>
      <c r="T253" s="16">
        <v>41837</v>
      </c>
      <c r="U253" s="15" t="s">
        <v>229</v>
      </c>
      <c r="V253" s="1">
        <v>0.5841319444444445</v>
      </c>
      <c r="X253" s="15" t="s">
        <v>311</v>
      </c>
      <c r="Y253" s="15" t="b">
        <v>0</v>
      </c>
      <c r="Z253" s="16"/>
      <c r="AC253" s="15" t="s">
        <v>54</v>
      </c>
      <c r="AD253" s="15" t="s">
        <v>202</v>
      </c>
      <c r="AE253" s="15">
        <v>3</v>
      </c>
      <c r="AG253" s="15" t="s">
        <v>504</v>
      </c>
      <c r="AH253" s="15" t="s">
        <v>33</v>
      </c>
    </row>
    <row r="254" spans="1:34" x14ac:dyDescent="0.2">
      <c r="A254" s="16">
        <v>41837.561076388891</v>
      </c>
      <c r="B254" s="16">
        <v>41837.559641203705</v>
      </c>
      <c r="C254" s="16">
        <v>41837.565949074073</v>
      </c>
      <c r="D254" s="15" t="b">
        <v>1</v>
      </c>
      <c r="E254" s="15" t="s">
        <v>505</v>
      </c>
      <c r="F254" s="15">
        <v>2</v>
      </c>
      <c r="G254" s="15" t="s">
        <v>506</v>
      </c>
      <c r="H254" s="15" t="s">
        <v>149</v>
      </c>
      <c r="I254" s="15" t="s">
        <v>33</v>
      </c>
      <c r="J254" s="15" t="b">
        <v>1</v>
      </c>
      <c r="K254" s="16">
        <v>41837</v>
      </c>
      <c r="L254" s="1">
        <v>0.56107638888888889</v>
      </c>
      <c r="M254" s="15" t="s">
        <v>311</v>
      </c>
      <c r="N254" s="15" t="s">
        <v>38</v>
      </c>
      <c r="O254" s="15" t="b">
        <v>1</v>
      </c>
      <c r="P254" s="16">
        <v>41837</v>
      </c>
      <c r="Q254" s="1">
        <v>0.55964120370370374</v>
      </c>
      <c r="S254" s="15" t="b">
        <v>1</v>
      </c>
      <c r="T254" s="16">
        <v>41837</v>
      </c>
      <c r="U254" s="15" t="s">
        <v>226</v>
      </c>
      <c r="V254" s="1">
        <v>0.56594907407407402</v>
      </c>
      <c r="X254" s="15" t="s">
        <v>311</v>
      </c>
      <c r="Y254" s="15" t="b">
        <v>0</v>
      </c>
      <c r="Z254" s="16"/>
      <c r="AC254" s="15" t="s">
        <v>54</v>
      </c>
      <c r="AD254" s="15" t="s">
        <v>149</v>
      </c>
      <c r="AE254" s="15">
        <v>3</v>
      </c>
      <c r="AG254" s="15" t="s">
        <v>507</v>
      </c>
      <c r="AH254" s="15" t="s">
        <v>33</v>
      </c>
    </row>
    <row r="255" spans="1:34" x14ac:dyDescent="0.2">
      <c r="A255" s="16">
        <v>41837.560902777775</v>
      </c>
      <c r="B255" s="16">
        <v>41837.559641203705</v>
      </c>
      <c r="C255" s="16">
        <v>41837.568530092591</v>
      </c>
      <c r="D255" s="15" t="b">
        <v>1</v>
      </c>
      <c r="E255" s="15" t="s">
        <v>505</v>
      </c>
      <c r="F255" s="15">
        <v>1</v>
      </c>
      <c r="G255" s="15" t="s">
        <v>508</v>
      </c>
      <c r="H255" s="15" t="s">
        <v>149</v>
      </c>
      <c r="I255" s="15" t="s">
        <v>33</v>
      </c>
      <c r="J255" s="15" t="b">
        <v>1</v>
      </c>
      <c r="K255" s="16">
        <v>41837</v>
      </c>
      <c r="L255" s="1">
        <v>0.56090277777777775</v>
      </c>
      <c r="M255" s="15" t="s">
        <v>311</v>
      </c>
      <c r="N255" s="15" t="s">
        <v>38</v>
      </c>
      <c r="O255" s="15" t="b">
        <v>1</v>
      </c>
      <c r="P255" s="16">
        <v>41837</v>
      </c>
      <c r="Q255" s="1">
        <v>0.55964120370370374</v>
      </c>
      <c r="S255" s="15" t="b">
        <v>1</v>
      </c>
      <c r="T255" s="16">
        <v>41837</v>
      </c>
      <c r="U255" s="15" t="s">
        <v>300</v>
      </c>
      <c r="V255" s="1">
        <v>0.56853009259259257</v>
      </c>
      <c r="X255" s="15" t="s">
        <v>311</v>
      </c>
      <c r="Y255" s="15" t="b">
        <v>0</v>
      </c>
      <c r="Z255" s="16"/>
      <c r="AC255" s="15" t="s">
        <v>54</v>
      </c>
      <c r="AD255" s="15" t="s">
        <v>149</v>
      </c>
      <c r="AE255" s="15">
        <v>3</v>
      </c>
      <c r="AG255" s="15" t="s">
        <v>507</v>
      </c>
      <c r="AH255" s="15" t="s">
        <v>33</v>
      </c>
    </row>
    <row r="256" spans="1:34" x14ac:dyDescent="0.2">
      <c r="A256" s="16">
        <v>41837.559398148151</v>
      </c>
      <c r="B256" s="16">
        <v>41837.558333333334</v>
      </c>
      <c r="C256" s="16">
        <v>41837.560868055552</v>
      </c>
      <c r="D256" s="15" t="b">
        <v>1</v>
      </c>
      <c r="E256" s="15" t="s">
        <v>509</v>
      </c>
      <c r="F256" s="15">
        <v>1</v>
      </c>
      <c r="G256" s="15" t="s">
        <v>510</v>
      </c>
      <c r="H256" s="15" t="s">
        <v>276</v>
      </c>
      <c r="I256" s="15" t="s">
        <v>33</v>
      </c>
      <c r="J256" s="15" t="b">
        <v>1</v>
      </c>
      <c r="K256" s="16">
        <v>41837</v>
      </c>
      <c r="L256" s="1">
        <v>0.55939814814814814</v>
      </c>
      <c r="M256" s="15" t="s">
        <v>37</v>
      </c>
      <c r="N256" s="15" t="s">
        <v>38</v>
      </c>
      <c r="O256" s="15" t="b">
        <v>1</v>
      </c>
      <c r="P256" s="16">
        <v>41837</v>
      </c>
      <c r="Q256" s="1">
        <v>0.55833333333333335</v>
      </c>
      <c r="S256" s="15" t="b">
        <v>1</v>
      </c>
      <c r="T256" s="16">
        <v>41837</v>
      </c>
      <c r="U256" s="15" t="s">
        <v>511</v>
      </c>
      <c r="V256" s="1">
        <v>0.56086805555555552</v>
      </c>
      <c r="X256" s="15" t="s">
        <v>37</v>
      </c>
      <c r="Y256" s="15" t="b">
        <v>0</v>
      </c>
      <c r="Z256" s="16"/>
      <c r="AC256" s="15" t="s">
        <v>64</v>
      </c>
      <c r="AD256" s="15" t="s">
        <v>276</v>
      </c>
      <c r="AE256" s="15">
        <v>3</v>
      </c>
      <c r="AG256" s="15" t="s">
        <v>512</v>
      </c>
      <c r="AH256" s="15" t="s">
        <v>33</v>
      </c>
    </row>
    <row r="257" spans="1:34" x14ac:dyDescent="0.2">
      <c r="A257" s="16">
        <v>41837.539965277778</v>
      </c>
      <c r="B257" s="16">
        <v>41837.538298611114</v>
      </c>
      <c r="C257" s="16">
        <v>41837.540694444448</v>
      </c>
      <c r="D257" s="15" t="b">
        <v>1</v>
      </c>
      <c r="E257" s="15" t="s">
        <v>513</v>
      </c>
      <c r="F257" s="15">
        <v>2</v>
      </c>
      <c r="G257" s="15" t="s">
        <v>514</v>
      </c>
      <c r="H257" s="15" t="s">
        <v>167</v>
      </c>
      <c r="I257" s="15" t="s">
        <v>33</v>
      </c>
      <c r="J257" s="15" t="b">
        <v>1</v>
      </c>
      <c r="K257" s="16">
        <v>41837</v>
      </c>
      <c r="L257" s="1">
        <v>0.53996527777777781</v>
      </c>
      <c r="M257" s="15" t="s">
        <v>37</v>
      </c>
      <c r="N257" s="15" t="s">
        <v>38</v>
      </c>
      <c r="O257" s="15" t="b">
        <v>1</v>
      </c>
      <c r="P257" s="16">
        <v>41837</v>
      </c>
      <c r="Q257" s="1">
        <v>0.5382986111111111</v>
      </c>
      <c r="S257" s="15" t="b">
        <v>1</v>
      </c>
      <c r="T257" s="16">
        <v>41837</v>
      </c>
      <c r="U257" s="15" t="s">
        <v>515</v>
      </c>
      <c r="V257" s="1">
        <v>0.54069444444444448</v>
      </c>
      <c r="X257" s="15" t="s">
        <v>37</v>
      </c>
      <c r="Y257" s="15" t="b">
        <v>0</v>
      </c>
      <c r="Z257" s="16"/>
      <c r="AC257" s="15" t="s">
        <v>64</v>
      </c>
      <c r="AD257" s="15" t="s">
        <v>167</v>
      </c>
      <c r="AE257" s="15">
        <v>3</v>
      </c>
      <c r="AG257" s="15" t="s">
        <v>516</v>
      </c>
      <c r="AH257" s="15" t="s">
        <v>33</v>
      </c>
    </row>
    <row r="258" spans="1:34" x14ac:dyDescent="0.2">
      <c r="A258" s="16">
        <v>41837.539756944447</v>
      </c>
      <c r="B258" s="16">
        <v>41837.538298611114</v>
      </c>
      <c r="C258" s="16">
        <v>41837.540590277778</v>
      </c>
      <c r="D258" s="15" t="b">
        <v>1</v>
      </c>
      <c r="E258" s="15" t="s">
        <v>513</v>
      </c>
      <c r="F258" s="15">
        <v>1</v>
      </c>
      <c r="G258" s="15" t="s">
        <v>517</v>
      </c>
      <c r="H258" s="15" t="s">
        <v>167</v>
      </c>
      <c r="I258" s="15" t="s">
        <v>33</v>
      </c>
      <c r="J258" s="15" t="b">
        <v>1</v>
      </c>
      <c r="K258" s="16">
        <v>41837</v>
      </c>
      <c r="L258" s="1">
        <v>0.53975694444444444</v>
      </c>
      <c r="M258" s="15" t="s">
        <v>37</v>
      </c>
      <c r="N258" s="15" t="s">
        <v>38</v>
      </c>
      <c r="O258" s="15" t="b">
        <v>1</v>
      </c>
      <c r="P258" s="16">
        <v>41837</v>
      </c>
      <c r="Q258" s="1">
        <v>0.5382986111111111</v>
      </c>
      <c r="S258" s="15" t="b">
        <v>1</v>
      </c>
      <c r="T258" s="16">
        <v>41837</v>
      </c>
      <c r="U258" s="15" t="s">
        <v>488</v>
      </c>
      <c r="V258" s="1">
        <v>0.54059027777777779</v>
      </c>
      <c r="X258" s="15" t="s">
        <v>37</v>
      </c>
      <c r="Y258" s="15" t="b">
        <v>0</v>
      </c>
      <c r="Z258" s="16"/>
      <c r="AC258" s="15" t="s">
        <v>64</v>
      </c>
      <c r="AD258" s="15" t="s">
        <v>167</v>
      </c>
      <c r="AE258" s="15">
        <v>3</v>
      </c>
      <c r="AG258" s="15" t="s">
        <v>516</v>
      </c>
      <c r="AH258" s="15" t="s">
        <v>33</v>
      </c>
    </row>
    <row r="259" spans="1:34" x14ac:dyDescent="0.2">
      <c r="A259" s="16">
        <v>41837.525925925926</v>
      </c>
      <c r="B259" s="16">
        <v>41837.524513888886</v>
      </c>
      <c r="C259" s="16">
        <v>41837.526782407411</v>
      </c>
      <c r="D259" s="15" t="b">
        <v>1</v>
      </c>
      <c r="E259" s="15" t="s">
        <v>518</v>
      </c>
      <c r="F259" s="15">
        <v>1</v>
      </c>
      <c r="G259" s="15" t="s">
        <v>519</v>
      </c>
      <c r="H259" s="15" t="s">
        <v>167</v>
      </c>
      <c r="I259" s="15" t="s">
        <v>33</v>
      </c>
      <c r="J259" s="15" t="b">
        <v>1</v>
      </c>
      <c r="K259" s="16">
        <v>41837</v>
      </c>
      <c r="L259" s="1">
        <v>0.52592592592592591</v>
      </c>
      <c r="M259" s="15" t="s">
        <v>37</v>
      </c>
      <c r="N259" s="15" t="s">
        <v>38</v>
      </c>
      <c r="O259" s="15" t="b">
        <v>1</v>
      </c>
      <c r="P259" s="16">
        <v>41837</v>
      </c>
      <c r="Q259" s="1">
        <v>0.52451388888888884</v>
      </c>
      <c r="S259" s="15" t="b">
        <v>1</v>
      </c>
      <c r="T259" s="16">
        <v>41837</v>
      </c>
      <c r="U259" s="15" t="s">
        <v>520</v>
      </c>
      <c r="V259" s="1">
        <v>0.52678240740740745</v>
      </c>
      <c r="Y259" s="15" t="b">
        <v>0</v>
      </c>
      <c r="Z259" s="16"/>
      <c r="AC259" s="15" t="s">
        <v>64</v>
      </c>
      <c r="AD259" s="15" t="s">
        <v>167</v>
      </c>
      <c r="AE259" s="15">
        <v>3</v>
      </c>
      <c r="AG259" s="15" t="s">
        <v>521</v>
      </c>
      <c r="AH259" s="15" t="s">
        <v>33</v>
      </c>
    </row>
    <row r="260" spans="1:34" x14ac:dyDescent="0.2">
      <c r="A260" s="16">
        <v>41837.515185185184</v>
      </c>
      <c r="B260" s="16">
        <v>41837.514189814814</v>
      </c>
      <c r="C260" s="16">
        <v>41837.521909722222</v>
      </c>
      <c r="D260" s="15" t="b">
        <v>1</v>
      </c>
      <c r="E260" s="15" t="s">
        <v>522</v>
      </c>
      <c r="F260" s="15">
        <v>4</v>
      </c>
      <c r="G260" s="15" t="s">
        <v>523</v>
      </c>
      <c r="H260" s="15" t="s">
        <v>167</v>
      </c>
      <c r="I260" s="15" t="s">
        <v>33</v>
      </c>
      <c r="J260" s="15" t="b">
        <v>1</v>
      </c>
      <c r="K260" s="16">
        <v>41837</v>
      </c>
      <c r="L260" s="1">
        <v>0.51518518518518519</v>
      </c>
      <c r="M260" s="15" t="s">
        <v>37</v>
      </c>
      <c r="N260" s="15" t="s">
        <v>38</v>
      </c>
      <c r="O260" s="15" t="b">
        <v>1</v>
      </c>
      <c r="P260" s="16">
        <v>41837</v>
      </c>
      <c r="Q260" s="1">
        <v>0.51418981481481485</v>
      </c>
      <c r="S260" s="15" t="b">
        <v>1</v>
      </c>
      <c r="T260" s="16">
        <v>41837</v>
      </c>
      <c r="U260" s="15" t="s">
        <v>168</v>
      </c>
      <c r="V260" s="1">
        <v>0.52190972222222221</v>
      </c>
      <c r="X260" s="15" t="s">
        <v>37</v>
      </c>
      <c r="Y260" s="15" t="b">
        <v>0</v>
      </c>
      <c r="Z260" s="16"/>
      <c r="AC260" s="15" t="s">
        <v>64</v>
      </c>
      <c r="AD260" s="15" t="s">
        <v>167</v>
      </c>
      <c r="AE260" s="15">
        <v>3</v>
      </c>
      <c r="AG260" s="15" t="s">
        <v>524</v>
      </c>
      <c r="AH260" s="15" t="s">
        <v>33</v>
      </c>
    </row>
    <row r="261" spans="1:34" x14ac:dyDescent="0.2">
      <c r="A261" s="16">
        <v>41837.515162037038</v>
      </c>
      <c r="B261" s="16">
        <v>41837.514189814814</v>
      </c>
      <c r="C261" s="16">
        <v>41837.521840277775</v>
      </c>
      <c r="D261" s="15" t="b">
        <v>1</v>
      </c>
      <c r="E261" s="15" t="s">
        <v>522</v>
      </c>
      <c r="F261" s="15">
        <v>3</v>
      </c>
      <c r="G261" s="15" t="s">
        <v>525</v>
      </c>
      <c r="H261" s="15" t="s">
        <v>167</v>
      </c>
      <c r="I261" s="15" t="s">
        <v>33</v>
      </c>
      <c r="J261" s="15" t="b">
        <v>1</v>
      </c>
      <c r="K261" s="16">
        <v>41837</v>
      </c>
      <c r="L261" s="1">
        <v>0.515162037037037</v>
      </c>
      <c r="M261" s="15" t="s">
        <v>37</v>
      </c>
      <c r="N261" s="15" t="s">
        <v>38</v>
      </c>
      <c r="O261" s="15" t="b">
        <v>1</v>
      </c>
      <c r="P261" s="16">
        <v>41837</v>
      </c>
      <c r="Q261" s="1">
        <v>0.51418981481481485</v>
      </c>
      <c r="S261" s="15" t="b">
        <v>1</v>
      </c>
      <c r="T261" s="16">
        <v>41837</v>
      </c>
      <c r="U261" s="15" t="s">
        <v>168</v>
      </c>
      <c r="V261" s="1">
        <v>0.52184027777777775</v>
      </c>
      <c r="X261" s="15" t="s">
        <v>37</v>
      </c>
      <c r="Y261" s="15" t="b">
        <v>0</v>
      </c>
      <c r="Z261" s="16"/>
      <c r="AC261" s="15" t="s">
        <v>64</v>
      </c>
      <c r="AD261" s="15" t="s">
        <v>167</v>
      </c>
      <c r="AE261" s="15">
        <v>3</v>
      </c>
      <c r="AG261" s="15" t="s">
        <v>524</v>
      </c>
      <c r="AH261" s="15" t="s">
        <v>33</v>
      </c>
    </row>
    <row r="262" spans="1:34" x14ac:dyDescent="0.2">
      <c r="A262" s="16">
        <v>41837.515034722222</v>
      </c>
      <c r="B262" s="16">
        <v>41837.514189814814</v>
      </c>
      <c r="C262" s="16">
        <v>41837.521736111114</v>
      </c>
      <c r="D262" s="15" t="b">
        <v>1</v>
      </c>
      <c r="E262" s="15" t="s">
        <v>522</v>
      </c>
      <c r="F262" s="15">
        <v>1</v>
      </c>
      <c r="G262" s="15" t="s">
        <v>102</v>
      </c>
      <c r="H262" s="15" t="s">
        <v>167</v>
      </c>
      <c r="I262" s="15" t="s">
        <v>43</v>
      </c>
      <c r="J262" s="15" t="b">
        <v>1</v>
      </c>
      <c r="K262" s="16">
        <v>41837</v>
      </c>
      <c r="L262" s="1">
        <v>0.51503472222222224</v>
      </c>
      <c r="M262" s="15" t="s">
        <v>37</v>
      </c>
      <c r="N262" s="15" t="s">
        <v>38</v>
      </c>
      <c r="O262" s="15" t="b">
        <v>1</v>
      </c>
      <c r="P262" s="16">
        <v>41837</v>
      </c>
      <c r="Q262" s="1">
        <v>0.51418981481481485</v>
      </c>
      <c r="S262" s="15" t="b">
        <v>1</v>
      </c>
      <c r="T262" s="16">
        <v>41837</v>
      </c>
      <c r="U262" s="15" t="s">
        <v>168</v>
      </c>
      <c r="V262" s="1">
        <v>0.52173611111111107</v>
      </c>
      <c r="X262" s="15" t="s">
        <v>37</v>
      </c>
      <c r="Y262" s="15" t="b">
        <v>1</v>
      </c>
      <c r="Z262" s="16">
        <v>41838</v>
      </c>
      <c r="AA262" s="1">
        <v>0.35493055555555558</v>
      </c>
      <c r="AC262" s="15" t="s">
        <v>64</v>
      </c>
      <c r="AD262" s="15" t="s">
        <v>167</v>
      </c>
      <c r="AE262" s="15">
        <v>4</v>
      </c>
      <c r="AG262" s="15" t="s">
        <v>524</v>
      </c>
      <c r="AH262" s="15" t="s">
        <v>33</v>
      </c>
    </row>
    <row r="263" spans="1:34" x14ac:dyDescent="0.2">
      <c r="A263" s="16">
        <v>41837.472268518519</v>
      </c>
      <c r="B263" s="16">
        <v>41837.47148148148</v>
      </c>
      <c r="C263" s="16">
        <v>41837.480833333335</v>
      </c>
      <c r="D263" s="15" t="b">
        <v>1</v>
      </c>
      <c r="E263" s="15" t="s">
        <v>526</v>
      </c>
      <c r="F263" s="15">
        <v>3</v>
      </c>
      <c r="G263" s="15" t="s">
        <v>527</v>
      </c>
      <c r="H263" s="15" t="s">
        <v>528</v>
      </c>
      <c r="I263" s="15" t="s">
        <v>33</v>
      </c>
      <c r="J263" s="15" t="b">
        <v>1</v>
      </c>
      <c r="K263" s="16">
        <v>41837</v>
      </c>
      <c r="L263" s="1">
        <v>0.47226851851851853</v>
      </c>
      <c r="M263" s="15" t="s">
        <v>311</v>
      </c>
      <c r="N263" s="15" t="s">
        <v>38</v>
      </c>
      <c r="O263" s="15" t="b">
        <v>1</v>
      </c>
      <c r="P263" s="16">
        <v>41837</v>
      </c>
      <c r="Q263" s="1">
        <v>0.4714814814814815</v>
      </c>
      <c r="S263" s="15" t="b">
        <v>1</v>
      </c>
      <c r="T263" s="16">
        <v>41837</v>
      </c>
      <c r="U263" s="15" t="s">
        <v>529</v>
      </c>
      <c r="V263" s="1">
        <v>0.48083333333333333</v>
      </c>
      <c r="X263" s="15" t="s">
        <v>311</v>
      </c>
      <c r="Y263" s="15" t="b">
        <v>0</v>
      </c>
      <c r="Z263" s="16"/>
      <c r="AC263" s="15" t="s">
        <v>54</v>
      </c>
      <c r="AD263" s="15" t="s">
        <v>528</v>
      </c>
      <c r="AE263" s="15">
        <v>3</v>
      </c>
      <c r="AG263" s="15" t="s">
        <v>530</v>
      </c>
      <c r="AH263" s="15" t="s">
        <v>33</v>
      </c>
    </row>
    <row r="264" spans="1:34" x14ac:dyDescent="0.2">
      <c r="A264" s="16">
        <v>41837.472199074073</v>
      </c>
      <c r="B264" s="16">
        <v>41837.47148148148</v>
      </c>
      <c r="C264" s="16">
        <v>41837.489328703705</v>
      </c>
      <c r="D264" s="15" t="b">
        <v>1</v>
      </c>
      <c r="E264" s="15" t="s">
        <v>526</v>
      </c>
      <c r="F264" s="15">
        <v>2</v>
      </c>
      <c r="G264" s="15" t="s">
        <v>531</v>
      </c>
      <c r="H264" s="15" t="s">
        <v>528</v>
      </c>
      <c r="I264" s="15" t="s">
        <v>33</v>
      </c>
      <c r="J264" s="15" t="b">
        <v>1</v>
      </c>
      <c r="K264" s="16">
        <v>41837</v>
      </c>
      <c r="L264" s="1">
        <v>0.47219907407407408</v>
      </c>
      <c r="M264" s="15" t="s">
        <v>311</v>
      </c>
      <c r="N264" s="15" t="s">
        <v>38</v>
      </c>
      <c r="O264" s="15" t="b">
        <v>1</v>
      </c>
      <c r="P264" s="16">
        <v>41837</v>
      </c>
      <c r="Q264" s="1">
        <v>0.4714814814814815</v>
      </c>
      <c r="S264" s="15" t="b">
        <v>1</v>
      </c>
      <c r="T264" s="16">
        <v>41837</v>
      </c>
      <c r="U264" s="15" t="s">
        <v>529</v>
      </c>
      <c r="V264" s="1">
        <v>0.48932870370370368</v>
      </c>
      <c r="X264" s="15" t="s">
        <v>311</v>
      </c>
      <c r="Y264" s="15" t="b">
        <v>0</v>
      </c>
      <c r="Z264" s="16"/>
      <c r="AC264" s="15" t="s">
        <v>54</v>
      </c>
      <c r="AD264" s="15" t="s">
        <v>528</v>
      </c>
      <c r="AE264" s="15">
        <v>3</v>
      </c>
      <c r="AG264" s="15" t="s">
        <v>530</v>
      </c>
      <c r="AH264" s="15" t="s">
        <v>33</v>
      </c>
    </row>
    <row r="265" spans="1:34" x14ac:dyDescent="0.2">
      <c r="A265" s="16">
        <v>41837.472141203703</v>
      </c>
      <c r="B265" s="16">
        <v>41837.47148148148</v>
      </c>
      <c r="C265" s="16">
        <v>41837.479594907411</v>
      </c>
      <c r="D265" s="15" t="b">
        <v>1</v>
      </c>
      <c r="E265" s="15" t="s">
        <v>526</v>
      </c>
      <c r="F265" s="15">
        <v>1</v>
      </c>
      <c r="G265" s="15" t="s">
        <v>532</v>
      </c>
      <c r="H265" s="15" t="s">
        <v>528</v>
      </c>
      <c r="I265" s="15" t="s">
        <v>33</v>
      </c>
      <c r="J265" s="15" t="b">
        <v>1</v>
      </c>
      <c r="K265" s="16">
        <v>41837</v>
      </c>
      <c r="L265" s="1">
        <v>0.47214120370370372</v>
      </c>
      <c r="M265" s="15" t="s">
        <v>311</v>
      </c>
      <c r="N265" s="15" t="s">
        <v>38</v>
      </c>
      <c r="O265" s="15" t="b">
        <v>1</v>
      </c>
      <c r="P265" s="16">
        <v>41837</v>
      </c>
      <c r="Q265" s="1">
        <v>0.4714814814814815</v>
      </c>
      <c r="S265" s="15" t="b">
        <v>1</v>
      </c>
      <c r="T265" s="16">
        <v>41837</v>
      </c>
      <c r="U265" s="15" t="s">
        <v>529</v>
      </c>
      <c r="V265" s="1">
        <v>0.4795949074074074</v>
      </c>
      <c r="X265" s="15" t="s">
        <v>311</v>
      </c>
      <c r="Y265" s="15" t="b">
        <v>0</v>
      </c>
      <c r="Z265" s="16"/>
      <c r="AC265" s="15" t="s">
        <v>54</v>
      </c>
      <c r="AD265" s="15" t="s">
        <v>528</v>
      </c>
      <c r="AE265" s="15">
        <v>3</v>
      </c>
      <c r="AG265" s="15" t="s">
        <v>530</v>
      </c>
      <c r="AH265" s="15" t="s">
        <v>33</v>
      </c>
    </row>
    <row r="266" spans="1:34" x14ac:dyDescent="0.2">
      <c r="A266" s="16">
        <v>41837.4687962963</v>
      </c>
      <c r="B266" s="16">
        <v>41837.467303240737</v>
      </c>
      <c r="C266" s="16">
        <v>41837.469444444447</v>
      </c>
      <c r="D266" s="15" t="b">
        <v>1</v>
      </c>
      <c r="E266" s="15" t="s">
        <v>533</v>
      </c>
      <c r="F266" s="15">
        <v>2</v>
      </c>
      <c r="G266" s="15" t="s">
        <v>534</v>
      </c>
      <c r="H266" s="15" t="s">
        <v>471</v>
      </c>
      <c r="I266" s="15" t="s">
        <v>33</v>
      </c>
      <c r="J266" s="15" t="b">
        <v>1</v>
      </c>
      <c r="K266" s="16">
        <v>41837</v>
      </c>
      <c r="L266" s="1">
        <v>0.46879629629629632</v>
      </c>
      <c r="M266" s="15" t="s">
        <v>311</v>
      </c>
      <c r="N266" s="15" t="s">
        <v>38</v>
      </c>
      <c r="O266" s="15" t="b">
        <v>1</v>
      </c>
      <c r="P266" s="16">
        <v>41837</v>
      </c>
      <c r="Q266" s="1">
        <v>0.46730324074074076</v>
      </c>
      <c r="S266" s="15" t="b">
        <v>1</v>
      </c>
      <c r="T266" s="16">
        <v>41837</v>
      </c>
      <c r="U266" s="15" t="s">
        <v>535</v>
      </c>
      <c r="V266" s="1">
        <v>0.46944444444444444</v>
      </c>
      <c r="X266" s="15" t="s">
        <v>311</v>
      </c>
      <c r="Y266" s="15" t="b">
        <v>0</v>
      </c>
      <c r="Z266" s="16"/>
      <c r="AC266" s="15" t="s">
        <v>54</v>
      </c>
      <c r="AD266" s="15" t="s">
        <v>471</v>
      </c>
      <c r="AE266" s="15">
        <v>3</v>
      </c>
      <c r="AG266" s="15" t="s">
        <v>536</v>
      </c>
      <c r="AH266" s="15" t="s">
        <v>33</v>
      </c>
    </row>
    <row r="267" spans="1:34" x14ac:dyDescent="0.2">
      <c r="A267" s="16">
        <v>41837.468622685185</v>
      </c>
      <c r="B267" s="16">
        <v>41837.467303240737</v>
      </c>
      <c r="C267" s="16">
        <v>41837.469548611109</v>
      </c>
      <c r="D267" s="15" t="b">
        <v>1</v>
      </c>
      <c r="E267" s="15" t="s">
        <v>533</v>
      </c>
      <c r="F267" s="15">
        <v>1</v>
      </c>
      <c r="G267" s="15" t="s">
        <v>537</v>
      </c>
      <c r="H267" s="15" t="s">
        <v>471</v>
      </c>
      <c r="I267" s="15" t="s">
        <v>33</v>
      </c>
      <c r="J267" s="15" t="b">
        <v>1</v>
      </c>
      <c r="K267" s="16">
        <v>41837</v>
      </c>
      <c r="L267" s="1">
        <v>0.46862268518518518</v>
      </c>
      <c r="M267" s="15" t="s">
        <v>311</v>
      </c>
      <c r="N267" s="15" t="s">
        <v>38</v>
      </c>
      <c r="O267" s="15" t="b">
        <v>1</v>
      </c>
      <c r="P267" s="16">
        <v>41837</v>
      </c>
      <c r="Q267" s="1">
        <v>0.46730324074074076</v>
      </c>
      <c r="S267" s="15" t="b">
        <v>1</v>
      </c>
      <c r="T267" s="16">
        <v>41837</v>
      </c>
      <c r="U267" s="15" t="s">
        <v>472</v>
      </c>
      <c r="V267" s="1">
        <v>0.46954861111111112</v>
      </c>
      <c r="X267" s="15" t="s">
        <v>311</v>
      </c>
      <c r="Y267" s="15" t="b">
        <v>0</v>
      </c>
      <c r="Z267" s="16"/>
      <c r="AC267" s="15" t="s">
        <v>54</v>
      </c>
      <c r="AD267" s="15" t="s">
        <v>471</v>
      </c>
      <c r="AE267" s="15">
        <v>3</v>
      </c>
      <c r="AG267" s="15" t="s">
        <v>536</v>
      </c>
      <c r="AH267" s="15" t="s">
        <v>33</v>
      </c>
    </row>
    <row r="268" spans="1:34" x14ac:dyDescent="0.2">
      <c r="A268" s="16">
        <v>41837.454837962963</v>
      </c>
      <c r="B268" s="16">
        <v>41837.455636574072</v>
      </c>
      <c r="C268" s="16">
        <v>41837.470520833333</v>
      </c>
      <c r="D268" s="15" t="b">
        <v>1</v>
      </c>
      <c r="E268" s="15" t="s">
        <v>538</v>
      </c>
      <c r="F268" s="15">
        <v>4</v>
      </c>
      <c r="G268" s="15" t="s">
        <v>539</v>
      </c>
      <c r="H268" s="15" t="s">
        <v>167</v>
      </c>
      <c r="I268" s="15" t="s">
        <v>33</v>
      </c>
      <c r="J268" s="15" t="b">
        <v>1</v>
      </c>
      <c r="K268" s="16">
        <v>41837</v>
      </c>
      <c r="L268" s="1">
        <v>0.45483796296296297</v>
      </c>
      <c r="M268" s="15" t="s">
        <v>37</v>
      </c>
      <c r="N268" s="15" t="s">
        <v>38</v>
      </c>
      <c r="O268" s="15" t="b">
        <v>1</v>
      </c>
      <c r="P268" s="16">
        <v>41837</v>
      </c>
      <c r="Q268" s="1">
        <v>0.4556365740740741</v>
      </c>
      <c r="S268" s="15" t="b">
        <v>1</v>
      </c>
      <c r="T268" s="16">
        <v>41837</v>
      </c>
      <c r="U268" s="15" t="s">
        <v>189</v>
      </c>
      <c r="V268" s="1">
        <v>0.47052083333333333</v>
      </c>
      <c r="X268" s="15" t="s">
        <v>311</v>
      </c>
      <c r="Y268" s="15" t="b">
        <v>0</v>
      </c>
      <c r="Z268" s="16"/>
      <c r="AC268" s="15" t="s">
        <v>64</v>
      </c>
      <c r="AD268" s="15" t="s">
        <v>167</v>
      </c>
      <c r="AE268" s="15">
        <v>3</v>
      </c>
      <c r="AG268" s="15" t="s">
        <v>540</v>
      </c>
      <c r="AH268" s="15" t="s">
        <v>33</v>
      </c>
    </row>
    <row r="269" spans="1:34" x14ac:dyDescent="0.2">
      <c r="A269" s="16">
        <v>41837.454733796294</v>
      </c>
      <c r="B269" s="16">
        <v>41837.455636574072</v>
      </c>
      <c r="C269" s="16">
        <v>41837.466354166667</v>
      </c>
      <c r="D269" s="15" t="b">
        <v>1</v>
      </c>
      <c r="E269" s="15" t="s">
        <v>538</v>
      </c>
      <c r="F269" s="15">
        <v>3</v>
      </c>
      <c r="G269" s="15" t="s">
        <v>541</v>
      </c>
      <c r="H269" s="15" t="s">
        <v>167</v>
      </c>
      <c r="I269" s="15" t="s">
        <v>33</v>
      </c>
      <c r="J269" s="15" t="b">
        <v>1</v>
      </c>
      <c r="K269" s="16">
        <v>41837</v>
      </c>
      <c r="L269" s="1">
        <v>0.45473379629629629</v>
      </c>
      <c r="M269" s="15" t="s">
        <v>37</v>
      </c>
      <c r="N269" s="15" t="s">
        <v>38</v>
      </c>
      <c r="O269" s="15" t="b">
        <v>1</v>
      </c>
      <c r="P269" s="16">
        <v>41837</v>
      </c>
      <c r="Q269" s="1">
        <v>0.4556365740740741</v>
      </c>
      <c r="S269" s="15" t="b">
        <v>1</v>
      </c>
      <c r="T269" s="16">
        <v>41837</v>
      </c>
      <c r="U269" s="15" t="s">
        <v>189</v>
      </c>
      <c r="V269" s="1">
        <v>0.46635416666666668</v>
      </c>
      <c r="X269" s="15" t="s">
        <v>311</v>
      </c>
      <c r="Y269" s="15" t="b">
        <v>0</v>
      </c>
      <c r="Z269" s="16"/>
      <c r="AC269" s="15" t="s">
        <v>64</v>
      </c>
      <c r="AD269" s="15" t="s">
        <v>167</v>
      </c>
      <c r="AE269" s="15">
        <v>3</v>
      </c>
      <c r="AG269" s="15" t="s">
        <v>540</v>
      </c>
      <c r="AH269" s="15" t="s">
        <v>33</v>
      </c>
    </row>
    <row r="270" spans="1:34" x14ac:dyDescent="0.2">
      <c r="A270" s="16">
        <v>41837.454675925925</v>
      </c>
      <c r="B270" s="16">
        <v>41837.455636574072</v>
      </c>
      <c r="C270" s="16">
        <v>41837.466458333336</v>
      </c>
      <c r="D270" s="15" t="b">
        <v>1</v>
      </c>
      <c r="E270" s="15" t="s">
        <v>538</v>
      </c>
      <c r="F270" s="15">
        <v>2</v>
      </c>
      <c r="G270" s="15" t="s">
        <v>542</v>
      </c>
      <c r="H270" s="15" t="s">
        <v>167</v>
      </c>
      <c r="I270" s="15" t="s">
        <v>33</v>
      </c>
      <c r="J270" s="15" t="b">
        <v>1</v>
      </c>
      <c r="K270" s="16">
        <v>41837</v>
      </c>
      <c r="L270" s="1">
        <v>0.45467592592592593</v>
      </c>
      <c r="M270" s="15" t="s">
        <v>37</v>
      </c>
      <c r="N270" s="15" t="s">
        <v>38</v>
      </c>
      <c r="O270" s="15" t="b">
        <v>1</v>
      </c>
      <c r="P270" s="16">
        <v>41837</v>
      </c>
      <c r="Q270" s="1">
        <v>0.4556365740740741</v>
      </c>
      <c r="S270" s="15" t="b">
        <v>1</v>
      </c>
      <c r="T270" s="16">
        <v>41837</v>
      </c>
      <c r="U270" s="15" t="s">
        <v>189</v>
      </c>
      <c r="V270" s="1">
        <v>0.46645833333333331</v>
      </c>
      <c r="X270" s="15" t="s">
        <v>311</v>
      </c>
      <c r="Y270" s="15" t="b">
        <v>0</v>
      </c>
      <c r="Z270" s="16"/>
      <c r="AC270" s="15" t="s">
        <v>64</v>
      </c>
      <c r="AD270" s="15" t="s">
        <v>167</v>
      </c>
      <c r="AE270" s="15">
        <v>3</v>
      </c>
      <c r="AG270" s="15" t="s">
        <v>540</v>
      </c>
      <c r="AH270" s="15" t="s">
        <v>33</v>
      </c>
    </row>
    <row r="271" spans="1:34" x14ac:dyDescent="0.2">
      <c r="A271" s="16">
        <v>41837.454606481479</v>
      </c>
      <c r="B271" s="16">
        <v>41837.455636574072</v>
      </c>
      <c r="C271" s="16">
        <v>41837.466157407405</v>
      </c>
      <c r="D271" s="15" t="b">
        <v>1</v>
      </c>
      <c r="E271" s="15" t="s">
        <v>538</v>
      </c>
      <c r="F271" s="15">
        <v>1</v>
      </c>
      <c r="G271" s="15" t="s">
        <v>140</v>
      </c>
      <c r="H271" s="15" t="s">
        <v>167</v>
      </c>
      <c r="I271" s="15" t="s">
        <v>43</v>
      </c>
      <c r="J271" s="15" t="b">
        <v>1</v>
      </c>
      <c r="K271" s="16">
        <v>41837</v>
      </c>
      <c r="L271" s="1">
        <v>0.45460648148148147</v>
      </c>
      <c r="M271" s="15" t="s">
        <v>37</v>
      </c>
      <c r="N271" s="15" t="s">
        <v>38</v>
      </c>
      <c r="O271" s="15" t="b">
        <v>1</v>
      </c>
      <c r="P271" s="16">
        <v>41837</v>
      </c>
      <c r="Q271" s="1">
        <v>0.4556365740740741</v>
      </c>
      <c r="S271" s="15" t="b">
        <v>1</v>
      </c>
      <c r="T271" s="16">
        <v>41837</v>
      </c>
      <c r="U271" s="15" t="s">
        <v>189</v>
      </c>
      <c r="V271" s="1">
        <v>0.46615740740740741</v>
      </c>
      <c r="X271" s="15" t="s">
        <v>311</v>
      </c>
      <c r="Y271" s="15" t="b">
        <v>1</v>
      </c>
      <c r="Z271" s="16">
        <v>41838</v>
      </c>
      <c r="AA271" s="1">
        <v>0.50187499999999996</v>
      </c>
      <c r="AC271" s="15" t="s">
        <v>64</v>
      </c>
      <c r="AD271" s="15" t="s">
        <v>167</v>
      </c>
      <c r="AE271" s="15">
        <v>4</v>
      </c>
      <c r="AG271" s="15" t="s">
        <v>540</v>
      </c>
      <c r="AH271" s="15" t="s">
        <v>33</v>
      </c>
    </row>
    <row r="272" spans="1:34" x14ac:dyDescent="0.2">
      <c r="A272" s="16">
        <v>41837.417858796296</v>
      </c>
      <c r="B272" s="16">
        <v>41837.458136574074</v>
      </c>
      <c r="C272" s="16">
        <v>41837.532268518517</v>
      </c>
      <c r="D272" s="15" t="b">
        <v>1</v>
      </c>
      <c r="E272" s="15" t="s">
        <v>543</v>
      </c>
      <c r="F272" s="15">
        <v>6</v>
      </c>
      <c r="G272" s="15" t="s">
        <v>413</v>
      </c>
      <c r="H272" s="15" t="s">
        <v>167</v>
      </c>
      <c r="I272" s="15" t="s">
        <v>43</v>
      </c>
      <c r="J272" s="15" t="b">
        <v>1</v>
      </c>
      <c r="K272" s="16">
        <v>41837</v>
      </c>
      <c r="L272" s="1">
        <v>0.4178587962962963</v>
      </c>
      <c r="M272" s="15" t="s">
        <v>338</v>
      </c>
      <c r="N272" s="15" t="s">
        <v>38</v>
      </c>
      <c r="O272" s="15" t="b">
        <v>1</v>
      </c>
      <c r="P272" s="16">
        <v>41837</v>
      </c>
      <c r="Q272" s="1">
        <v>0.4581365740740741</v>
      </c>
      <c r="S272" s="15" t="b">
        <v>1</v>
      </c>
      <c r="T272" s="16">
        <v>41837</v>
      </c>
      <c r="U272" s="15" t="s">
        <v>520</v>
      </c>
      <c r="V272" s="1">
        <v>0.53226851851851853</v>
      </c>
      <c r="X272" s="15" t="s">
        <v>37</v>
      </c>
      <c r="Y272" s="15" t="b">
        <v>1</v>
      </c>
      <c r="Z272" s="16">
        <v>41838</v>
      </c>
      <c r="AA272" s="1">
        <v>0.43851851851851853</v>
      </c>
      <c r="AC272" s="15" t="s">
        <v>40</v>
      </c>
      <c r="AD272" s="15" t="s">
        <v>167</v>
      </c>
      <c r="AE272" s="15">
        <v>4</v>
      </c>
      <c r="AG272" s="15" t="s">
        <v>544</v>
      </c>
      <c r="AH272" s="15" t="s">
        <v>33</v>
      </c>
    </row>
    <row r="273" spans="1:34" x14ac:dyDescent="0.2">
      <c r="A273" s="16">
        <v>41837.417731481481</v>
      </c>
      <c r="B273" s="16">
        <v>41837.458136574074</v>
      </c>
      <c r="C273" s="16">
        <v>41837.532164351855</v>
      </c>
      <c r="D273" s="15" t="b">
        <v>1</v>
      </c>
      <c r="E273" s="15" t="s">
        <v>543</v>
      </c>
      <c r="F273" s="15">
        <v>5</v>
      </c>
      <c r="G273" s="15" t="s">
        <v>441</v>
      </c>
      <c r="H273" s="15" t="s">
        <v>167</v>
      </c>
      <c r="I273" s="15" t="s">
        <v>43</v>
      </c>
      <c r="J273" s="15" t="b">
        <v>1</v>
      </c>
      <c r="K273" s="16">
        <v>41837</v>
      </c>
      <c r="L273" s="1">
        <v>0.41773148148148148</v>
      </c>
      <c r="M273" s="15" t="s">
        <v>338</v>
      </c>
      <c r="N273" s="15" t="s">
        <v>38</v>
      </c>
      <c r="O273" s="15" t="b">
        <v>1</v>
      </c>
      <c r="P273" s="16">
        <v>41837</v>
      </c>
      <c r="Q273" s="1">
        <v>0.4581365740740741</v>
      </c>
      <c r="S273" s="15" t="b">
        <v>1</v>
      </c>
      <c r="T273" s="16">
        <v>41837</v>
      </c>
      <c r="U273" s="15" t="s">
        <v>520</v>
      </c>
      <c r="V273" s="1">
        <v>0.53216435185185185</v>
      </c>
      <c r="X273" s="15" t="s">
        <v>37</v>
      </c>
      <c r="Y273" s="15" t="b">
        <v>1</v>
      </c>
      <c r="Z273" s="16">
        <v>41838</v>
      </c>
      <c r="AA273" s="1">
        <v>0.38787037037037037</v>
      </c>
      <c r="AC273" s="15" t="s">
        <v>40</v>
      </c>
      <c r="AD273" s="15" t="s">
        <v>167</v>
      </c>
      <c r="AE273" s="15">
        <v>4</v>
      </c>
      <c r="AG273" s="15" t="s">
        <v>544</v>
      </c>
      <c r="AH273" s="15" t="s">
        <v>33</v>
      </c>
    </row>
    <row r="274" spans="1:34" x14ac:dyDescent="0.2">
      <c r="A274" s="16">
        <v>41837.417673611111</v>
      </c>
      <c r="B274" s="16">
        <v>41837.458136574074</v>
      </c>
      <c r="C274" s="16">
        <v>41837.532129629632</v>
      </c>
      <c r="D274" s="15" t="b">
        <v>1</v>
      </c>
      <c r="E274" s="15" t="s">
        <v>543</v>
      </c>
      <c r="F274" s="15">
        <v>4</v>
      </c>
      <c r="G274" s="15" t="s">
        <v>409</v>
      </c>
      <c r="H274" s="15" t="s">
        <v>167</v>
      </c>
      <c r="I274" s="15" t="s">
        <v>43</v>
      </c>
      <c r="J274" s="15" t="b">
        <v>1</v>
      </c>
      <c r="K274" s="16">
        <v>41837</v>
      </c>
      <c r="L274" s="1">
        <v>0.41767361111111112</v>
      </c>
      <c r="M274" s="15" t="s">
        <v>338</v>
      </c>
      <c r="N274" s="15" t="s">
        <v>38</v>
      </c>
      <c r="O274" s="15" t="b">
        <v>1</v>
      </c>
      <c r="P274" s="16">
        <v>41837</v>
      </c>
      <c r="Q274" s="1">
        <v>0.4581365740740741</v>
      </c>
      <c r="S274" s="15" t="b">
        <v>1</v>
      </c>
      <c r="T274" s="16">
        <v>41837</v>
      </c>
      <c r="U274" s="15" t="s">
        <v>520</v>
      </c>
      <c r="V274" s="1">
        <v>0.53212962962962962</v>
      </c>
      <c r="X274" s="15" t="s">
        <v>37</v>
      </c>
      <c r="Y274" s="15" t="b">
        <v>1</v>
      </c>
      <c r="Z274" s="16">
        <v>41838</v>
      </c>
      <c r="AA274" s="1">
        <v>0.44328703703703703</v>
      </c>
      <c r="AC274" s="15" t="s">
        <v>40</v>
      </c>
      <c r="AD274" s="15" t="s">
        <v>167</v>
      </c>
      <c r="AE274" s="15">
        <v>4</v>
      </c>
      <c r="AG274" s="15" t="s">
        <v>544</v>
      </c>
      <c r="AH274" s="15" t="s">
        <v>33</v>
      </c>
    </row>
    <row r="275" spans="1:34" x14ac:dyDescent="0.2">
      <c r="A275" s="16">
        <v>41837.417662037034</v>
      </c>
      <c r="B275" s="16">
        <v>41837.458136574074</v>
      </c>
      <c r="C275" s="16">
        <v>41837.532094907408</v>
      </c>
      <c r="D275" s="15" t="b">
        <v>1</v>
      </c>
      <c r="E275" s="15" t="s">
        <v>543</v>
      </c>
      <c r="F275" s="15">
        <v>3</v>
      </c>
      <c r="G275" s="15" t="s">
        <v>447</v>
      </c>
      <c r="H275" s="15" t="s">
        <v>167</v>
      </c>
      <c r="I275" s="15" t="s">
        <v>43</v>
      </c>
      <c r="J275" s="15" t="b">
        <v>1</v>
      </c>
      <c r="K275" s="16">
        <v>41837</v>
      </c>
      <c r="L275" s="1">
        <v>0.41766203703703703</v>
      </c>
      <c r="M275" s="15" t="s">
        <v>338</v>
      </c>
      <c r="N275" s="15" t="s">
        <v>38</v>
      </c>
      <c r="O275" s="15" t="b">
        <v>1</v>
      </c>
      <c r="P275" s="16">
        <v>41837</v>
      </c>
      <c r="Q275" s="1">
        <v>0.4581365740740741</v>
      </c>
      <c r="S275" s="15" t="b">
        <v>1</v>
      </c>
      <c r="T275" s="16">
        <v>41837</v>
      </c>
      <c r="U275" s="15" t="s">
        <v>520</v>
      </c>
      <c r="V275" s="1">
        <v>0.53209490740740739</v>
      </c>
      <c r="X275" s="15" t="s">
        <v>37</v>
      </c>
      <c r="Y275" s="15" t="b">
        <v>1</v>
      </c>
      <c r="Z275" s="16">
        <v>41838</v>
      </c>
      <c r="AA275" s="1">
        <v>0.37221064814814814</v>
      </c>
      <c r="AC275" s="15" t="s">
        <v>40</v>
      </c>
      <c r="AD275" s="15" t="s">
        <v>167</v>
      </c>
      <c r="AE275" s="15">
        <v>4</v>
      </c>
      <c r="AG275" s="15" t="s">
        <v>544</v>
      </c>
      <c r="AH275" s="15" t="s">
        <v>33</v>
      </c>
    </row>
    <row r="276" spans="1:34" x14ac:dyDescent="0.2">
      <c r="A276" s="16">
        <v>41837.417627314811</v>
      </c>
      <c r="B276" s="16">
        <v>41837.458136574074</v>
      </c>
      <c r="C276" s="16">
        <v>41837.532071759262</v>
      </c>
      <c r="D276" s="15" t="b">
        <v>1</v>
      </c>
      <c r="E276" s="15" t="s">
        <v>543</v>
      </c>
      <c r="F276" s="15">
        <v>2</v>
      </c>
      <c r="G276" s="15" t="s">
        <v>382</v>
      </c>
      <c r="H276" s="15" t="s">
        <v>167</v>
      </c>
      <c r="I276" s="15" t="s">
        <v>43</v>
      </c>
      <c r="J276" s="15" t="b">
        <v>1</v>
      </c>
      <c r="K276" s="16">
        <v>41837</v>
      </c>
      <c r="L276" s="1">
        <v>0.4176273148148148</v>
      </c>
      <c r="M276" s="15" t="s">
        <v>338</v>
      </c>
      <c r="N276" s="15" t="s">
        <v>38</v>
      </c>
      <c r="O276" s="15" t="b">
        <v>1</v>
      </c>
      <c r="P276" s="16">
        <v>41837</v>
      </c>
      <c r="Q276" s="1">
        <v>0.4581365740740741</v>
      </c>
      <c r="S276" s="15" t="b">
        <v>1</v>
      </c>
      <c r="T276" s="16">
        <v>41837</v>
      </c>
      <c r="U276" s="15" t="s">
        <v>520</v>
      </c>
      <c r="V276" s="1">
        <v>0.53207175925925931</v>
      </c>
      <c r="X276" s="15" t="s">
        <v>37</v>
      </c>
      <c r="Y276" s="15" t="b">
        <v>1</v>
      </c>
      <c r="Z276" s="16">
        <v>41838</v>
      </c>
      <c r="AA276" s="1">
        <v>0.46469907407407407</v>
      </c>
      <c r="AC276" s="15" t="s">
        <v>40</v>
      </c>
      <c r="AD276" s="15" t="s">
        <v>167</v>
      </c>
      <c r="AE276" s="15">
        <v>4</v>
      </c>
      <c r="AG276" s="15" t="s">
        <v>544</v>
      </c>
      <c r="AH276" s="15" t="s">
        <v>33</v>
      </c>
    </row>
    <row r="277" spans="1:34" x14ac:dyDescent="0.2">
      <c r="A277" s="16">
        <v>41837.417615740742</v>
      </c>
      <c r="B277" s="16">
        <v>41837.458136574074</v>
      </c>
      <c r="C277" s="16">
        <v>41837.532037037039</v>
      </c>
      <c r="D277" s="15" t="b">
        <v>1</v>
      </c>
      <c r="E277" s="15" t="s">
        <v>543</v>
      </c>
      <c r="F277" s="15">
        <v>1</v>
      </c>
      <c r="G277" s="15" t="s">
        <v>459</v>
      </c>
      <c r="H277" s="15" t="s">
        <v>167</v>
      </c>
      <c r="I277" s="15" t="s">
        <v>43</v>
      </c>
      <c r="J277" s="15" t="b">
        <v>1</v>
      </c>
      <c r="K277" s="16">
        <v>41837</v>
      </c>
      <c r="L277" s="1">
        <v>0.41761574074074076</v>
      </c>
      <c r="M277" s="15" t="s">
        <v>338</v>
      </c>
      <c r="N277" s="15" t="s">
        <v>38</v>
      </c>
      <c r="O277" s="15" t="b">
        <v>1</v>
      </c>
      <c r="P277" s="16">
        <v>41837</v>
      </c>
      <c r="Q277" s="1">
        <v>0.4581365740740741</v>
      </c>
      <c r="S277" s="15" t="b">
        <v>1</v>
      </c>
      <c r="T277" s="16">
        <v>41837</v>
      </c>
      <c r="U277" s="15" t="s">
        <v>520</v>
      </c>
      <c r="V277" s="1">
        <v>0.53203703703703709</v>
      </c>
      <c r="X277" s="15" t="s">
        <v>37</v>
      </c>
      <c r="Y277" s="15" t="b">
        <v>1</v>
      </c>
      <c r="Z277" s="16">
        <v>41838</v>
      </c>
      <c r="AA277" s="1">
        <v>0.36270833333333335</v>
      </c>
      <c r="AC277" s="15" t="s">
        <v>40</v>
      </c>
      <c r="AD277" s="15" t="s">
        <v>167</v>
      </c>
      <c r="AE277" s="15">
        <v>4</v>
      </c>
      <c r="AG277" s="15" t="s">
        <v>544</v>
      </c>
      <c r="AH277" s="15" t="s">
        <v>33</v>
      </c>
    </row>
    <row r="278" spans="1:34" x14ac:dyDescent="0.2">
      <c r="A278" s="16">
        <v>41837.416018518517</v>
      </c>
      <c r="B278" s="16">
        <v>41837.455636574072</v>
      </c>
      <c r="C278" s="16">
        <v>41837.465833333335</v>
      </c>
      <c r="D278" s="15" t="b">
        <v>1</v>
      </c>
      <c r="E278" s="15" t="s">
        <v>545</v>
      </c>
      <c r="F278" s="15">
        <v>6</v>
      </c>
      <c r="G278" s="15" t="s">
        <v>363</v>
      </c>
      <c r="H278" s="15" t="s">
        <v>167</v>
      </c>
      <c r="I278" s="15" t="s">
        <v>43</v>
      </c>
      <c r="J278" s="15" t="b">
        <v>1</v>
      </c>
      <c r="K278" s="16">
        <v>41837</v>
      </c>
      <c r="L278" s="1">
        <v>0.41601851851851851</v>
      </c>
      <c r="M278" s="15" t="s">
        <v>100</v>
      </c>
      <c r="N278" s="15" t="s">
        <v>38</v>
      </c>
      <c r="O278" s="15" t="b">
        <v>1</v>
      </c>
      <c r="P278" s="16">
        <v>41837</v>
      </c>
      <c r="Q278" s="1">
        <v>0.4556365740740741</v>
      </c>
      <c r="S278" s="15" t="b">
        <v>1</v>
      </c>
      <c r="T278" s="16">
        <v>41837</v>
      </c>
      <c r="U278" s="15" t="s">
        <v>189</v>
      </c>
      <c r="V278" s="1">
        <v>0.46583333333333332</v>
      </c>
      <c r="X278" s="15" t="s">
        <v>311</v>
      </c>
      <c r="Y278" s="15" t="b">
        <v>1</v>
      </c>
      <c r="Z278" s="16">
        <v>41838</v>
      </c>
      <c r="AA278" s="1">
        <v>0.47689814814814813</v>
      </c>
      <c r="AC278" s="15" t="s">
        <v>64</v>
      </c>
      <c r="AD278" s="15" t="s">
        <v>167</v>
      </c>
      <c r="AE278" s="15">
        <v>4</v>
      </c>
      <c r="AG278" s="15" t="s">
        <v>540</v>
      </c>
      <c r="AH278" s="15" t="s">
        <v>33</v>
      </c>
    </row>
    <row r="279" spans="1:34" x14ac:dyDescent="0.2">
      <c r="A279" s="16">
        <v>41837.415995370371</v>
      </c>
      <c r="B279" s="16">
        <v>41837.455636574072</v>
      </c>
      <c r="C279" s="16">
        <v>41837.465960648151</v>
      </c>
      <c r="D279" s="15" t="b">
        <v>1</v>
      </c>
      <c r="E279" s="15" t="s">
        <v>545</v>
      </c>
      <c r="F279" s="15">
        <v>5</v>
      </c>
      <c r="G279" s="15" t="s">
        <v>353</v>
      </c>
      <c r="H279" s="15" t="s">
        <v>167</v>
      </c>
      <c r="I279" s="15" t="s">
        <v>43</v>
      </c>
      <c r="J279" s="15" t="b">
        <v>1</v>
      </c>
      <c r="K279" s="16">
        <v>41837</v>
      </c>
      <c r="L279" s="1">
        <v>0.41599537037037038</v>
      </c>
      <c r="M279" s="15" t="s">
        <v>100</v>
      </c>
      <c r="N279" s="15" t="s">
        <v>38</v>
      </c>
      <c r="O279" s="15" t="b">
        <v>1</v>
      </c>
      <c r="P279" s="16">
        <v>41837</v>
      </c>
      <c r="Q279" s="1">
        <v>0.4556365740740741</v>
      </c>
      <c r="S279" s="15" t="b">
        <v>1</v>
      </c>
      <c r="T279" s="16">
        <v>41837</v>
      </c>
      <c r="U279" s="15" t="s">
        <v>189</v>
      </c>
      <c r="V279" s="1">
        <v>0.46596064814814814</v>
      </c>
      <c r="X279" s="15" t="s">
        <v>311</v>
      </c>
      <c r="Y279" s="15" t="b">
        <v>1</v>
      </c>
      <c r="Z279" s="16">
        <v>41838</v>
      </c>
      <c r="AA279" s="1">
        <v>0.49681712962962965</v>
      </c>
      <c r="AC279" s="15" t="s">
        <v>64</v>
      </c>
      <c r="AD279" s="15" t="s">
        <v>167</v>
      </c>
      <c r="AE279" s="15">
        <v>4</v>
      </c>
      <c r="AG279" s="15" t="s">
        <v>540</v>
      </c>
      <c r="AH279" s="15" t="s">
        <v>33</v>
      </c>
    </row>
    <row r="280" spans="1:34" x14ac:dyDescent="0.2">
      <c r="A280" s="16">
        <v>41837.415694444448</v>
      </c>
      <c r="B280" s="16">
        <v>41837.455636574072</v>
      </c>
      <c r="C280" s="16">
        <v>41837.466053240743</v>
      </c>
      <c r="D280" s="15" t="b">
        <v>1</v>
      </c>
      <c r="E280" s="15" t="s">
        <v>545</v>
      </c>
      <c r="F280" s="15">
        <v>4</v>
      </c>
      <c r="G280" s="15" t="s">
        <v>340</v>
      </c>
      <c r="H280" s="15" t="s">
        <v>167</v>
      </c>
      <c r="I280" s="15" t="s">
        <v>43</v>
      </c>
      <c r="J280" s="15" t="b">
        <v>1</v>
      </c>
      <c r="K280" s="16">
        <v>41837</v>
      </c>
      <c r="L280" s="1">
        <v>0.41569444444444442</v>
      </c>
      <c r="M280" s="15" t="s">
        <v>100</v>
      </c>
      <c r="N280" s="15" t="s">
        <v>38</v>
      </c>
      <c r="O280" s="15" t="b">
        <v>1</v>
      </c>
      <c r="P280" s="16">
        <v>41837</v>
      </c>
      <c r="Q280" s="1">
        <v>0.4556365740740741</v>
      </c>
      <c r="S280" s="15" t="b">
        <v>1</v>
      </c>
      <c r="T280" s="16">
        <v>41837</v>
      </c>
      <c r="U280" s="15" t="s">
        <v>189</v>
      </c>
      <c r="V280" s="1">
        <v>0.46605324074074073</v>
      </c>
      <c r="X280" s="15" t="s">
        <v>311</v>
      </c>
      <c r="Y280" s="15" t="b">
        <v>1</v>
      </c>
      <c r="Z280" s="16">
        <v>41838</v>
      </c>
      <c r="AA280" s="1">
        <v>0.50785879629629627</v>
      </c>
      <c r="AC280" s="15" t="s">
        <v>64</v>
      </c>
      <c r="AD280" s="15" t="s">
        <v>167</v>
      </c>
      <c r="AE280" s="15">
        <v>4</v>
      </c>
      <c r="AG280" s="15" t="s">
        <v>540</v>
      </c>
      <c r="AH280" s="15" t="s">
        <v>33</v>
      </c>
    </row>
    <row r="281" spans="1:34" x14ac:dyDescent="0.2">
      <c r="A281" s="16">
        <v>41837.415590277778</v>
      </c>
      <c r="B281" s="16">
        <v>41837.455636574072</v>
      </c>
      <c r="C281" s="16">
        <v>41837.465497685182</v>
      </c>
      <c r="D281" s="15" t="b">
        <v>1</v>
      </c>
      <c r="E281" s="15" t="s">
        <v>545</v>
      </c>
      <c r="F281" s="15">
        <v>3</v>
      </c>
      <c r="G281" s="15" t="s">
        <v>350</v>
      </c>
      <c r="H281" s="15" t="s">
        <v>167</v>
      </c>
      <c r="I281" s="15" t="s">
        <v>43</v>
      </c>
      <c r="J281" s="15" t="b">
        <v>1</v>
      </c>
      <c r="K281" s="16">
        <v>41837</v>
      </c>
      <c r="L281" s="1">
        <v>0.41559027777777779</v>
      </c>
      <c r="M281" s="15" t="s">
        <v>100</v>
      </c>
      <c r="N281" s="15" t="s">
        <v>38</v>
      </c>
      <c r="O281" s="15" t="b">
        <v>1</v>
      </c>
      <c r="P281" s="16">
        <v>41837</v>
      </c>
      <c r="Q281" s="1">
        <v>0.4556365740740741</v>
      </c>
      <c r="S281" s="15" t="b">
        <v>1</v>
      </c>
      <c r="T281" s="16">
        <v>41837</v>
      </c>
      <c r="U281" s="15" t="s">
        <v>189</v>
      </c>
      <c r="V281" s="1">
        <v>0.46549768518518519</v>
      </c>
      <c r="X281" s="15" t="s">
        <v>311</v>
      </c>
      <c r="Y281" s="15" t="b">
        <v>1</v>
      </c>
      <c r="Z281" s="16">
        <v>41838</v>
      </c>
      <c r="AA281" s="1">
        <v>0.49681712962962965</v>
      </c>
      <c r="AC281" s="15" t="s">
        <v>64</v>
      </c>
      <c r="AD281" s="15" t="s">
        <v>167</v>
      </c>
      <c r="AE281" s="15">
        <v>4</v>
      </c>
      <c r="AG281" s="15" t="s">
        <v>540</v>
      </c>
      <c r="AH281" s="15" t="s">
        <v>33</v>
      </c>
    </row>
    <row r="282" spans="1:34" x14ac:dyDescent="0.2">
      <c r="A282" s="16">
        <v>41837.415567129632</v>
      </c>
      <c r="B282" s="16">
        <v>41837.455636574072</v>
      </c>
      <c r="C282" s="16">
        <v>41837.465567129628</v>
      </c>
      <c r="D282" s="15" t="b">
        <v>1</v>
      </c>
      <c r="E282" s="15" t="s">
        <v>545</v>
      </c>
      <c r="F282" s="15">
        <v>2</v>
      </c>
      <c r="G282" s="15" t="s">
        <v>352</v>
      </c>
      <c r="H282" s="15" t="s">
        <v>167</v>
      </c>
      <c r="I282" s="15" t="s">
        <v>43</v>
      </c>
      <c r="J282" s="15" t="b">
        <v>1</v>
      </c>
      <c r="K282" s="16">
        <v>41837</v>
      </c>
      <c r="L282" s="1">
        <v>0.41556712962962961</v>
      </c>
      <c r="M282" s="15" t="s">
        <v>100</v>
      </c>
      <c r="N282" s="15" t="s">
        <v>38</v>
      </c>
      <c r="O282" s="15" t="b">
        <v>1</v>
      </c>
      <c r="P282" s="16">
        <v>41837</v>
      </c>
      <c r="Q282" s="1">
        <v>0.4556365740740741</v>
      </c>
      <c r="S282" s="15" t="b">
        <v>1</v>
      </c>
      <c r="T282" s="16">
        <v>41837</v>
      </c>
      <c r="U282" s="15" t="s">
        <v>189</v>
      </c>
      <c r="V282" s="1">
        <v>0.46556712962962965</v>
      </c>
      <c r="X282" s="15" t="s">
        <v>311</v>
      </c>
      <c r="Y282" s="15" t="b">
        <v>1</v>
      </c>
      <c r="Z282" s="16">
        <v>41838</v>
      </c>
      <c r="AA282" s="1">
        <v>0.49681712962962965</v>
      </c>
      <c r="AC282" s="15" t="s">
        <v>64</v>
      </c>
      <c r="AD282" s="15" t="s">
        <v>167</v>
      </c>
      <c r="AE282" s="15">
        <v>4</v>
      </c>
      <c r="AG282" s="15" t="s">
        <v>540</v>
      </c>
      <c r="AH282" s="15" t="s">
        <v>33</v>
      </c>
    </row>
    <row r="283" spans="1:34" x14ac:dyDescent="0.2">
      <c r="A283" s="16">
        <v>41837.415567129632</v>
      </c>
      <c r="B283" s="16">
        <v>41837.455636574072</v>
      </c>
      <c r="C283" s="16">
        <v>41837.465636574074</v>
      </c>
      <c r="D283" s="15" t="b">
        <v>1</v>
      </c>
      <c r="E283" s="15" t="s">
        <v>545</v>
      </c>
      <c r="F283" s="15">
        <v>1</v>
      </c>
      <c r="G283" s="15" t="s">
        <v>355</v>
      </c>
      <c r="H283" s="15" t="s">
        <v>167</v>
      </c>
      <c r="I283" s="15" t="s">
        <v>43</v>
      </c>
      <c r="J283" s="15" t="b">
        <v>1</v>
      </c>
      <c r="K283" s="16">
        <v>41837</v>
      </c>
      <c r="L283" s="1">
        <v>0.41556712962962961</v>
      </c>
      <c r="M283" s="15" t="s">
        <v>100</v>
      </c>
      <c r="N283" s="15" t="s">
        <v>38</v>
      </c>
      <c r="O283" s="15" t="b">
        <v>1</v>
      </c>
      <c r="P283" s="16">
        <v>41837</v>
      </c>
      <c r="Q283" s="1">
        <v>0.4556365740740741</v>
      </c>
      <c r="S283" s="15" t="b">
        <v>1</v>
      </c>
      <c r="T283" s="16">
        <v>41837</v>
      </c>
      <c r="U283" s="15" t="s">
        <v>189</v>
      </c>
      <c r="V283" s="1">
        <v>0.46563657407407405</v>
      </c>
      <c r="X283" s="15" t="s">
        <v>311</v>
      </c>
      <c r="Y283" s="15" t="b">
        <v>1</v>
      </c>
      <c r="Z283" s="16">
        <v>41838</v>
      </c>
      <c r="AA283" s="1">
        <v>0.48640046296296297</v>
      </c>
      <c r="AC283" s="15" t="s">
        <v>64</v>
      </c>
      <c r="AD283" s="15" t="s">
        <v>167</v>
      </c>
      <c r="AE283" s="15">
        <v>4</v>
      </c>
      <c r="AG283" s="15" t="s">
        <v>540</v>
      </c>
      <c r="AH283" s="15" t="s">
        <v>33</v>
      </c>
    </row>
    <row r="284" spans="1:34" x14ac:dyDescent="0.2">
      <c r="A284" s="16">
        <v>41837.413807870369</v>
      </c>
      <c r="B284" s="16">
        <v>41837.458136574074</v>
      </c>
      <c r="C284" s="16">
        <v>41837.516979166663</v>
      </c>
      <c r="D284" s="15" t="b">
        <v>1</v>
      </c>
      <c r="E284" s="15" t="s">
        <v>546</v>
      </c>
      <c r="F284" s="15">
        <v>1</v>
      </c>
      <c r="G284" s="15" t="s">
        <v>348</v>
      </c>
      <c r="H284" s="15" t="s">
        <v>167</v>
      </c>
      <c r="I284" s="15" t="s">
        <v>43</v>
      </c>
      <c r="J284" s="15" t="b">
        <v>1</v>
      </c>
      <c r="K284" s="16">
        <v>41837</v>
      </c>
      <c r="L284" s="1">
        <v>0.41380787037037037</v>
      </c>
      <c r="M284" s="15" t="s">
        <v>345</v>
      </c>
      <c r="N284" s="15" t="s">
        <v>38</v>
      </c>
      <c r="O284" s="15" t="b">
        <v>1</v>
      </c>
      <c r="P284" s="16">
        <v>41837</v>
      </c>
      <c r="Q284" s="1">
        <v>0.4581365740740741</v>
      </c>
      <c r="S284" s="15" t="b">
        <v>1</v>
      </c>
      <c r="T284" s="16">
        <v>41837</v>
      </c>
      <c r="U284" s="15" t="s">
        <v>182</v>
      </c>
      <c r="V284" s="1">
        <v>0.51697916666666666</v>
      </c>
      <c r="X284" s="15" t="s">
        <v>311</v>
      </c>
      <c r="Y284" s="15" t="b">
        <v>1</v>
      </c>
      <c r="Z284" s="16">
        <v>41837</v>
      </c>
      <c r="AA284" s="1">
        <v>0.5131944444444444</v>
      </c>
      <c r="AC284" s="15" t="s">
        <v>40</v>
      </c>
      <c r="AD284" s="15" t="s">
        <v>167</v>
      </c>
      <c r="AE284" s="15">
        <v>4</v>
      </c>
      <c r="AG284" s="15" t="s">
        <v>544</v>
      </c>
      <c r="AH284" s="15" t="s">
        <v>33</v>
      </c>
    </row>
    <row r="285" spans="1:34" x14ac:dyDescent="0.2">
      <c r="A285" s="16">
        <v>41837.410138888888</v>
      </c>
      <c r="B285" s="16">
        <v>41837.458136574074</v>
      </c>
      <c r="C285" s="16">
        <v>41837.558796296296</v>
      </c>
      <c r="D285" s="15" t="b">
        <v>1</v>
      </c>
      <c r="E285" s="15" t="s">
        <v>547</v>
      </c>
      <c r="F285" s="15">
        <v>1</v>
      </c>
      <c r="G285" s="15" t="s">
        <v>429</v>
      </c>
      <c r="H285" s="15" t="s">
        <v>276</v>
      </c>
      <c r="I285" s="15" t="s">
        <v>43</v>
      </c>
      <c r="J285" s="15" t="b">
        <v>1</v>
      </c>
      <c r="K285" s="16">
        <v>41837</v>
      </c>
      <c r="L285" s="1">
        <v>0.41013888888888889</v>
      </c>
      <c r="M285" s="15" t="s">
        <v>320</v>
      </c>
      <c r="N285" s="15" t="s">
        <v>38</v>
      </c>
      <c r="O285" s="15" t="b">
        <v>1</v>
      </c>
      <c r="P285" s="16">
        <v>41837</v>
      </c>
      <c r="Q285" s="1">
        <v>0.4581365740740741</v>
      </c>
      <c r="S285" s="15" t="b">
        <v>1</v>
      </c>
      <c r="T285" s="16">
        <v>41837</v>
      </c>
      <c r="U285" s="15" t="s">
        <v>511</v>
      </c>
      <c r="V285" s="1">
        <v>0.55879629629629635</v>
      </c>
      <c r="X285" s="15" t="s">
        <v>37</v>
      </c>
      <c r="Y285" s="15" t="b">
        <v>1</v>
      </c>
      <c r="Z285" s="16">
        <v>41838</v>
      </c>
      <c r="AA285" s="1">
        <v>0.42738425925925927</v>
      </c>
      <c r="AC285" s="15" t="s">
        <v>40</v>
      </c>
      <c r="AD285" s="15" t="s">
        <v>276</v>
      </c>
      <c r="AE285" s="15">
        <v>4</v>
      </c>
      <c r="AG285" s="15" t="s">
        <v>544</v>
      </c>
      <c r="AH285" s="15" t="s">
        <v>33</v>
      </c>
    </row>
    <row r="286" spans="1:34" x14ac:dyDescent="0.2">
      <c r="A286" s="16">
        <v>41837.409884259258</v>
      </c>
      <c r="B286" s="16">
        <v>41837.458136574074</v>
      </c>
      <c r="C286" s="16">
        <v>41837.6171875</v>
      </c>
      <c r="D286" s="15" t="b">
        <v>1</v>
      </c>
      <c r="E286" s="15" t="s">
        <v>548</v>
      </c>
      <c r="F286" s="15">
        <v>1</v>
      </c>
      <c r="G286" s="15" t="s">
        <v>549</v>
      </c>
      <c r="H286" s="15" t="s">
        <v>156</v>
      </c>
      <c r="I286" s="15" t="s">
        <v>43</v>
      </c>
      <c r="J286" s="15" t="b">
        <v>1</v>
      </c>
      <c r="K286" s="16">
        <v>41837</v>
      </c>
      <c r="L286" s="1">
        <v>0.40988425925925925</v>
      </c>
      <c r="M286" s="15" t="s">
        <v>345</v>
      </c>
      <c r="N286" s="15" t="s">
        <v>38</v>
      </c>
      <c r="O286" s="15" t="b">
        <v>1</v>
      </c>
      <c r="P286" s="16">
        <v>41837</v>
      </c>
      <c r="Q286" s="1">
        <v>0.4581365740740741</v>
      </c>
      <c r="S286" s="15" t="b">
        <v>1</v>
      </c>
      <c r="T286" s="16">
        <v>41837</v>
      </c>
      <c r="U286" s="15" t="s">
        <v>492</v>
      </c>
      <c r="V286" s="1">
        <v>0.6171875</v>
      </c>
      <c r="X286" s="15" t="s">
        <v>37</v>
      </c>
      <c r="Y286" s="15" t="b">
        <v>0</v>
      </c>
      <c r="Z286" s="16"/>
      <c r="AC286" s="15" t="s">
        <v>40</v>
      </c>
      <c r="AD286" s="15" t="s">
        <v>156</v>
      </c>
      <c r="AE286" s="15">
        <v>3</v>
      </c>
      <c r="AG286" s="15" t="s">
        <v>544</v>
      </c>
      <c r="AH286" s="15" t="s">
        <v>33</v>
      </c>
    </row>
    <row r="287" spans="1:34" x14ac:dyDescent="0.2">
      <c r="A287" s="16">
        <v>41837.406875000001</v>
      </c>
      <c r="B287" s="16">
        <v>41837.458136574074</v>
      </c>
      <c r="C287" s="16">
        <v>41837.534872685188</v>
      </c>
      <c r="D287" s="15" t="b">
        <v>1</v>
      </c>
      <c r="E287" s="15" t="s">
        <v>550</v>
      </c>
      <c r="F287" s="15">
        <v>1</v>
      </c>
      <c r="G287" s="15" t="s">
        <v>292</v>
      </c>
      <c r="H287" s="15" t="s">
        <v>167</v>
      </c>
      <c r="I287" s="15" t="s">
        <v>43</v>
      </c>
      <c r="J287" s="15" t="b">
        <v>1</v>
      </c>
      <c r="K287" s="16">
        <v>41837</v>
      </c>
      <c r="L287" s="1">
        <v>0.40687499999999999</v>
      </c>
      <c r="M287" s="15" t="s">
        <v>345</v>
      </c>
      <c r="N287" s="15" t="s">
        <v>38</v>
      </c>
      <c r="O287" s="15" t="b">
        <v>1</v>
      </c>
      <c r="P287" s="16">
        <v>41837</v>
      </c>
      <c r="Q287" s="1">
        <v>0.4581365740740741</v>
      </c>
      <c r="S287" s="15" t="b">
        <v>1</v>
      </c>
      <c r="T287" s="16">
        <v>41837</v>
      </c>
      <c r="U287" s="15" t="s">
        <v>551</v>
      </c>
      <c r="V287" s="1">
        <v>0.53487268518518516</v>
      </c>
      <c r="X287" s="15" t="s">
        <v>37</v>
      </c>
      <c r="Y287" s="15" t="b">
        <v>1</v>
      </c>
      <c r="Z287" s="16">
        <v>41841</v>
      </c>
      <c r="AA287" s="1">
        <v>0.38731481481481483</v>
      </c>
      <c r="AC287" s="15" t="s">
        <v>40</v>
      </c>
      <c r="AD287" s="15" t="s">
        <v>167</v>
      </c>
      <c r="AE287" s="15">
        <v>4</v>
      </c>
      <c r="AG287" s="15" t="s">
        <v>544</v>
      </c>
      <c r="AH287" s="15" t="s">
        <v>33</v>
      </c>
    </row>
    <row r="288" spans="1:34" x14ac:dyDescent="0.2">
      <c r="A288" s="16">
        <v>41837.403680555559</v>
      </c>
      <c r="B288" s="16">
        <v>41837.458136574074</v>
      </c>
      <c r="C288" s="16">
        <v>41837.547708333332</v>
      </c>
      <c r="D288" s="15" t="b">
        <v>1</v>
      </c>
      <c r="E288" s="15" t="s">
        <v>552</v>
      </c>
      <c r="F288" s="15">
        <v>1</v>
      </c>
      <c r="G288" s="15" t="s">
        <v>553</v>
      </c>
      <c r="H288" s="15" t="s">
        <v>167</v>
      </c>
      <c r="I288" s="15" t="s">
        <v>43</v>
      </c>
      <c r="J288" s="15" t="b">
        <v>1</v>
      </c>
      <c r="K288" s="16">
        <v>41837</v>
      </c>
      <c r="L288" s="1">
        <v>0.40368055555555554</v>
      </c>
      <c r="M288" s="15" t="s">
        <v>554</v>
      </c>
      <c r="N288" s="15" t="s">
        <v>38</v>
      </c>
      <c r="O288" s="15" t="b">
        <v>1</v>
      </c>
      <c r="P288" s="16">
        <v>41837</v>
      </c>
      <c r="Q288" s="1">
        <v>0.4581365740740741</v>
      </c>
      <c r="S288" s="15" t="b">
        <v>1</v>
      </c>
      <c r="T288" s="16">
        <v>41837</v>
      </c>
      <c r="U288" s="15" t="s">
        <v>515</v>
      </c>
      <c r="V288" s="1">
        <v>0.54770833333333335</v>
      </c>
      <c r="X288" s="15" t="s">
        <v>37</v>
      </c>
      <c r="Y288" s="15" t="b">
        <v>0</v>
      </c>
      <c r="Z288" s="16"/>
      <c r="AC288" s="15" t="s">
        <v>40</v>
      </c>
      <c r="AD288" s="15" t="s">
        <v>167</v>
      </c>
      <c r="AE288" s="15">
        <v>3</v>
      </c>
      <c r="AG288" s="15" t="s">
        <v>544</v>
      </c>
      <c r="AH288" s="15" t="s">
        <v>33</v>
      </c>
    </row>
    <row r="289" spans="1:34" x14ac:dyDescent="0.2">
      <c r="A289" s="16">
        <v>41837.401516203703</v>
      </c>
      <c r="B289" s="16">
        <v>41837.458136574074</v>
      </c>
      <c r="C289" s="16">
        <v>41837.596076388887</v>
      </c>
      <c r="D289" s="15" t="b">
        <v>1</v>
      </c>
      <c r="E289" s="15" t="s">
        <v>555</v>
      </c>
      <c r="F289" s="15">
        <v>2</v>
      </c>
      <c r="G289" s="15" t="s">
        <v>556</v>
      </c>
      <c r="H289" s="15" t="s">
        <v>57</v>
      </c>
      <c r="I289" s="15" t="s">
        <v>43</v>
      </c>
      <c r="J289" s="15" t="b">
        <v>1</v>
      </c>
      <c r="K289" s="16">
        <v>41837</v>
      </c>
      <c r="L289" s="1">
        <v>0.40151620370370372</v>
      </c>
      <c r="M289" s="15" t="s">
        <v>320</v>
      </c>
      <c r="N289" s="15" t="s">
        <v>38</v>
      </c>
      <c r="O289" s="15" t="b">
        <v>1</v>
      </c>
      <c r="P289" s="16">
        <v>41837</v>
      </c>
      <c r="Q289" s="1">
        <v>0.4581365740740741</v>
      </c>
      <c r="S289" s="15" t="b">
        <v>1</v>
      </c>
      <c r="T289" s="16">
        <v>41837</v>
      </c>
      <c r="U289" s="15" t="s">
        <v>499</v>
      </c>
      <c r="V289" s="1">
        <v>0.59607638888888892</v>
      </c>
      <c r="X289" s="15" t="s">
        <v>37</v>
      </c>
      <c r="Y289" s="15" t="b">
        <v>0</v>
      </c>
      <c r="Z289" s="16"/>
      <c r="AC289" s="15" t="s">
        <v>40</v>
      </c>
      <c r="AD289" s="15" t="s">
        <v>57</v>
      </c>
      <c r="AE289" s="15">
        <v>3</v>
      </c>
      <c r="AG289" s="15" t="s">
        <v>544</v>
      </c>
      <c r="AH289" s="15" t="s">
        <v>33</v>
      </c>
    </row>
    <row r="290" spans="1:34" x14ac:dyDescent="0.2">
      <c r="A290" s="16">
        <v>41837.401504629626</v>
      </c>
      <c r="B290" s="16">
        <v>41837.458136574074</v>
      </c>
      <c r="C290" s="16">
        <v>41837.596053240741</v>
      </c>
      <c r="D290" s="15" t="b">
        <v>1</v>
      </c>
      <c r="E290" s="15" t="s">
        <v>555</v>
      </c>
      <c r="F290" s="15">
        <v>1</v>
      </c>
      <c r="G290" s="15" t="s">
        <v>557</v>
      </c>
      <c r="H290" s="15" t="s">
        <v>57</v>
      </c>
      <c r="I290" s="15" t="s">
        <v>43</v>
      </c>
      <c r="J290" s="15" t="b">
        <v>1</v>
      </c>
      <c r="K290" s="16">
        <v>41837</v>
      </c>
      <c r="L290" s="1">
        <v>0.40150462962962963</v>
      </c>
      <c r="M290" s="15" t="s">
        <v>320</v>
      </c>
      <c r="N290" s="15" t="s">
        <v>38</v>
      </c>
      <c r="O290" s="15" t="b">
        <v>1</v>
      </c>
      <c r="P290" s="16">
        <v>41837</v>
      </c>
      <c r="Q290" s="1">
        <v>0.4581365740740741</v>
      </c>
      <c r="S290" s="15" t="b">
        <v>1</v>
      </c>
      <c r="T290" s="16">
        <v>41837</v>
      </c>
      <c r="U290" s="15" t="s">
        <v>499</v>
      </c>
      <c r="V290" s="1">
        <v>0.59605324074074073</v>
      </c>
      <c r="X290" s="15" t="s">
        <v>37</v>
      </c>
      <c r="Y290" s="15" t="b">
        <v>0</v>
      </c>
      <c r="Z290" s="16"/>
      <c r="AC290" s="15" t="s">
        <v>40</v>
      </c>
      <c r="AD290" s="15" t="s">
        <v>57</v>
      </c>
      <c r="AE290" s="15">
        <v>3</v>
      </c>
      <c r="AG290" s="15" t="s">
        <v>544</v>
      </c>
      <c r="AH290" s="15" t="s">
        <v>33</v>
      </c>
    </row>
    <row r="291" spans="1:34" x14ac:dyDescent="0.2">
      <c r="A291" s="16">
        <v>41837.400613425925</v>
      </c>
      <c r="B291" s="16">
        <v>41837.458136574074</v>
      </c>
      <c r="C291" s="16">
        <v>41837.534814814811</v>
      </c>
      <c r="D291" s="15" t="b">
        <v>1</v>
      </c>
      <c r="E291" s="15" t="s">
        <v>558</v>
      </c>
      <c r="F291" s="15">
        <v>2</v>
      </c>
      <c r="G291" s="15" t="s">
        <v>164</v>
      </c>
      <c r="H291" s="15" t="s">
        <v>167</v>
      </c>
      <c r="I291" s="15" t="s">
        <v>43</v>
      </c>
      <c r="J291" s="15" t="b">
        <v>1</v>
      </c>
      <c r="K291" s="16">
        <v>41837</v>
      </c>
      <c r="L291" s="1">
        <v>0.40061342592592591</v>
      </c>
      <c r="M291" s="15" t="s">
        <v>554</v>
      </c>
      <c r="N291" s="15" t="s">
        <v>38</v>
      </c>
      <c r="O291" s="15" t="b">
        <v>1</v>
      </c>
      <c r="P291" s="16">
        <v>41837</v>
      </c>
      <c r="Q291" s="1">
        <v>0.4581365740740741</v>
      </c>
      <c r="S291" s="15" t="b">
        <v>1</v>
      </c>
      <c r="T291" s="16">
        <v>41837</v>
      </c>
      <c r="U291" s="15" t="s">
        <v>559</v>
      </c>
      <c r="V291" s="1">
        <v>0.53481481481481485</v>
      </c>
      <c r="X291" s="15" t="s">
        <v>37</v>
      </c>
      <c r="Y291" s="15" t="b">
        <v>1</v>
      </c>
      <c r="Z291" s="16">
        <v>41838</v>
      </c>
      <c r="AA291" s="1">
        <v>0.57677083333333334</v>
      </c>
      <c r="AC291" s="15" t="s">
        <v>40</v>
      </c>
      <c r="AD291" s="15" t="s">
        <v>167</v>
      </c>
      <c r="AE291" s="15">
        <v>4</v>
      </c>
      <c r="AG291" s="15" t="s">
        <v>544</v>
      </c>
      <c r="AH291" s="15" t="s">
        <v>33</v>
      </c>
    </row>
    <row r="292" spans="1:34" x14ac:dyDescent="0.2">
      <c r="A292" s="16">
        <v>41837.400555555556</v>
      </c>
      <c r="B292" s="16">
        <v>41837.458136574074</v>
      </c>
      <c r="C292" s="16">
        <v>41837.617106481484</v>
      </c>
      <c r="D292" s="15" t="b">
        <v>1</v>
      </c>
      <c r="E292" s="15" t="s">
        <v>558</v>
      </c>
      <c r="F292" s="15">
        <v>1</v>
      </c>
      <c r="G292" s="15" t="s">
        <v>560</v>
      </c>
      <c r="H292" s="15" t="s">
        <v>276</v>
      </c>
      <c r="I292" s="15" t="s">
        <v>43</v>
      </c>
      <c r="J292" s="15" t="b">
        <v>1</v>
      </c>
      <c r="K292" s="16">
        <v>41837</v>
      </c>
      <c r="L292" s="1">
        <v>0.40055555555555555</v>
      </c>
      <c r="M292" s="15" t="s">
        <v>554</v>
      </c>
      <c r="N292" s="15" t="s">
        <v>38</v>
      </c>
      <c r="O292" s="15" t="b">
        <v>1</v>
      </c>
      <c r="P292" s="16">
        <v>41837</v>
      </c>
      <c r="Q292" s="1">
        <v>0.4581365740740741</v>
      </c>
      <c r="S292" s="15" t="b">
        <v>1</v>
      </c>
      <c r="T292" s="16">
        <v>41837</v>
      </c>
      <c r="U292" s="15" t="s">
        <v>52</v>
      </c>
      <c r="V292" s="1">
        <v>0.61710648148148151</v>
      </c>
      <c r="X292" s="15" t="s">
        <v>37</v>
      </c>
      <c r="Y292" s="15" t="b">
        <v>0</v>
      </c>
      <c r="Z292" s="16"/>
      <c r="AC292" s="15" t="s">
        <v>40</v>
      </c>
      <c r="AD292" s="15" t="s">
        <v>276</v>
      </c>
      <c r="AE292" s="15">
        <v>3</v>
      </c>
      <c r="AG292" s="15" t="s">
        <v>544</v>
      </c>
      <c r="AH292" s="15" t="s">
        <v>33</v>
      </c>
    </row>
    <row r="293" spans="1:34" x14ac:dyDescent="0.2">
      <c r="A293" s="16">
        <v>41837.400150462963</v>
      </c>
      <c r="B293" s="16">
        <v>41837.458136574074</v>
      </c>
      <c r="C293" s="16">
        <v>41837.599120370367</v>
      </c>
      <c r="D293" s="15" t="b">
        <v>1</v>
      </c>
      <c r="E293" s="15" t="s">
        <v>561</v>
      </c>
      <c r="F293" s="15">
        <v>2</v>
      </c>
      <c r="G293" s="15" t="s">
        <v>562</v>
      </c>
      <c r="H293" s="15" t="s">
        <v>495</v>
      </c>
      <c r="I293" s="15" t="s">
        <v>43</v>
      </c>
      <c r="J293" s="15" t="b">
        <v>1</v>
      </c>
      <c r="K293" s="16">
        <v>41837</v>
      </c>
      <c r="L293" s="1">
        <v>0.40015046296296297</v>
      </c>
      <c r="M293" s="15" t="s">
        <v>345</v>
      </c>
      <c r="N293" s="15" t="s">
        <v>38</v>
      </c>
      <c r="O293" s="15" t="b">
        <v>1</v>
      </c>
      <c r="P293" s="16">
        <v>41837</v>
      </c>
      <c r="Q293" s="1">
        <v>0.4581365740740741</v>
      </c>
      <c r="S293" s="15" t="b">
        <v>1</v>
      </c>
      <c r="T293" s="16">
        <v>41837</v>
      </c>
      <c r="U293" s="15" t="s">
        <v>496</v>
      </c>
      <c r="V293" s="1">
        <v>0.59912037037037036</v>
      </c>
      <c r="X293" s="15" t="s">
        <v>37</v>
      </c>
      <c r="Y293" s="15" t="b">
        <v>0</v>
      </c>
      <c r="Z293" s="16"/>
      <c r="AC293" s="15" t="s">
        <v>40</v>
      </c>
      <c r="AD293" s="15" t="s">
        <v>495</v>
      </c>
      <c r="AE293" s="15">
        <v>3</v>
      </c>
      <c r="AG293" s="15" t="s">
        <v>544</v>
      </c>
      <c r="AH293" s="15" t="s">
        <v>33</v>
      </c>
    </row>
    <row r="294" spans="1:34" x14ac:dyDescent="0.2">
      <c r="A294" s="16">
        <v>41837.400057870371</v>
      </c>
      <c r="B294" s="16">
        <v>41837.458136574074</v>
      </c>
      <c r="C294" s="16">
        <v>41837.605462962965</v>
      </c>
      <c r="D294" s="15" t="b">
        <v>1</v>
      </c>
      <c r="E294" s="15" t="s">
        <v>561</v>
      </c>
      <c r="F294" s="15">
        <v>1</v>
      </c>
      <c r="G294" s="15" t="s">
        <v>563</v>
      </c>
      <c r="H294" s="15" t="s">
        <v>564</v>
      </c>
      <c r="I294" s="15" t="s">
        <v>43</v>
      </c>
      <c r="J294" s="15" t="b">
        <v>1</v>
      </c>
      <c r="K294" s="16">
        <v>41837</v>
      </c>
      <c r="L294" s="1">
        <v>0.40005787037037038</v>
      </c>
      <c r="M294" s="15" t="s">
        <v>345</v>
      </c>
      <c r="N294" s="15" t="s">
        <v>38</v>
      </c>
      <c r="O294" s="15" t="b">
        <v>1</v>
      </c>
      <c r="P294" s="16">
        <v>41837</v>
      </c>
      <c r="Q294" s="1">
        <v>0.4581365740740741</v>
      </c>
      <c r="S294" s="15" t="b">
        <v>1</v>
      </c>
      <c r="T294" s="16">
        <v>41837</v>
      </c>
      <c r="U294" s="15" t="s">
        <v>565</v>
      </c>
      <c r="V294" s="1">
        <v>0.60546296296296298</v>
      </c>
      <c r="X294" s="15" t="s">
        <v>37</v>
      </c>
      <c r="Y294" s="15" t="b">
        <v>0</v>
      </c>
      <c r="Z294" s="16"/>
      <c r="AC294" s="15" t="s">
        <v>40</v>
      </c>
      <c r="AD294" s="15" t="s">
        <v>564</v>
      </c>
      <c r="AE294" s="15">
        <v>3</v>
      </c>
      <c r="AG294" s="15" t="s">
        <v>544</v>
      </c>
      <c r="AH294" s="15" t="s">
        <v>33</v>
      </c>
    </row>
    <row r="295" spans="1:34" x14ac:dyDescent="0.2">
      <c r="A295" s="16">
        <v>41837.396111111113</v>
      </c>
      <c r="B295" s="16">
        <v>41837.458136574074</v>
      </c>
      <c r="C295" s="16">
        <v>41837.549780092595</v>
      </c>
      <c r="D295" s="15" t="b">
        <v>1</v>
      </c>
      <c r="E295" s="15" t="s">
        <v>566</v>
      </c>
      <c r="F295" s="15">
        <v>2</v>
      </c>
      <c r="G295" s="15" t="s">
        <v>567</v>
      </c>
      <c r="H295" s="15" t="s">
        <v>167</v>
      </c>
      <c r="I295" s="15" t="s">
        <v>43</v>
      </c>
      <c r="J295" s="15" t="b">
        <v>1</v>
      </c>
      <c r="K295" s="16">
        <v>41837</v>
      </c>
      <c r="L295" s="1">
        <v>0.39611111111111114</v>
      </c>
      <c r="M295" s="15" t="s">
        <v>554</v>
      </c>
      <c r="N295" s="15" t="s">
        <v>38</v>
      </c>
      <c r="O295" s="15" t="b">
        <v>1</v>
      </c>
      <c r="P295" s="16">
        <v>41837</v>
      </c>
      <c r="Q295" s="1">
        <v>0.4581365740740741</v>
      </c>
      <c r="S295" s="15" t="b">
        <v>1</v>
      </c>
      <c r="T295" s="16">
        <v>41837</v>
      </c>
      <c r="U295" s="15" t="s">
        <v>488</v>
      </c>
      <c r="V295" s="1">
        <v>0.54978009259259264</v>
      </c>
      <c r="X295" s="15" t="s">
        <v>37</v>
      </c>
      <c r="Y295" s="15" t="b">
        <v>0</v>
      </c>
      <c r="Z295" s="16"/>
      <c r="AC295" s="15" t="s">
        <v>40</v>
      </c>
      <c r="AD295" s="15" t="s">
        <v>167</v>
      </c>
      <c r="AE295" s="15">
        <v>3</v>
      </c>
      <c r="AG295" s="15" t="s">
        <v>544</v>
      </c>
      <c r="AH295" s="15" t="s">
        <v>33</v>
      </c>
    </row>
    <row r="296" spans="1:34" x14ac:dyDescent="0.2">
      <c r="A296" s="16">
        <v>41837.391388888886</v>
      </c>
      <c r="B296" s="16">
        <v>41837.458136574074</v>
      </c>
      <c r="C296" s="16">
        <v>41837.593645833331</v>
      </c>
      <c r="D296" s="15" t="b">
        <v>1</v>
      </c>
      <c r="E296" s="15" t="s">
        <v>566</v>
      </c>
      <c r="F296" s="15">
        <v>1</v>
      </c>
      <c r="G296" s="15" t="s">
        <v>153</v>
      </c>
      <c r="H296" s="15" t="s">
        <v>568</v>
      </c>
      <c r="I296" s="15" t="s">
        <v>43</v>
      </c>
      <c r="J296" s="15" t="b">
        <v>1</v>
      </c>
      <c r="K296" s="16">
        <v>41837</v>
      </c>
      <c r="L296" s="1">
        <v>0.3913888888888889</v>
      </c>
      <c r="M296" s="15" t="s">
        <v>554</v>
      </c>
      <c r="N296" s="15" t="s">
        <v>38</v>
      </c>
      <c r="O296" s="15" t="b">
        <v>1</v>
      </c>
      <c r="P296" s="16">
        <v>41837</v>
      </c>
      <c r="Q296" s="1">
        <v>0.4581365740740741</v>
      </c>
      <c r="S296" s="15" t="b">
        <v>1</v>
      </c>
      <c r="T296" s="16">
        <v>41837</v>
      </c>
      <c r="U296" s="15" t="s">
        <v>569</v>
      </c>
      <c r="V296" s="1">
        <v>0.59364583333333332</v>
      </c>
      <c r="X296" s="15" t="s">
        <v>37</v>
      </c>
      <c r="Y296" s="15" t="b">
        <v>1</v>
      </c>
      <c r="Z296" s="16">
        <v>41838</v>
      </c>
      <c r="AA296" s="1">
        <v>0.40475694444444443</v>
      </c>
      <c r="AC296" s="15" t="s">
        <v>40</v>
      </c>
      <c r="AD296" s="15" t="s">
        <v>568</v>
      </c>
      <c r="AE296" s="15">
        <v>4</v>
      </c>
      <c r="AG296" s="15" t="s">
        <v>544</v>
      </c>
      <c r="AH296" s="15" t="s">
        <v>33</v>
      </c>
    </row>
    <row r="297" spans="1:34" x14ac:dyDescent="0.2">
      <c r="A297" s="16">
        <v>41837.390196759261</v>
      </c>
      <c r="B297" s="16">
        <v>41837.458136574074</v>
      </c>
      <c r="C297" s="16">
        <v>41837.603298611109</v>
      </c>
      <c r="D297" s="15" t="b">
        <v>1</v>
      </c>
      <c r="E297" s="15" t="s">
        <v>570</v>
      </c>
      <c r="F297" s="15">
        <v>3</v>
      </c>
      <c r="G297" s="15" t="s">
        <v>571</v>
      </c>
      <c r="H297" s="15" t="s">
        <v>564</v>
      </c>
      <c r="I297" s="15" t="s">
        <v>43</v>
      </c>
      <c r="J297" s="15" t="b">
        <v>1</v>
      </c>
      <c r="K297" s="16">
        <v>41837</v>
      </c>
      <c r="L297" s="1">
        <v>0.39019675925925928</v>
      </c>
      <c r="M297" s="15" t="s">
        <v>345</v>
      </c>
      <c r="N297" s="15" t="s">
        <v>38</v>
      </c>
      <c r="O297" s="15" t="b">
        <v>1</v>
      </c>
      <c r="P297" s="16">
        <v>41837</v>
      </c>
      <c r="Q297" s="1">
        <v>0.4581365740740741</v>
      </c>
      <c r="S297" s="15" t="b">
        <v>1</v>
      </c>
      <c r="T297" s="16">
        <v>41837</v>
      </c>
      <c r="U297" s="15" t="s">
        <v>572</v>
      </c>
      <c r="V297" s="1">
        <v>0.60329861111111116</v>
      </c>
      <c r="X297" s="15" t="s">
        <v>37</v>
      </c>
      <c r="Y297" s="15" t="b">
        <v>0</v>
      </c>
      <c r="Z297" s="16"/>
      <c r="AC297" s="15" t="s">
        <v>40</v>
      </c>
      <c r="AD297" s="15" t="s">
        <v>564</v>
      </c>
      <c r="AE297" s="15">
        <v>3</v>
      </c>
      <c r="AG297" s="15" t="s">
        <v>544</v>
      </c>
      <c r="AH297" s="15" t="s">
        <v>33</v>
      </c>
    </row>
    <row r="298" spans="1:34" x14ac:dyDescent="0.2">
      <c r="A298" s="16">
        <v>41837.390115740738</v>
      </c>
      <c r="B298" s="16">
        <v>41837.458136574074</v>
      </c>
      <c r="C298" s="16">
        <v>41837.461504629631</v>
      </c>
      <c r="D298" s="15" t="b">
        <v>1</v>
      </c>
      <c r="E298" s="15" t="s">
        <v>570</v>
      </c>
      <c r="F298" s="15">
        <v>2</v>
      </c>
      <c r="G298" s="15" t="s">
        <v>573</v>
      </c>
      <c r="H298" s="15" t="s">
        <v>528</v>
      </c>
      <c r="I298" s="15" t="s">
        <v>43</v>
      </c>
      <c r="J298" s="15" t="b">
        <v>1</v>
      </c>
      <c r="K298" s="16">
        <v>41837</v>
      </c>
      <c r="L298" s="1">
        <v>0.39011574074074074</v>
      </c>
      <c r="M298" s="15" t="s">
        <v>345</v>
      </c>
      <c r="N298" s="15" t="s">
        <v>38</v>
      </c>
      <c r="O298" s="15" t="b">
        <v>1</v>
      </c>
      <c r="P298" s="16">
        <v>41837</v>
      </c>
      <c r="Q298" s="1">
        <v>0.4581365740740741</v>
      </c>
      <c r="S298" s="15" t="b">
        <v>1</v>
      </c>
      <c r="T298" s="16">
        <v>41837</v>
      </c>
      <c r="U298" s="15" t="s">
        <v>529</v>
      </c>
      <c r="V298" s="1">
        <v>0.46150462962962963</v>
      </c>
      <c r="Y298" s="15" t="b">
        <v>0</v>
      </c>
      <c r="Z298" s="16"/>
      <c r="AC298" s="15" t="s">
        <v>40</v>
      </c>
      <c r="AD298" s="15" t="s">
        <v>528</v>
      </c>
      <c r="AE298" s="15">
        <v>3</v>
      </c>
      <c r="AG298" s="15" t="s">
        <v>544</v>
      </c>
      <c r="AH298" s="15" t="s">
        <v>33</v>
      </c>
    </row>
    <row r="299" spans="1:34" x14ac:dyDescent="0.2">
      <c r="A299" s="16">
        <v>41837.389074074075</v>
      </c>
      <c r="B299" s="16">
        <v>41837.458136574074</v>
      </c>
      <c r="C299" s="16">
        <v>41837.461875000001</v>
      </c>
      <c r="D299" s="15" t="b">
        <v>1</v>
      </c>
      <c r="E299" s="15" t="s">
        <v>570</v>
      </c>
      <c r="F299" s="15">
        <v>1</v>
      </c>
      <c r="G299" s="15" t="s">
        <v>574</v>
      </c>
      <c r="H299" s="15" t="s">
        <v>528</v>
      </c>
      <c r="I299" s="15" t="s">
        <v>43</v>
      </c>
      <c r="J299" s="15" t="b">
        <v>1</v>
      </c>
      <c r="K299" s="16">
        <v>41837</v>
      </c>
      <c r="L299" s="1">
        <v>0.38907407407407407</v>
      </c>
      <c r="M299" s="15" t="s">
        <v>554</v>
      </c>
      <c r="N299" s="15" t="s">
        <v>38</v>
      </c>
      <c r="O299" s="15" t="b">
        <v>1</v>
      </c>
      <c r="P299" s="16">
        <v>41837</v>
      </c>
      <c r="Q299" s="1">
        <v>0.4581365740740741</v>
      </c>
      <c r="S299" s="15" t="b">
        <v>1</v>
      </c>
      <c r="T299" s="16">
        <v>41837</v>
      </c>
      <c r="U299" s="15" t="s">
        <v>529</v>
      </c>
      <c r="V299" s="1">
        <v>0.46187499999999998</v>
      </c>
      <c r="Y299" s="15" t="b">
        <v>0</v>
      </c>
      <c r="Z299" s="16"/>
      <c r="AC299" s="15" t="s">
        <v>40</v>
      </c>
      <c r="AD299" s="15" t="s">
        <v>528</v>
      </c>
      <c r="AE299" s="15">
        <v>3</v>
      </c>
      <c r="AG299" s="15" t="s">
        <v>544</v>
      </c>
      <c r="AH299" s="15" t="s">
        <v>33</v>
      </c>
    </row>
    <row r="300" spans="1:34" x14ac:dyDescent="0.2">
      <c r="A300" s="16">
        <v>41837.386018518519</v>
      </c>
      <c r="B300" s="16">
        <v>41837.458136574074</v>
      </c>
      <c r="C300" s="16">
        <v>41837.606122685182</v>
      </c>
      <c r="D300" s="15" t="b">
        <v>1</v>
      </c>
      <c r="E300" s="15" t="s">
        <v>575</v>
      </c>
      <c r="F300" s="15">
        <v>1</v>
      </c>
      <c r="G300" s="15" t="s">
        <v>386</v>
      </c>
      <c r="H300" s="15" t="s">
        <v>72</v>
      </c>
      <c r="I300" s="15" t="s">
        <v>43</v>
      </c>
      <c r="J300" s="15" t="b">
        <v>1</v>
      </c>
      <c r="K300" s="16">
        <v>41837</v>
      </c>
      <c r="L300" s="1">
        <v>0.38601851851851854</v>
      </c>
      <c r="M300" s="15" t="s">
        <v>320</v>
      </c>
      <c r="N300" s="15" t="s">
        <v>38</v>
      </c>
      <c r="O300" s="15" t="b">
        <v>1</v>
      </c>
      <c r="P300" s="16">
        <v>41837</v>
      </c>
      <c r="Q300" s="1">
        <v>0.4581365740740741</v>
      </c>
      <c r="S300" s="15" t="b">
        <v>1</v>
      </c>
      <c r="T300" s="16">
        <v>41837</v>
      </c>
      <c r="U300" s="15" t="s">
        <v>220</v>
      </c>
      <c r="V300" s="1">
        <v>0.60612268518518519</v>
      </c>
      <c r="X300" s="15" t="s">
        <v>37</v>
      </c>
      <c r="Y300" s="15" t="b">
        <v>1</v>
      </c>
      <c r="Z300" s="16">
        <v>41838</v>
      </c>
      <c r="AA300" s="1">
        <v>0.46348379629629627</v>
      </c>
      <c r="AC300" s="15" t="s">
        <v>40</v>
      </c>
      <c r="AD300" s="15" t="s">
        <v>72</v>
      </c>
      <c r="AE300" s="15">
        <v>4</v>
      </c>
      <c r="AG300" s="15" t="s">
        <v>544</v>
      </c>
      <c r="AH300" s="15" t="s">
        <v>33</v>
      </c>
    </row>
    <row r="301" spans="1:34" x14ac:dyDescent="0.2">
      <c r="A301" s="16">
        <v>41837.385717592595</v>
      </c>
      <c r="B301" s="16">
        <v>41837.458136574074</v>
      </c>
      <c r="C301" s="16">
        <v>41837.600162037037</v>
      </c>
      <c r="D301" s="15" t="b">
        <v>1</v>
      </c>
      <c r="E301" s="15" t="s">
        <v>576</v>
      </c>
      <c r="F301" s="15">
        <v>1</v>
      </c>
      <c r="G301" s="15" t="s">
        <v>446</v>
      </c>
      <c r="H301" s="15" t="s">
        <v>495</v>
      </c>
      <c r="I301" s="15" t="s">
        <v>43</v>
      </c>
      <c r="J301" s="15" t="b">
        <v>1</v>
      </c>
      <c r="K301" s="16">
        <v>41837</v>
      </c>
      <c r="L301" s="1">
        <v>0.38571759259259258</v>
      </c>
      <c r="M301" s="15" t="s">
        <v>554</v>
      </c>
      <c r="N301" s="15" t="s">
        <v>38</v>
      </c>
      <c r="O301" s="15" t="b">
        <v>1</v>
      </c>
      <c r="P301" s="16">
        <v>41837</v>
      </c>
      <c r="Q301" s="1">
        <v>0.4581365740740741</v>
      </c>
      <c r="S301" s="15" t="b">
        <v>1</v>
      </c>
      <c r="T301" s="16">
        <v>41837</v>
      </c>
      <c r="U301" s="15" t="s">
        <v>577</v>
      </c>
      <c r="V301" s="1">
        <v>0.60016203703703708</v>
      </c>
      <c r="X301" s="15" t="s">
        <v>37</v>
      </c>
      <c r="Y301" s="15" t="b">
        <v>1</v>
      </c>
      <c r="Z301" s="16">
        <v>41838</v>
      </c>
      <c r="AA301" s="1">
        <v>0.37221064814814814</v>
      </c>
      <c r="AC301" s="15" t="s">
        <v>40</v>
      </c>
      <c r="AD301" s="15" t="s">
        <v>495</v>
      </c>
      <c r="AE301" s="15">
        <v>4</v>
      </c>
      <c r="AG301" s="15" t="s">
        <v>544</v>
      </c>
      <c r="AH301" s="15" t="s">
        <v>33</v>
      </c>
    </row>
    <row r="302" spans="1:34" x14ac:dyDescent="0.2">
      <c r="A302" s="16">
        <v>41837.379837962966</v>
      </c>
      <c r="B302" s="16">
        <v>41837.458136574074</v>
      </c>
      <c r="C302" s="16">
        <v>41837.617303240739</v>
      </c>
      <c r="D302" s="15" t="b">
        <v>1</v>
      </c>
      <c r="E302" s="15" t="s">
        <v>578</v>
      </c>
      <c r="F302" s="15">
        <v>1</v>
      </c>
      <c r="G302" s="15" t="s">
        <v>579</v>
      </c>
      <c r="H302" s="15" t="s">
        <v>580</v>
      </c>
      <c r="I302" s="15" t="s">
        <v>43</v>
      </c>
      <c r="J302" s="15" t="b">
        <v>1</v>
      </c>
      <c r="K302" s="16">
        <v>41837</v>
      </c>
      <c r="L302" s="1">
        <v>0.37983796296296296</v>
      </c>
      <c r="M302" s="15" t="s">
        <v>320</v>
      </c>
      <c r="N302" s="15" t="s">
        <v>38</v>
      </c>
      <c r="O302" s="15" t="b">
        <v>1</v>
      </c>
      <c r="P302" s="16">
        <v>41837</v>
      </c>
      <c r="Q302" s="1">
        <v>0.4581365740740741</v>
      </c>
      <c r="S302" s="15" t="b">
        <v>1</v>
      </c>
      <c r="T302" s="16">
        <v>41837</v>
      </c>
      <c r="U302" s="15" t="s">
        <v>581</v>
      </c>
      <c r="V302" s="1">
        <v>0.61730324074074072</v>
      </c>
      <c r="X302" s="15" t="s">
        <v>37</v>
      </c>
      <c r="Y302" s="15" t="b">
        <v>0</v>
      </c>
      <c r="Z302" s="16"/>
      <c r="AC302" s="15" t="s">
        <v>40</v>
      </c>
      <c r="AD302" s="15" t="s">
        <v>580</v>
      </c>
      <c r="AE302" s="15">
        <v>3</v>
      </c>
      <c r="AG302" s="15" t="s">
        <v>544</v>
      </c>
      <c r="AH302" s="15" t="s">
        <v>33</v>
      </c>
    </row>
    <row r="303" spans="1:34" x14ac:dyDescent="0.2">
      <c r="A303" s="16">
        <v>41837.377129629633</v>
      </c>
      <c r="B303" s="16">
        <v>41837.458136574074</v>
      </c>
      <c r="C303" s="16">
        <v>41837.532789351855</v>
      </c>
      <c r="D303" s="15" t="b">
        <v>1</v>
      </c>
      <c r="E303" s="15" t="s">
        <v>582</v>
      </c>
      <c r="F303" s="15">
        <v>8</v>
      </c>
      <c r="G303" s="15" t="s">
        <v>237</v>
      </c>
      <c r="H303" s="15" t="s">
        <v>167</v>
      </c>
      <c r="I303" s="15" t="s">
        <v>120</v>
      </c>
      <c r="J303" s="15" t="b">
        <v>1</v>
      </c>
      <c r="K303" s="16">
        <v>41837</v>
      </c>
      <c r="L303" s="1">
        <v>0.37712962962962965</v>
      </c>
      <c r="M303" s="15" t="s">
        <v>345</v>
      </c>
      <c r="N303" s="15" t="s">
        <v>38</v>
      </c>
      <c r="O303" s="15" t="b">
        <v>1</v>
      </c>
      <c r="P303" s="16">
        <v>41837</v>
      </c>
      <c r="Q303" s="1">
        <v>0.4581365740740741</v>
      </c>
      <c r="S303" s="15" t="b">
        <v>1</v>
      </c>
      <c r="T303" s="16">
        <v>41837</v>
      </c>
      <c r="U303" s="15" t="s">
        <v>520</v>
      </c>
      <c r="V303" s="1">
        <v>0.53278935185185183</v>
      </c>
      <c r="X303" s="15" t="s">
        <v>37</v>
      </c>
      <c r="Y303" s="15" t="b">
        <v>1</v>
      </c>
      <c r="Z303" s="16">
        <v>41838</v>
      </c>
      <c r="AA303" s="1">
        <v>0.45849537037037036</v>
      </c>
      <c r="AC303" s="15" t="s">
        <v>40</v>
      </c>
      <c r="AD303" s="15" t="s">
        <v>167</v>
      </c>
      <c r="AE303" s="15">
        <v>4</v>
      </c>
      <c r="AG303" s="15" t="s">
        <v>544</v>
      </c>
      <c r="AH303" s="15" t="s">
        <v>33</v>
      </c>
    </row>
    <row r="304" spans="1:34" x14ac:dyDescent="0.2">
      <c r="A304" s="16">
        <v>41837.376817129632</v>
      </c>
      <c r="B304" s="16">
        <v>41837.458136574074</v>
      </c>
      <c r="C304" s="16">
        <v>41837.543634259258</v>
      </c>
      <c r="D304" s="15" t="b">
        <v>1</v>
      </c>
      <c r="E304" s="15" t="s">
        <v>582</v>
      </c>
      <c r="F304" s="15">
        <v>7</v>
      </c>
      <c r="G304" s="15" t="s">
        <v>583</v>
      </c>
      <c r="H304" s="15" t="s">
        <v>471</v>
      </c>
      <c r="I304" s="15" t="s">
        <v>120</v>
      </c>
      <c r="J304" s="15" t="b">
        <v>1</v>
      </c>
      <c r="K304" s="16">
        <v>41837</v>
      </c>
      <c r="L304" s="1">
        <v>0.37681712962962965</v>
      </c>
      <c r="M304" s="15" t="s">
        <v>345</v>
      </c>
      <c r="N304" s="15" t="s">
        <v>38</v>
      </c>
      <c r="O304" s="15" t="b">
        <v>1</v>
      </c>
      <c r="P304" s="16">
        <v>41837</v>
      </c>
      <c r="Q304" s="1">
        <v>0.4581365740740741</v>
      </c>
      <c r="S304" s="15" t="b">
        <v>1</v>
      </c>
      <c r="T304" s="16">
        <v>41837</v>
      </c>
      <c r="U304" s="15" t="s">
        <v>584</v>
      </c>
      <c r="V304" s="1">
        <v>0.54363425925925923</v>
      </c>
      <c r="X304" s="15" t="s">
        <v>37</v>
      </c>
      <c r="Y304" s="15" t="b">
        <v>0</v>
      </c>
      <c r="Z304" s="16"/>
      <c r="AC304" s="15" t="s">
        <v>40</v>
      </c>
      <c r="AD304" s="15" t="s">
        <v>471</v>
      </c>
      <c r="AE304" s="15">
        <v>3</v>
      </c>
      <c r="AG304" s="15" t="s">
        <v>544</v>
      </c>
      <c r="AH304" s="15" t="s">
        <v>33</v>
      </c>
    </row>
    <row r="305" spans="1:34" x14ac:dyDescent="0.2">
      <c r="A305" s="16">
        <v>41837.376504629632</v>
      </c>
      <c r="B305" s="16">
        <v>41837.458136574074</v>
      </c>
      <c r="C305" s="16">
        <v>41837.54378472222</v>
      </c>
      <c r="D305" s="15" t="b">
        <v>1</v>
      </c>
      <c r="E305" s="15" t="s">
        <v>582</v>
      </c>
      <c r="F305" s="15">
        <v>6</v>
      </c>
      <c r="G305" s="15" t="s">
        <v>436</v>
      </c>
      <c r="H305" s="15" t="s">
        <v>471</v>
      </c>
      <c r="I305" s="15" t="s">
        <v>120</v>
      </c>
      <c r="J305" s="15" t="b">
        <v>1</v>
      </c>
      <c r="K305" s="16">
        <v>41837</v>
      </c>
      <c r="L305" s="1">
        <v>0.37650462962962961</v>
      </c>
      <c r="M305" s="15" t="s">
        <v>345</v>
      </c>
      <c r="N305" s="15" t="s">
        <v>38</v>
      </c>
      <c r="O305" s="15" t="b">
        <v>1</v>
      </c>
      <c r="P305" s="16">
        <v>41837</v>
      </c>
      <c r="Q305" s="1">
        <v>0.4581365740740741</v>
      </c>
      <c r="S305" s="15" t="b">
        <v>1</v>
      </c>
      <c r="T305" s="16">
        <v>41837</v>
      </c>
      <c r="U305" s="15" t="s">
        <v>585</v>
      </c>
      <c r="V305" s="1">
        <v>0.54378472222222218</v>
      </c>
      <c r="X305" s="15" t="s">
        <v>37</v>
      </c>
      <c r="Y305" s="15" t="b">
        <v>1</v>
      </c>
      <c r="Z305" s="16">
        <v>41838</v>
      </c>
      <c r="AA305" s="1">
        <v>0.40263888888888888</v>
      </c>
      <c r="AC305" s="15" t="s">
        <v>40</v>
      </c>
      <c r="AD305" s="15" t="s">
        <v>471</v>
      </c>
      <c r="AE305" s="15">
        <v>4</v>
      </c>
      <c r="AG305" s="15" t="s">
        <v>544</v>
      </c>
      <c r="AH305" s="15" t="s">
        <v>33</v>
      </c>
    </row>
    <row r="306" spans="1:34" x14ac:dyDescent="0.2">
      <c r="A306" s="16">
        <v>41837.375023148146</v>
      </c>
      <c r="B306" s="16">
        <v>41837.458136574074</v>
      </c>
      <c r="C306" s="16">
        <v>41837.47078703704</v>
      </c>
      <c r="D306" s="15" t="b">
        <v>1</v>
      </c>
      <c r="E306" s="15" t="s">
        <v>586</v>
      </c>
      <c r="F306" s="15">
        <v>2</v>
      </c>
      <c r="G306" s="15" t="s">
        <v>587</v>
      </c>
      <c r="H306" s="15" t="s">
        <v>471</v>
      </c>
      <c r="I306" s="15" t="s">
        <v>43</v>
      </c>
      <c r="J306" s="15" t="b">
        <v>1</v>
      </c>
      <c r="K306" s="16">
        <v>41837</v>
      </c>
      <c r="L306" s="1">
        <v>0.37502314814814813</v>
      </c>
      <c r="M306" s="15" t="s">
        <v>554</v>
      </c>
      <c r="N306" s="15" t="s">
        <v>38</v>
      </c>
      <c r="O306" s="15" t="b">
        <v>1</v>
      </c>
      <c r="P306" s="16">
        <v>41837</v>
      </c>
      <c r="Q306" s="1">
        <v>0.4581365740740741</v>
      </c>
      <c r="S306" s="15" t="b">
        <v>1</v>
      </c>
      <c r="T306" s="16">
        <v>41837</v>
      </c>
      <c r="U306" s="15" t="s">
        <v>588</v>
      </c>
      <c r="V306" s="1">
        <v>0.47078703703703706</v>
      </c>
      <c r="X306" s="15" t="s">
        <v>311</v>
      </c>
      <c r="Y306" s="15" t="b">
        <v>0</v>
      </c>
      <c r="Z306" s="16"/>
      <c r="AC306" s="15" t="s">
        <v>40</v>
      </c>
      <c r="AD306" s="15" t="s">
        <v>471</v>
      </c>
      <c r="AE306" s="15">
        <v>3</v>
      </c>
      <c r="AG306" s="15" t="s">
        <v>544</v>
      </c>
      <c r="AH306" s="15" t="s">
        <v>33</v>
      </c>
    </row>
    <row r="307" spans="1:34" x14ac:dyDescent="0.2">
      <c r="A307" s="16">
        <v>41837.375</v>
      </c>
      <c r="B307" s="16">
        <v>41837.458136574074</v>
      </c>
      <c r="C307" s="16">
        <v>41837.470914351848</v>
      </c>
      <c r="D307" s="15" t="b">
        <v>1</v>
      </c>
      <c r="E307" s="15" t="s">
        <v>586</v>
      </c>
      <c r="F307" s="15">
        <v>1</v>
      </c>
      <c r="G307" s="15" t="s">
        <v>589</v>
      </c>
      <c r="H307" s="15" t="s">
        <v>471</v>
      </c>
      <c r="I307" s="15" t="s">
        <v>43</v>
      </c>
      <c r="J307" s="15" t="b">
        <v>1</v>
      </c>
      <c r="K307" s="16">
        <v>41837</v>
      </c>
      <c r="L307" s="1">
        <v>0.375</v>
      </c>
      <c r="M307" s="15" t="s">
        <v>554</v>
      </c>
      <c r="N307" s="15" t="s">
        <v>38</v>
      </c>
      <c r="O307" s="15" t="b">
        <v>1</v>
      </c>
      <c r="P307" s="16">
        <v>41837</v>
      </c>
      <c r="Q307" s="1">
        <v>0.4581365740740741</v>
      </c>
      <c r="S307" s="15" t="b">
        <v>1</v>
      </c>
      <c r="T307" s="16">
        <v>41837</v>
      </c>
      <c r="U307" s="15" t="s">
        <v>588</v>
      </c>
      <c r="V307" s="1">
        <v>0.47091435185185188</v>
      </c>
      <c r="X307" s="15" t="s">
        <v>311</v>
      </c>
      <c r="Y307" s="15" t="b">
        <v>0</v>
      </c>
      <c r="Z307" s="16"/>
      <c r="AC307" s="15" t="s">
        <v>40</v>
      </c>
      <c r="AD307" s="15" t="s">
        <v>471</v>
      </c>
      <c r="AE307" s="15">
        <v>3</v>
      </c>
      <c r="AG307" s="15" t="s">
        <v>544</v>
      </c>
      <c r="AH307" s="15" t="s">
        <v>33</v>
      </c>
    </row>
    <row r="308" spans="1:34" x14ac:dyDescent="0.2">
      <c r="A308" s="16">
        <v>41837.374502314815</v>
      </c>
      <c r="B308" s="16">
        <v>41837.458136574074</v>
      </c>
      <c r="C308" s="16">
        <v>41837.460393518515</v>
      </c>
      <c r="D308" s="15" t="b">
        <v>1</v>
      </c>
      <c r="E308" s="15" t="s">
        <v>582</v>
      </c>
      <c r="F308" s="15">
        <v>5</v>
      </c>
      <c r="G308" s="15" t="s">
        <v>590</v>
      </c>
      <c r="H308" s="15" t="s">
        <v>591</v>
      </c>
      <c r="I308" s="15" t="s">
        <v>120</v>
      </c>
      <c r="J308" s="15" t="b">
        <v>1</v>
      </c>
      <c r="K308" s="16">
        <v>41837</v>
      </c>
      <c r="L308" s="1">
        <v>0.37450231481481483</v>
      </c>
      <c r="M308" s="15" t="s">
        <v>345</v>
      </c>
      <c r="N308" s="15" t="s">
        <v>38</v>
      </c>
      <c r="O308" s="15" t="b">
        <v>1</v>
      </c>
      <c r="P308" s="16">
        <v>41837</v>
      </c>
      <c r="Q308" s="1">
        <v>0.4581365740740741</v>
      </c>
      <c r="S308" s="15" t="b">
        <v>1</v>
      </c>
      <c r="T308" s="16">
        <v>41837</v>
      </c>
      <c r="U308" s="15" t="s">
        <v>592</v>
      </c>
      <c r="V308" s="1">
        <v>0.46039351851851851</v>
      </c>
      <c r="Y308" s="15" t="b">
        <v>0</v>
      </c>
      <c r="Z308" s="16"/>
      <c r="AC308" s="15" t="s">
        <v>40</v>
      </c>
      <c r="AD308" s="15" t="s">
        <v>591</v>
      </c>
      <c r="AE308" s="15">
        <v>3</v>
      </c>
      <c r="AG308" s="15" t="s">
        <v>544</v>
      </c>
      <c r="AH308" s="15" t="s">
        <v>33</v>
      </c>
    </row>
    <row r="309" spans="1:34" x14ac:dyDescent="0.2">
      <c r="A309" s="16">
        <v>41837.374074074076</v>
      </c>
      <c r="B309" s="16">
        <v>41837.458136574074</v>
      </c>
      <c r="C309" s="16">
        <v>41837.596759259257</v>
      </c>
      <c r="D309" s="15" t="b">
        <v>1</v>
      </c>
      <c r="E309" s="15" t="s">
        <v>582</v>
      </c>
      <c r="F309" s="15">
        <v>4</v>
      </c>
      <c r="G309" s="15" t="s">
        <v>344</v>
      </c>
      <c r="H309" s="15" t="s">
        <v>57</v>
      </c>
      <c r="I309" s="15" t="s">
        <v>120</v>
      </c>
      <c r="J309" s="15" t="b">
        <v>1</v>
      </c>
      <c r="K309" s="16">
        <v>41837</v>
      </c>
      <c r="L309" s="1">
        <v>0.37407407407407406</v>
      </c>
      <c r="M309" s="15" t="s">
        <v>345</v>
      </c>
      <c r="N309" s="15" t="s">
        <v>38</v>
      </c>
      <c r="O309" s="15" t="b">
        <v>1</v>
      </c>
      <c r="P309" s="16">
        <v>41837</v>
      </c>
      <c r="Q309" s="1">
        <v>0.4581365740740741</v>
      </c>
      <c r="S309" s="15" t="b">
        <v>1</v>
      </c>
      <c r="T309" s="16">
        <v>41837</v>
      </c>
      <c r="U309" s="15" t="s">
        <v>499</v>
      </c>
      <c r="V309" s="1">
        <v>0.59675925925925921</v>
      </c>
      <c r="X309" s="15" t="s">
        <v>37</v>
      </c>
      <c r="Y309" s="15" t="b">
        <v>1</v>
      </c>
      <c r="Z309" s="16">
        <v>41838</v>
      </c>
      <c r="AA309" s="1">
        <v>0.50187499999999996</v>
      </c>
      <c r="AC309" s="15" t="s">
        <v>40</v>
      </c>
      <c r="AD309" s="15" t="s">
        <v>57</v>
      </c>
      <c r="AE309" s="15">
        <v>4</v>
      </c>
      <c r="AG309" s="15" t="s">
        <v>544</v>
      </c>
      <c r="AH309" s="15" t="s">
        <v>33</v>
      </c>
    </row>
    <row r="310" spans="1:34" x14ac:dyDescent="0.2">
      <c r="A310" s="16">
        <v>41837.372754629629</v>
      </c>
      <c r="B310" s="16">
        <v>41837.458136574074</v>
      </c>
      <c r="C310" s="16">
        <v>41837.461701388886</v>
      </c>
      <c r="D310" s="15" t="b">
        <v>1</v>
      </c>
      <c r="E310" s="15" t="s">
        <v>582</v>
      </c>
      <c r="F310" s="15">
        <v>3</v>
      </c>
      <c r="G310" s="15" t="s">
        <v>265</v>
      </c>
      <c r="H310" s="15" t="s">
        <v>528</v>
      </c>
      <c r="I310" s="15" t="s">
        <v>120</v>
      </c>
      <c r="J310" s="15" t="b">
        <v>1</v>
      </c>
      <c r="K310" s="16">
        <v>41837</v>
      </c>
      <c r="L310" s="1">
        <v>0.37275462962962963</v>
      </c>
      <c r="M310" s="15" t="s">
        <v>345</v>
      </c>
      <c r="N310" s="15" t="s">
        <v>38</v>
      </c>
      <c r="O310" s="15" t="b">
        <v>1</v>
      </c>
      <c r="P310" s="16">
        <v>41837</v>
      </c>
      <c r="Q310" s="1">
        <v>0.4581365740740741</v>
      </c>
      <c r="S310" s="15" t="b">
        <v>1</v>
      </c>
      <c r="T310" s="16">
        <v>41837</v>
      </c>
      <c r="U310" s="15" t="s">
        <v>529</v>
      </c>
      <c r="V310" s="1">
        <v>0.4617013888888889</v>
      </c>
      <c r="Y310" s="15" t="b">
        <v>1</v>
      </c>
      <c r="Z310" s="16">
        <v>41838</v>
      </c>
      <c r="AA310" s="1">
        <v>0.40263888888888888</v>
      </c>
      <c r="AC310" s="15" t="s">
        <v>40</v>
      </c>
      <c r="AD310" s="15" t="s">
        <v>528</v>
      </c>
      <c r="AE310" s="15">
        <v>4</v>
      </c>
      <c r="AG310" s="15" t="s">
        <v>544</v>
      </c>
      <c r="AH310" s="15" t="s">
        <v>33</v>
      </c>
    </row>
    <row r="311" spans="1:34" x14ac:dyDescent="0.2">
      <c r="A311" s="16">
        <v>41837.372199074074</v>
      </c>
      <c r="B311" s="16">
        <v>41837.458136574074</v>
      </c>
      <c r="C311" s="16">
        <v>41837.593680555554</v>
      </c>
      <c r="D311" s="15" t="b">
        <v>1</v>
      </c>
      <c r="E311" s="15" t="s">
        <v>582</v>
      </c>
      <c r="F311" s="15">
        <v>2</v>
      </c>
      <c r="G311" s="15" t="s">
        <v>223</v>
      </c>
      <c r="H311" s="15" t="s">
        <v>568</v>
      </c>
      <c r="I311" s="15" t="s">
        <v>120</v>
      </c>
      <c r="J311" s="15" t="b">
        <v>1</v>
      </c>
      <c r="K311" s="16">
        <v>41837</v>
      </c>
      <c r="L311" s="1">
        <v>0.3721990740740741</v>
      </c>
      <c r="M311" s="15" t="s">
        <v>345</v>
      </c>
      <c r="N311" s="15" t="s">
        <v>38</v>
      </c>
      <c r="O311" s="15" t="b">
        <v>1</v>
      </c>
      <c r="P311" s="16">
        <v>41837</v>
      </c>
      <c r="Q311" s="1">
        <v>0.4581365740740741</v>
      </c>
      <c r="S311" s="15" t="b">
        <v>1</v>
      </c>
      <c r="T311" s="16">
        <v>41837</v>
      </c>
      <c r="U311" s="15" t="s">
        <v>569</v>
      </c>
      <c r="V311" s="1">
        <v>0.59368055555555554</v>
      </c>
      <c r="X311" s="15" t="s">
        <v>37</v>
      </c>
      <c r="Y311" s="15" t="b">
        <v>1</v>
      </c>
      <c r="Z311" s="16">
        <v>41838</v>
      </c>
      <c r="AA311" s="1">
        <v>0.40263888888888888</v>
      </c>
      <c r="AC311" s="15" t="s">
        <v>40</v>
      </c>
      <c r="AD311" s="15" t="s">
        <v>568</v>
      </c>
      <c r="AE311" s="15">
        <v>4</v>
      </c>
      <c r="AG311" s="15" t="s">
        <v>544</v>
      </c>
      <c r="AH311" s="15" t="s">
        <v>33</v>
      </c>
    </row>
    <row r="312" spans="1:34" x14ac:dyDescent="0.2">
      <c r="A312" s="16">
        <v>41837.372060185182</v>
      </c>
      <c r="B312" s="16">
        <v>41837.458136574074</v>
      </c>
      <c r="C312" s="16">
        <v>41837.617037037038</v>
      </c>
      <c r="D312" s="15" t="b">
        <v>1</v>
      </c>
      <c r="E312" s="15" t="s">
        <v>593</v>
      </c>
      <c r="F312" s="15">
        <v>1</v>
      </c>
      <c r="G312" s="15" t="s">
        <v>594</v>
      </c>
      <c r="H312" s="15" t="s">
        <v>595</v>
      </c>
      <c r="I312" s="15" t="s">
        <v>43</v>
      </c>
      <c r="J312" s="15" t="b">
        <v>1</v>
      </c>
      <c r="K312" s="16">
        <v>41837</v>
      </c>
      <c r="L312" s="1">
        <v>0.37206018518518519</v>
      </c>
      <c r="M312" s="15" t="s">
        <v>320</v>
      </c>
      <c r="N312" s="15" t="s">
        <v>38</v>
      </c>
      <c r="O312" s="15" t="b">
        <v>1</v>
      </c>
      <c r="P312" s="16">
        <v>41837</v>
      </c>
      <c r="Q312" s="1">
        <v>0.4581365740740741</v>
      </c>
      <c r="S312" s="15" t="b">
        <v>1</v>
      </c>
      <c r="T312" s="16">
        <v>41837</v>
      </c>
      <c r="U312" s="15" t="s">
        <v>596</v>
      </c>
      <c r="V312" s="1">
        <v>0.61703703703703705</v>
      </c>
      <c r="X312" s="15" t="s">
        <v>37</v>
      </c>
      <c r="Y312" s="15" t="b">
        <v>0</v>
      </c>
      <c r="Z312" s="16"/>
      <c r="AC312" s="15" t="s">
        <v>40</v>
      </c>
      <c r="AD312" s="15" t="s">
        <v>595</v>
      </c>
      <c r="AE312" s="15">
        <v>3</v>
      </c>
      <c r="AG312" s="15" t="s">
        <v>544</v>
      </c>
      <c r="AH312" s="15" t="s">
        <v>33</v>
      </c>
    </row>
    <row r="313" spans="1:34" x14ac:dyDescent="0.2">
      <c r="A313" s="16">
        <v>41837.371435185189</v>
      </c>
      <c r="B313" s="16">
        <v>41837.458136574074</v>
      </c>
      <c r="C313" s="16">
        <v>41837.605914351851</v>
      </c>
      <c r="D313" s="15" t="b">
        <v>1</v>
      </c>
      <c r="E313" s="15" t="s">
        <v>582</v>
      </c>
      <c r="F313" s="15">
        <v>1</v>
      </c>
      <c r="G313" s="15" t="s">
        <v>251</v>
      </c>
      <c r="H313" s="15" t="s">
        <v>564</v>
      </c>
      <c r="I313" s="15" t="s">
        <v>120</v>
      </c>
      <c r="J313" s="15" t="b">
        <v>1</v>
      </c>
      <c r="K313" s="16">
        <v>41837</v>
      </c>
      <c r="L313" s="1">
        <v>0.3714351851851852</v>
      </c>
      <c r="M313" s="15" t="s">
        <v>345</v>
      </c>
      <c r="N313" s="15" t="s">
        <v>38</v>
      </c>
      <c r="O313" s="15" t="b">
        <v>1</v>
      </c>
      <c r="P313" s="16">
        <v>41837</v>
      </c>
      <c r="Q313" s="1">
        <v>0.4581365740740741</v>
      </c>
      <c r="S313" s="15" t="b">
        <v>1</v>
      </c>
      <c r="T313" s="16">
        <v>41837</v>
      </c>
      <c r="U313" s="15" t="s">
        <v>597</v>
      </c>
      <c r="V313" s="1">
        <v>0.60591435185185183</v>
      </c>
      <c r="X313" s="15" t="s">
        <v>37</v>
      </c>
      <c r="Y313" s="15" t="b">
        <v>1</v>
      </c>
      <c r="Z313" s="16">
        <v>41838</v>
      </c>
      <c r="AA313" s="1">
        <v>0.40263888888888888</v>
      </c>
      <c r="AC313" s="15" t="s">
        <v>40</v>
      </c>
      <c r="AD313" s="15" t="s">
        <v>564</v>
      </c>
      <c r="AE313" s="15">
        <v>4</v>
      </c>
      <c r="AG313" s="15" t="s">
        <v>544</v>
      </c>
      <c r="AH313" s="15" t="s">
        <v>33</v>
      </c>
    </row>
    <row r="314" spans="1:34" x14ac:dyDescent="0.2">
      <c r="A314" s="16">
        <v>41837.369502314818</v>
      </c>
      <c r="B314" s="16">
        <v>41837.458136574074</v>
      </c>
      <c r="C314" s="16">
        <v>41837.617395833331</v>
      </c>
      <c r="D314" s="15" t="b">
        <v>1</v>
      </c>
      <c r="E314" s="15" t="s">
        <v>598</v>
      </c>
      <c r="F314" s="15">
        <v>1</v>
      </c>
      <c r="G314" s="15" t="s">
        <v>599</v>
      </c>
      <c r="H314" s="15" t="s">
        <v>580</v>
      </c>
      <c r="I314" s="15" t="s">
        <v>43</v>
      </c>
      <c r="J314" s="15" t="b">
        <v>1</v>
      </c>
      <c r="K314" s="16">
        <v>41837</v>
      </c>
      <c r="L314" s="1">
        <v>0.36950231481481483</v>
      </c>
      <c r="M314" s="15" t="s">
        <v>320</v>
      </c>
      <c r="N314" s="15" t="s">
        <v>38</v>
      </c>
      <c r="O314" s="15" t="b">
        <v>1</v>
      </c>
      <c r="P314" s="16">
        <v>41837</v>
      </c>
      <c r="Q314" s="1">
        <v>0.4581365740740741</v>
      </c>
      <c r="S314" s="15" t="b">
        <v>1</v>
      </c>
      <c r="T314" s="16">
        <v>41837</v>
      </c>
      <c r="U314" s="15" t="s">
        <v>600</v>
      </c>
      <c r="V314" s="1">
        <v>0.61739583333333337</v>
      </c>
      <c r="X314" s="15" t="s">
        <v>37</v>
      </c>
      <c r="Y314" s="15" t="b">
        <v>0</v>
      </c>
      <c r="Z314" s="16"/>
      <c r="AC314" s="15" t="s">
        <v>40</v>
      </c>
      <c r="AD314" s="15" t="s">
        <v>580</v>
      </c>
      <c r="AE314" s="15">
        <v>3</v>
      </c>
      <c r="AG314" s="15" t="s">
        <v>544</v>
      </c>
      <c r="AH314" s="15" t="s">
        <v>33</v>
      </c>
    </row>
    <row r="315" spans="1:34" x14ac:dyDescent="0.2">
      <c r="A315" s="16">
        <v>41837.364027777781</v>
      </c>
      <c r="B315" s="16">
        <v>41837.458136574074</v>
      </c>
      <c r="C315" s="16">
        <v>41837.470196759263</v>
      </c>
      <c r="D315" s="15" t="b">
        <v>1</v>
      </c>
      <c r="E315" s="15" t="s">
        <v>601</v>
      </c>
      <c r="F315" s="15">
        <v>4</v>
      </c>
      <c r="G315" s="15" t="s">
        <v>602</v>
      </c>
      <c r="H315" s="15" t="s">
        <v>471</v>
      </c>
      <c r="I315" s="15" t="s">
        <v>43</v>
      </c>
      <c r="J315" s="15" t="b">
        <v>1</v>
      </c>
      <c r="K315" s="16">
        <v>41837</v>
      </c>
      <c r="L315" s="1">
        <v>0.36402777777777778</v>
      </c>
      <c r="M315" s="15" t="s">
        <v>320</v>
      </c>
      <c r="N315" s="15" t="s">
        <v>38</v>
      </c>
      <c r="O315" s="15" t="b">
        <v>1</v>
      </c>
      <c r="P315" s="16">
        <v>41837</v>
      </c>
      <c r="Q315" s="1">
        <v>0.4581365740740741</v>
      </c>
      <c r="S315" s="15" t="b">
        <v>1</v>
      </c>
      <c r="T315" s="16">
        <v>41837</v>
      </c>
      <c r="U315" s="15" t="s">
        <v>535</v>
      </c>
      <c r="V315" s="1">
        <v>0.47019675925925924</v>
      </c>
      <c r="X315" s="15" t="s">
        <v>311</v>
      </c>
      <c r="Y315" s="15" t="b">
        <v>0</v>
      </c>
      <c r="Z315" s="16"/>
      <c r="AC315" s="15" t="s">
        <v>40</v>
      </c>
      <c r="AD315" s="15" t="s">
        <v>471</v>
      </c>
      <c r="AE315" s="15">
        <v>3</v>
      </c>
      <c r="AG315" s="15" t="s">
        <v>544</v>
      </c>
      <c r="AH315" s="15" t="s">
        <v>33</v>
      </c>
    </row>
    <row r="316" spans="1:34" x14ac:dyDescent="0.2">
      <c r="A316" s="16">
        <v>41837.364016203705</v>
      </c>
      <c r="B316" s="16">
        <v>41837.458136574074</v>
      </c>
      <c r="C316" s="16">
        <v>41837.470706018517</v>
      </c>
      <c r="D316" s="15" t="b">
        <v>1</v>
      </c>
      <c r="E316" s="15" t="s">
        <v>601</v>
      </c>
      <c r="F316" s="15">
        <v>3</v>
      </c>
      <c r="G316" s="15" t="s">
        <v>603</v>
      </c>
      <c r="H316" s="15" t="s">
        <v>471</v>
      </c>
      <c r="I316" s="15" t="s">
        <v>43</v>
      </c>
      <c r="J316" s="15" t="b">
        <v>1</v>
      </c>
      <c r="K316" s="16">
        <v>41837</v>
      </c>
      <c r="L316" s="1">
        <v>0.36401620370370369</v>
      </c>
      <c r="M316" s="15" t="s">
        <v>320</v>
      </c>
      <c r="N316" s="15" t="s">
        <v>38</v>
      </c>
      <c r="O316" s="15" t="b">
        <v>1</v>
      </c>
      <c r="P316" s="16">
        <v>41837</v>
      </c>
      <c r="Q316" s="1">
        <v>0.4581365740740741</v>
      </c>
      <c r="S316" s="15" t="b">
        <v>1</v>
      </c>
      <c r="T316" s="16">
        <v>41837</v>
      </c>
      <c r="U316" s="15" t="s">
        <v>535</v>
      </c>
      <c r="V316" s="1">
        <v>0.47070601851851851</v>
      </c>
      <c r="X316" s="15" t="s">
        <v>311</v>
      </c>
      <c r="Y316" s="15" t="b">
        <v>0</v>
      </c>
      <c r="Z316" s="16"/>
      <c r="AC316" s="15" t="s">
        <v>40</v>
      </c>
      <c r="AD316" s="15" t="s">
        <v>471</v>
      </c>
      <c r="AE316" s="15">
        <v>3</v>
      </c>
      <c r="AG316" s="15" t="s">
        <v>544</v>
      </c>
      <c r="AH316" s="15" t="s">
        <v>33</v>
      </c>
    </row>
    <row r="317" spans="1:34" x14ac:dyDescent="0.2">
      <c r="A317" s="16">
        <v>41837.364004629628</v>
      </c>
      <c r="B317" s="16">
        <v>41837.458136574074</v>
      </c>
      <c r="C317" s="16">
        <v>41837.470590277779</v>
      </c>
      <c r="D317" s="15" t="b">
        <v>1</v>
      </c>
      <c r="E317" s="15" t="s">
        <v>601</v>
      </c>
      <c r="F317" s="15">
        <v>2</v>
      </c>
      <c r="G317" s="15" t="s">
        <v>604</v>
      </c>
      <c r="H317" s="15" t="s">
        <v>471</v>
      </c>
      <c r="I317" s="15" t="s">
        <v>43</v>
      </c>
      <c r="J317" s="15" t="b">
        <v>1</v>
      </c>
      <c r="K317" s="16">
        <v>41837</v>
      </c>
      <c r="L317" s="1">
        <v>0.36400462962962965</v>
      </c>
      <c r="M317" s="15" t="s">
        <v>320</v>
      </c>
      <c r="N317" s="15" t="s">
        <v>38</v>
      </c>
      <c r="O317" s="15" t="b">
        <v>1</v>
      </c>
      <c r="P317" s="16">
        <v>41837</v>
      </c>
      <c r="Q317" s="1">
        <v>0.4581365740740741</v>
      </c>
      <c r="S317" s="15" t="b">
        <v>1</v>
      </c>
      <c r="T317" s="16">
        <v>41837</v>
      </c>
      <c r="U317" s="15" t="s">
        <v>535</v>
      </c>
      <c r="V317" s="1">
        <v>0.47059027777777779</v>
      </c>
      <c r="X317" s="15" t="s">
        <v>311</v>
      </c>
      <c r="Y317" s="15" t="b">
        <v>0</v>
      </c>
      <c r="Z317" s="16"/>
      <c r="AC317" s="15" t="s">
        <v>40</v>
      </c>
      <c r="AD317" s="15" t="s">
        <v>471</v>
      </c>
      <c r="AE317" s="15">
        <v>3</v>
      </c>
      <c r="AG317" s="15" t="s">
        <v>544</v>
      </c>
      <c r="AH317" s="15" t="s">
        <v>33</v>
      </c>
    </row>
    <row r="318" spans="1:34" x14ac:dyDescent="0.2">
      <c r="A318" s="16">
        <v>41837.36178240741</v>
      </c>
      <c r="B318" s="16">
        <v>41837.458136574074</v>
      </c>
      <c r="C318" s="16">
        <v>41837.470370370371</v>
      </c>
      <c r="D318" s="15" t="b">
        <v>1</v>
      </c>
      <c r="E318" s="15" t="s">
        <v>601</v>
      </c>
      <c r="F318" s="15">
        <v>1</v>
      </c>
      <c r="G318" s="15" t="s">
        <v>605</v>
      </c>
      <c r="H318" s="15" t="s">
        <v>471</v>
      </c>
      <c r="I318" s="15" t="s">
        <v>43</v>
      </c>
      <c r="J318" s="15" t="b">
        <v>1</v>
      </c>
      <c r="K318" s="16">
        <v>41837</v>
      </c>
      <c r="L318" s="1">
        <v>0.36178240740740741</v>
      </c>
      <c r="M318" s="15" t="s">
        <v>554</v>
      </c>
      <c r="N318" s="15" t="s">
        <v>38</v>
      </c>
      <c r="O318" s="15" t="b">
        <v>1</v>
      </c>
      <c r="P318" s="16">
        <v>41837</v>
      </c>
      <c r="Q318" s="1">
        <v>0.4581365740740741</v>
      </c>
      <c r="S318" s="15" t="b">
        <v>1</v>
      </c>
      <c r="T318" s="16">
        <v>41837</v>
      </c>
      <c r="U318" s="15" t="s">
        <v>584</v>
      </c>
      <c r="V318" s="1">
        <v>0.47037037037037038</v>
      </c>
      <c r="X318" s="15" t="s">
        <v>311</v>
      </c>
      <c r="Y318" s="15" t="b">
        <v>0</v>
      </c>
      <c r="Z318" s="16"/>
      <c r="AC318" s="15" t="s">
        <v>40</v>
      </c>
      <c r="AD318" s="15" t="s">
        <v>471</v>
      </c>
      <c r="AE318" s="15">
        <v>3</v>
      </c>
      <c r="AG318" s="15" t="s">
        <v>544</v>
      </c>
      <c r="AH318" s="15" t="s">
        <v>33</v>
      </c>
    </row>
    <row r="319" spans="1:34" x14ac:dyDescent="0.2">
      <c r="A319" s="16">
        <v>41837.351226851853</v>
      </c>
      <c r="B319" s="16">
        <v>41837.458136574074</v>
      </c>
      <c r="C319" s="16">
        <v>41837.460578703707</v>
      </c>
      <c r="D319" s="15" t="b">
        <v>1</v>
      </c>
      <c r="E319" s="15" t="s">
        <v>606</v>
      </c>
      <c r="F319" s="15">
        <v>1</v>
      </c>
      <c r="G319" s="15" t="s">
        <v>434</v>
      </c>
      <c r="H319" s="15" t="s">
        <v>591</v>
      </c>
      <c r="I319" s="15" t="s">
        <v>43</v>
      </c>
      <c r="J319" s="15" t="b">
        <v>1</v>
      </c>
      <c r="K319" s="16">
        <v>41837</v>
      </c>
      <c r="L319" s="1">
        <v>0.35122685185185187</v>
      </c>
      <c r="M319" s="15" t="s">
        <v>554</v>
      </c>
      <c r="N319" s="15" t="s">
        <v>38</v>
      </c>
      <c r="O319" s="15" t="b">
        <v>1</v>
      </c>
      <c r="P319" s="16">
        <v>41837</v>
      </c>
      <c r="Q319" s="1">
        <v>0.4581365740740741</v>
      </c>
      <c r="S319" s="15" t="b">
        <v>1</v>
      </c>
      <c r="T319" s="16">
        <v>41837</v>
      </c>
      <c r="U319" s="15" t="s">
        <v>607</v>
      </c>
      <c r="V319" s="1">
        <v>0.46057870370370368</v>
      </c>
      <c r="Y319" s="15" t="b">
        <v>1</v>
      </c>
      <c r="Z319" s="16">
        <v>41838</v>
      </c>
      <c r="AA319" s="1">
        <v>0.41319444444444442</v>
      </c>
      <c r="AC319" s="15" t="s">
        <v>40</v>
      </c>
      <c r="AD319" s="15" t="s">
        <v>591</v>
      </c>
      <c r="AE319" s="15">
        <v>4</v>
      </c>
      <c r="AG319" s="15" t="s">
        <v>544</v>
      </c>
      <c r="AH319" s="15" t="s">
        <v>33</v>
      </c>
    </row>
    <row r="320" spans="1:34" x14ac:dyDescent="0.2">
      <c r="A320" s="16">
        <v>41837.349039351851</v>
      </c>
      <c r="B320" s="16">
        <v>41837.458136574074</v>
      </c>
      <c r="C320" s="16">
        <v>41837.461180555554</v>
      </c>
      <c r="D320" s="15" t="b">
        <v>1</v>
      </c>
      <c r="E320" s="15" t="s">
        <v>608</v>
      </c>
      <c r="F320" s="15">
        <v>1</v>
      </c>
      <c r="G320" s="15" t="s">
        <v>609</v>
      </c>
      <c r="H320" s="15" t="s">
        <v>591</v>
      </c>
      <c r="I320" s="15" t="s">
        <v>43</v>
      </c>
      <c r="J320" s="15" t="b">
        <v>1</v>
      </c>
      <c r="K320" s="16">
        <v>41837</v>
      </c>
      <c r="L320" s="1">
        <v>0.34903935185185186</v>
      </c>
      <c r="M320" s="15" t="s">
        <v>345</v>
      </c>
      <c r="N320" s="15" t="s">
        <v>38</v>
      </c>
      <c r="O320" s="15" t="b">
        <v>1</v>
      </c>
      <c r="P320" s="16">
        <v>41837</v>
      </c>
      <c r="Q320" s="1">
        <v>0.4581365740740741</v>
      </c>
      <c r="S320" s="15" t="b">
        <v>1</v>
      </c>
      <c r="T320" s="16">
        <v>41837</v>
      </c>
      <c r="U320" s="15" t="s">
        <v>610</v>
      </c>
      <c r="V320" s="1">
        <v>0.46118055555555554</v>
      </c>
      <c r="Y320" s="15" t="b">
        <v>0</v>
      </c>
      <c r="Z320" s="16"/>
      <c r="AC320" s="15" t="s">
        <v>40</v>
      </c>
      <c r="AD320" s="15" t="s">
        <v>591</v>
      </c>
      <c r="AE320" s="15">
        <v>3</v>
      </c>
      <c r="AG320" s="15" t="s">
        <v>544</v>
      </c>
      <c r="AH320" s="15" t="s">
        <v>33</v>
      </c>
    </row>
    <row r="321" spans="1:34" x14ac:dyDescent="0.2">
      <c r="A321" s="16">
        <v>41837.344768518517</v>
      </c>
      <c r="B321" s="16">
        <v>41837.458136574074</v>
      </c>
      <c r="C321" s="16">
        <v>41837.461354166669</v>
      </c>
      <c r="D321" s="15" t="b">
        <v>1</v>
      </c>
      <c r="E321" s="15" t="s">
        <v>611</v>
      </c>
      <c r="F321" s="15">
        <v>1</v>
      </c>
      <c r="G321" s="15" t="s">
        <v>612</v>
      </c>
      <c r="H321" s="15" t="s">
        <v>591</v>
      </c>
      <c r="I321" s="15" t="s">
        <v>43</v>
      </c>
      <c r="J321" s="15" t="b">
        <v>1</v>
      </c>
      <c r="K321" s="16">
        <v>41837</v>
      </c>
      <c r="L321" s="1">
        <v>0.34476851851851853</v>
      </c>
      <c r="M321" s="15" t="s">
        <v>320</v>
      </c>
      <c r="N321" s="15" t="s">
        <v>38</v>
      </c>
      <c r="O321" s="15" t="b">
        <v>1</v>
      </c>
      <c r="P321" s="16">
        <v>41837</v>
      </c>
      <c r="Q321" s="1">
        <v>0.4581365740740741</v>
      </c>
      <c r="S321" s="15" t="b">
        <v>1</v>
      </c>
      <c r="T321" s="16">
        <v>41837</v>
      </c>
      <c r="U321" s="15" t="s">
        <v>592</v>
      </c>
      <c r="V321" s="1">
        <v>0.46135416666666668</v>
      </c>
      <c r="Y321" s="15" t="b">
        <v>0</v>
      </c>
      <c r="Z321" s="16"/>
      <c r="AC321" s="15" t="s">
        <v>40</v>
      </c>
      <c r="AD321" s="15" t="s">
        <v>591</v>
      </c>
      <c r="AE321" s="15">
        <v>3</v>
      </c>
      <c r="AG321" s="15" t="s">
        <v>544</v>
      </c>
      <c r="AH321" s="15" t="s">
        <v>33</v>
      </c>
    </row>
    <row r="322" spans="1:34" x14ac:dyDescent="0.2">
      <c r="A322" s="16">
        <v>41836.651435185187</v>
      </c>
      <c r="B322" s="16">
        <v>41836.650011574071</v>
      </c>
      <c r="C322" s="16">
        <v>41836.657777777778</v>
      </c>
      <c r="D322" s="15" t="b">
        <v>1</v>
      </c>
      <c r="E322" s="15" t="s">
        <v>613</v>
      </c>
      <c r="F322" s="15">
        <v>8</v>
      </c>
      <c r="G322" s="15" t="s">
        <v>614</v>
      </c>
      <c r="H322" s="15" t="s">
        <v>156</v>
      </c>
      <c r="I322" s="15" t="s">
        <v>33</v>
      </c>
      <c r="J322" s="15" t="b">
        <v>1</v>
      </c>
      <c r="K322" s="16">
        <v>41836</v>
      </c>
      <c r="L322" s="1">
        <v>0.65143518518518517</v>
      </c>
      <c r="M322" s="15" t="s">
        <v>311</v>
      </c>
      <c r="N322" s="15" t="s">
        <v>38</v>
      </c>
      <c r="O322" s="15" t="b">
        <v>1</v>
      </c>
      <c r="P322" s="16">
        <v>41836</v>
      </c>
      <c r="Q322" s="1">
        <v>0.65001157407407406</v>
      </c>
      <c r="S322" s="15" t="b">
        <v>1</v>
      </c>
      <c r="T322" s="16">
        <v>41836</v>
      </c>
      <c r="U322" s="15" t="s">
        <v>615</v>
      </c>
      <c r="V322" s="1">
        <v>0.65777777777777779</v>
      </c>
      <c r="X322" s="15" t="s">
        <v>311</v>
      </c>
      <c r="Y322" s="15" t="b">
        <v>0</v>
      </c>
      <c r="Z322" s="16"/>
      <c r="AC322" s="15" t="s">
        <v>64</v>
      </c>
      <c r="AD322" s="15" t="s">
        <v>156</v>
      </c>
      <c r="AE322" s="15">
        <v>3</v>
      </c>
      <c r="AG322" s="15" t="s">
        <v>616</v>
      </c>
      <c r="AH322" s="15" t="s">
        <v>33</v>
      </c>
    </row>
    <row r="323" spans="1:34" x14ac:dyDescent="0.2">
      <c r="A323" s="16">
        <v>41836.651388888888</v>
      </c>
      <c r="B323" s="16">
        <v>41836.650011574071</v>
      </c>
      <c r="C323" s="16">
        <v>41836.657754629632</v>
      </c>
      <c r="D323" s="15" t="b">
        <v>1</v>
      </c>
      <c r="E323" s="15" t="s">
        <v>613</v>
      </c>
      <c r="F323" s="15">
        <v>7</v>
      </c>
      <c r="G323" s="15" t="s">
        <v>617</v>
      </c>
      <c r="H323" s="15" t="s">
        <v>156</v>
      </c>
      <c r="I323" s="15" t="s">
        <v>33</v>
      </c>
      <c r="J323" s="15" t="b">
        <v>1</v>
      </c>
      <c r="K323" s="16">
        <v>41836</v>
      </c>
      <c r="L323" s="1">
        <v>0.65138888888888891</v>
      </c>
      <c r="M323" s="15" t="s">
        <v>311</v>
      </c>
      <c r="N323" s="15" t="s">
        <v>38</v>
      </c>
      <c r="O323" s="15" t="b">
        <v>1</v>
      </c>
      <c r="P323" s="16">
        <v>41836</v>
      </c>
      <c r="Q323" s="1">
        <v>0.65001157407407406</v>
      </c>
      <c r="S323" s="15" t="b">
        <v>1</v>
      </c>
      <c r="T323" s="16">
        <v>41836</v>
      </c>
      <c r="U323" s="15" t="s">
        <v>615</v>
      </c>
      <c r="V323" s="1">
        <v>0.65775462962962961</v>
      </c>
      <c r="X323" s="15" t="s">
        <v>311</v>
      </c>
      <c r="Y323" s="15" t="b">
        <v>0</v>
      </c>
      <c r="Z323" s="16"/>
      <c r="AC323" s="15" t="s">
        <v>64</v>
      </c>
      <c r="AD323" s="15" t="s">
        <v>156</v>
      </c>
      <c r="AE323" s="15">
        <v>3</v>
      </c>
      <c r="AG323" s="15" t="s">
        <v>616</v>
      </c>
      <c r="AH323" s="15" t="s">
        <v>33</v>
      </c>
    </row>
    <row r="324" spans="1:34" x14ac:dyDescent="0.2">
      <c r="A324" s="16">
        <v>41836.651319444441</v>
      </c>
      <c r="B324" s="16">
        <v>41836.650011574071</v>
      </c>
      <c r="C324" s="16">
        <v>41836.657812500001</v>
      </c>
      <c r="D324" s="15" t="b">
        <v>1</v>
      </c>
      <c r="E324" s="15" t="s">
        <v>613</v>
      </c>
      <c r="F324" s="15">
        <v>6</v>
      </c>
      <c r="G324" s="15" t="s">
        <v>618</v>
      </c>
      <c r="H324" s="15" t="s">
        <v>156</v>
      </c>
      <c r="I324" s="15" t="s">
        <v>43</v>
      </c>
      <c r="J324" s="15" t="b">
        <v>1</v>
      </c>
      <c r="K324" s="16">
        <v>41836</v>
      </c>
      <c r="L324" s="1">
        <v>0.65131944444444445</v>
      </c>
      <c r="M324" s="15" t="s">
        <v>311</v>
      </c>
      <c r="N324" s="15" t="s">
        <v>38</v>
      </c>
      <c r="O324" s="15" t="b">
        <v>1</v>
      </c>
      <c r="P324" s="16">
        <v>41836</v>
      </c>
      <c r="Q324" s="1">
        <v>0.65001157407407406</v>
      </c>
      <c r="S324" s="15" t="b">
        <v>1</v>
      </c>
      <c r="T324" s="16">
        <v>41836</v>
      </c>
      <c r="U324" s="15" t="s">
        <v>615</v>
      </c>
      <c r="V324" s="1">
        <v>0.65781250000000002</v>
      </c>
      <c r="X324" s="15" t="s">
        <v>311</v>
      </c>
      <c r="Y324" s="15" t="b">
        <v>0</v>
      </c>
      <c r="Z324" s="16"/>
      <c r="AC324" s="15" t="s">
        <v>64</v>
      </c>
      <c r="AD324" s="15" t="s">
        <v>156</v>
      </c>
      <c r="AE324" s="15">
        <v>3</v>
      </c>
      <c r="AG324" s="15" t="s">
        <v>616</v>
      </c>
      <c r="AH324" s="15" t="s">
        <v>33</v>
      </c>
    </row>
    <row r="325" spans="1:34" x14ac:dyDescent="0.2">
      <c r="A325" s="16">
        <v>41836.651284722226</v>
      </c>
      <c r="B325" s="16">
        <v>41836.650011574071</v>
      </c>
      <c r="C325" s="16">
        <v>41836.658032407409</v>
      </c>
      <c r="D325" s="15" t="b">
        <v>1</v>
      </c>
      <c r="E325" s="15" t="s">
        <v>613</v>
      </c>
      <c r="F325" s="15">
        <v>5</v>
      </c>
      <c r="G325" s="15" t="s">
        <v>619</v>
      </c>
      <c r="H325" s="15" t="s">
        <v>156</v>
      </c>
      <c r="I325" s="15" t="s">
        <v>43</v>
      </c>
      <c r="J325" s="15" t="b">
        <v>1</v>
      </c>
      <c r="K325" s="16">
        <v>41836</v>
      </c>
      <c r="L325" s="1">
        <v>0.65128472222222222</v>
      </c>
      <c r="M325" s="15" t="s">
        <v>311</v>
      </c>
      <c r="N325" s="15" t="s">
        <v>38</v>
      </c>
      <c r="O325" s="15" t="b">
        <v>1</v>
      </c>
      <c r="P325" s="16">
        <v>41836</v>
      </c>
      <c r="Q325" s="1">
        <v>0.65001157407407406</v>
      </c>
      <c r="S325" s="15" t="b">
        <v>1</v>
      </c>
      <c r="T325" s="16">
        <v>41836</v>
      </c>
      <c r="U325" s="15" t="s">
        <v>615</v>
      </c>
      <c r="V325" s="1">
        <v>0.65803240740740743</v>
      </c>
      <c r="X325" s="15" t="s">
        <v>311</v>
      </c>
      <c r="Y325" s="15" t="b">
        <v>0</v>
      </c>
      <c r="Z325" s="16"/>
      <c r="AC325" s="15" t="s">
        <v>64</v>
      </c>
      <c r="AD325" s="15" t="s">
        <v>156</v>
      </c>
      <c r="AE325" s="15">
        <v>3</v>
      </c>
      <c r="AG325" s="15" t="s">
        <v>616</v>
      </c>
      <c r="AH325" s="15" t="s">
        <v>33</v>
      </c>
    </row>
    <row r="326" spans="1:34" x14ac:dyDescent="0.2">
      <c r="A326" s="16">
        <v>41836.651226851849</v>
      </c>
      <c r="B326" s="16">
        <v>41836.650011574071</v>
      </c>
      <c r="C326" s="16">
        <v>41836.65797453704</v>
      </c>
      <c r="D326" s="15" t="b">
        <v>1</v>
      </c>
      <c r="E326" s="15" t="s">
        <v>613</v>
      </c>
      <c r="F326" s="15">
        <v>4</v>
      </c>
      <c r="G326" s="15" t="s">
        <v>620</v>
      </c>
      <c r="H326" s="15" t="s">
        <v>156</v>
      </c>
      <c r="I326" s="15" t="s">
        <v>43</v>
      </c>
      <c r="J326" s="15" t="b">
        <v>1</v>
      </c>
      <c r="K326" s="16">
        <v>41836</v>
      </c>
      <c r="L326" s="1">
        <v>0.65122685185185181</v>
      </c>
      <c r="M326" s="15" t="s">
        <v>311</v>
      </c>
      <c r="N326" s="15" t="s">
        <v>38</v>
      </c>
      <c r="O326" s="15" t="b">
        <v>1</v>
      </c>
      <c r="P326" s="16">
        <v>41836</v>
      </c>
      <c r="Q326" s="1">
        <v>0.65001157407407406</v>
      </c>
      <c r="S326" s="15" t="b">
        <v>1</v>
      </c>
      <c r="T326" s="16">
        <v>41836</v>
      </c>
      <c r="U326" s="15" t="s">
        <v>615</v>
      </c>
      <c r="V326" s="1">
        <v>0.65797453703703701</v>
      </c>
      <c r="X326" s="15" t="s">
        <v>311</v>
      </c>
      <c r="Y326" s="15" t="b">
        <v>0</v>
      </c>
      <c r="Z326" s="16"/>
      <c r="AC326" s="15" t="s">
        <v>64</v>
      </c>
      <c r="AD326" s="15" t="s">
        <v>156</v>
      </c>
      <c r="AE326" s="15">
        <v>3</v>
      </c>
      <c r="AG326" s="15" t="s">
        <v>616</v>
      </c>
      <c r="AH326" s="15" t="s">
        <v>33</v>
      </c>
    </row>
    <row r="327" spans="1:34" x14ac:dyDescent="0.2">
      <c r="A327" s="16">
        <v>41836.651180555556</v>
      </c>
      <c r="B327" s="16">
        <v>41836.650011574071</v>
      </c>
      <c r="C327" s="16">
        <v>41836.65792824074</v>
      </c>
      <c r="D327" s="15" t="b">
        <v>1</v>
      </c>
      <c r="E327" s="15" t="s">
        <v>613</v>
      </c>
      <c r="F327" s="15">
        <v>3</v>
      </c>
      <c r="G327" s="15" t="s">
        <v>621</v>
      </c>
      <c r="H327" s="15" t="s">
        <v>156</v>
      </c>
      <c r="I327" s="15" t="s">
        <v>43</v>
      </c>
      <c r="J327" s="15" t="b">
        <v>1</v>
      </c>
      <c r="K327" s="16">
        <v>41836</v>
      </c>
      <c r="L327" s="1">
        <v>0.65118055555555554</v>
      </c>
      <c r="M327" s="15" t="s">
        <v>311</v>
      </c>
      <c r="N327" s="15" t="s">
        <v>38</v>
      </c>
      <c r="O327" s="15" t="b">
        <v>1</v>
      </c>
      <c r="P327" s="16">
        <v>41836</v>
      </c>
      <c r="Q327" s="1">
        <v>0.65001157407407406</v>
      </c>
      <c r="S327" s="15" t="b">
        <v>1</v>
      </c>
      <c r="T327" s="16">
        <v>41836</v>
      </c>
      <c r="U327" s="15" t="s">
        <v>615</v>
      </c>
      <c r="V327" s="1">
        <v>0.65792824074074074</v>
      </c>
      <c r="X327" s="15" t="s">
        <v>311</v>
      </c>
      <c r="Y327" s="15" t="b">
        <v>0</v>
      </c>
      <c r="Z327" s="16"/>
      <c r="AC327" s="15" t="s">
        <v>64</v>
      </c>
      <c r="AD327" s="15" t="s">
        <v>156</v>
      </c>
      <c r="AE327" s="15">
        <v>3</v>
      </c>
      <c r="AG327" s="15" t="s">
        <v>616</v>
      </c>
      <c r="AH327" s="15" t="s">
        <v>33</v>
      </c>
    </row>
    <row r="328" spans="1:34" x14ac:dyDescent="0.2">
      <c r="A328" s="16">
        <v>41836.65116898148</v>
      </c>
      <c r="B328" s="16">
        <v>41836.650011574071</v>
      </c>
      <c r="C328" s="16">
        <v>41836.657905092594</v>
      </c>
      <c r="D328" s="15" t="b">
        <v>1</v>
      </c>
      <c r="E328" s="15" t="s">
        <v>613</v>
      </c>
      <c r="F328" s="15">
        <v>2</v>
      </c>
      <c r="G328" s="15" t="s">
        <v>622</v>
      </c>
      <c r="H328" s="15" t="s">
        <v>156</v>
      </c>
      <c r="I328" s="15" t="s">
        <v>43</v>
      </c>
      <c r="J328" s="15" t="b">
        <v>1</v>
      </c>
      <c r="K328" s="16">
        <v>41836</v>
      </c>
      <c r="L328" s="1">
        <v>0.6511689814814815</v>
      </c>
      <c r="M328" s="15" t="s">
        <v>311</v>
      </c>
      <c r="N328" s="15" t="s">
        <v>38</v>
      </c>
      <c r="O328" s="15" t="b">
        <v>1</v>
      </c>
      <c r="P328" s="16">
        <v>41836</v>
      </c>
      <c r="Q328" s="1">
        <v>0.65001157407407406</v>
      </c>
      <c r="S328" s="15" t="b">
        <v>1</v>
      </c>
      <c r="T328" s="16">
        <v>41836</v>
      </c>
      <c r="U328" s="15" t="s">
        <v>615</v>
      </c>
      <c r="V328" s="1">
        <v>0.65790509259259256</v>
      </c>
      <c r="X328" s="15" t="s">
        <v>311</v>
      </c>
      <c r="Y328" s="15" t="b">
        <v>0</v>
      </c>
      <c r="Z328" s="16"/>
      <c r="AC328" s="15" t="s">
        <v>64</v>
      </c>
      <c r="AD328" s="15" t="s">
        <v>156</v>
      </c>
      <c r="AE328" s="15">
        <v>3</v>
      </c>
      <c r="AG328" s="15" t="s">
        <v>616</v>
      </c>
      <c r="AH328" s="15" t="s">
        <v>33</v>
      </c>
    </row>
    <row r="329" spans="1:34" x14ac:dyDescent="0.2">
      <c r="A329" s="16">
        <v>41836.65115740741</v>
      </c>
      <c r="B329" s="16">
        <v>41836.650011574071</v>
      </c>
      <c r="C329" s="16">
        <v>41836.657870370371</v>
      </c>
      <c r="D329" s="15" t="b">
        <v>1</v>
      </c>
      <c r="E329" s="15" t="s">
        <v>613</v>
      </c>
      <c r="F329" s="15">
        <v>1</v>
      </c>
      <c r="G329" s="15" t="s">
        <v>623</v>
      </c>
      <c r="H329" s="15" t="s">
        <v>156</v>
      </c>
      <c r="I329" s="15" t="s">
        <v>43</v>
      </c>
      <c r="J329" s="15" t="b">
        <v>1</v>
      </c>
      <c r="K329" s="16">
        <v>41836</v>
      </c>
      <c r="L329" s="1">
        <v>0.65115740740740746</v>
      </c>
      <c r="M329" s="15" t="s">
        <v>311</v>
      </c>
      <c r="N329" s="15" t="s">
        <v>38</v>
      </c>
      <c r="O329" s="15" t="b">
        <v>1</v>
      </c>
      <c r="P329" s="16">
        <v>41836</v>
      </c>
      <c r="Q329" s="1">
        <v>0.65001157407407406</v>
      </c>
      <c r="S329" s="15" t="b">
        <v>1</v>
      </c>
      <c r="T329" s="16">
        <v>41836</v>
      </c>
      <c r="U329" s="15" t="s">
        <v>615</v>
      </c>
      <c r="V329" s="1">
        <v>0.65787037037037033</v>
      </c>
      <c r="X329" s="15" t="s">
        <v>311</v>
      </c>
      <c r="Y329" s="15" t="b">
        <v>0</v>
      </c>
      <c r="Z329" s="16"/>
      <c r="AC329" s="15" t="s">
        <v>64</v>
      </c>
      <c r="AD329" s="15" t="s">
        <v>156</v>
      </c>
      <c r="AE329" s="15">
        <v>3</v>
      </c>
      <c r="AG329" s="15" t="s">
        <v>616</v>
      </c>
      <c r="AH329" s="15" t="s">
        <v>33</v>
      </c>
    </row>
    <row r="330" spans="1:34" x14ac:dyDescent="0.2">
      <c r="A330" s="16">
        <v>41836.626064814816</v>
      </c>
      <c r="B330" s="16">
        <v>41836.624791666669</v>
      </c>
      <c r="C330" s="16">
        <v>41836.628587962965</v>
      </c>
      <c r="D330" s="15" t="b">
        <v>1</v>
      </c>
      <c r="E330" s="15" t="s">
        <v>624</v>
      </c>
      <c r="F330" s="15">
        <v>1</v>
      </c>
      <c r="G330" s="15" t="s">
        <v>625</v>
      </c>
      <c r="H330" s="15" t="s">
        <v>89</v>
      </c>
      <c r="I330" s="15" t="s">
        <v>33</v>
      </c>
      <c r="J330" s="15" t="b">
        <v>1</v>
      </c>
      <c r="K330" s="16">
        <v>41836</v>
      </c>
      <c r="L330" s="1">
        <v>0.6260648148148148</v>
      </c>
      <c r="M330" s="15" t="s">
        <v>311</v>
      </c>
      <c r="N330" s="15" t="s">
        <v>38</v>
      </c>
      <c r="O330" s="15" t="b">
        <v>1</v>
      </c>
      <c r="P330" s="16">
        <v>41836</v>
      </c>
      <c r="Q330" s="1">
        <v>0.62479166666666663</v>
      </c>
      <c r="S330" s="15" t="b">
        <v>1</v>
      </c>
      <c r="T330" s="16">
        <v>41836</v>
      </c>
      <c r="U330" s="15" t="s">
        <v>94</v>
      </c>
      <c r="V330" s="1">
        <v>0.62858796296296293</v>
      </c>
      <c r="X330" s="15" t="s">
        <v>311</v>
      </c>
      <c r="Y330" s="15" t="b">
        <v>0</v>
      </c>
      <c r="Z330" s="16"/>
      <c r="AC330" s="15" t="s">
        <v>40</v>
      </c>
      <c r="AD330" s="15" t="s">
        <v>89</v>
      </c>
      <c r="AE330" s="15">
        <v>3</v>
      </c>
      <c r="AG330" s="15" t="s">
        <v>626</v>
      </c>
      <c r="AH330" s="15" t="s">
        <v>33</v>
      </c>
    </row>
    <row r="331" spans="1:34" x14ac:dyDescent="0.2">
      <c r="A331" s="16">
        <v>41836.610405092593</v>
      </c>
      <c r="B331" s="16">
        <v>41836.610393518517</v>
      </c>
      <c r="C331" s="16">
        <v>41836.62096064815</v>
      </c>
      <c r="D331" s="15" t="b">
        <v>1</v>
      </c>
      <c r="E331" s="15" t="s">
        <v>627</v>
      </c>
      <c r="F331" s="15">
        <v>1</v>
      </c>
      <c r="G331" s="15" t="s">
        <v>628</v>
      </c>
      <c r="H331" s="15" t="s">
        <v>149</v>
      </c>
      <c r="I331" s="15" t="s">
        <v>33</v>
      </c>
      <c r="J331" s="15" t="b">
        <v>1</v>
      </c>
      <c r="K331" s="16">
        <v>41836</v>
      </c>
      <c r="L331" s="1">
        <v>0.61040509259259257</v>
      </c>
      <c r="M331" s="15" t="s">
        <v>52</v>
      </c>
      <c r="N331" s="15" t="s">
        <v>38</v>
      </c>
      <c r="O331" s="15" t="b">
        <v>1</v>
      </c>
      <c r="P331" s="16">
        <v>41836</v>
      </c>
      <c r="Q331" s="1">
        <v>0.61039351851851853</v>
      </c>
      <c r="S331" s="15" t="b">
        <v>1</v>
      </c>
      <c r="T331" s="16">
        <v>41836</v>
      </c>
      <c r="U331" s="15" t="s">
        <v>150</v>
      </c>
      <c r="V331" s="1">
        <v>0.62096064814814811</v>
      </c>
      <c r="X331" s="15" t="s">
        <v>52</v>
      </c>
      <c r="Y331" s="15" t="b">
        <v>0</v>
      </c>
      <c r="Z331" s="16"/>
      <c r="AC331" s="15" t="s">
        <v>64</v>
      </c>
      <c r="AD331" s="15" t="s">
        <v>149</v>
      </c>
      <c r="AE331" s="15">
        <v>3</v>
      </c>
      <c r="AG331" s="15" t="s">
        <v>629</v>
      </c>
      <c r="AH331" s="15" t="s">
        <v>33</v>
      </c>
    </row>
    <row r="332" spans="1:34" x14ac:dyDescent="0.2">
      <c r="A332" s="16">
        <v>41836.605798611112</v>
      </c>
      <c r="B332" s="16">
        <v>41836.60434027778</v>
      </c>
      <c r="C332" s="16">
        <v>41836.609583333331</v>
      </c>
      <c r="D332" s="15" t="b">
        <v>1</v>
      </c>
      <c r="E332" s="15" t="s">
        <v>630</v>
      </c>
      <c r="F332" s="15">
        <v>2</v>
      </c>
      <c r="G332" s="15" t="s">
        <v>631</v>
      </c>
      <c r="H332" s="15" t="s">
        <v>61</v>
      </c>
      <c r="I332" s="15" t="s">
        <v>33</v>
      </c>
      <c r="J332" s="15" t="b">
        <v>1</v>
      </c>
      <c r="K332" s="16">
        <v>41836</v>
      </c>
      <c r="L332" s="1">
        <v>0.60579861111111111</v>
      </c>
      <c r="M332" s="15" t="s">
        <v>311</v>
      </c>
      <c r="N332" s="15" t="s">
        <v>38</v>
      </c>
      <c r="O332" s="15" t="b">
        <v>1</v>
      </c>
      <c r="P332" s="16">
        <v>41836</v>
      </c>
      <c r="Q332" s="1">
        <v>0.60434027777777777</v>
      </c>
      <c r="S332" s="15" t="b">
        <v>1</v>
      </c>
      <c r="T332" s="16">
        <v>41836</v>
      </c>
      <c r="U332" s="15" t="s">
        <v>79</v>
      </c>
      <c r="V332" s="1">
        <v>0.60958333333333337</v>
      </c>
      <c r="X332" s="15" t="s">
        <v>311</v>
      </c>
      <c r="Y332" s="15" t="b">
        <v>0</v>
      </c>
      <c r="Z332" s="16"/>
      <c r="AC332" s="15" t="s">
        <v>40</v>
      </c>
      <c r="AD332" s="15" t="s">
        <v>61</v>
      </c>
      <c r="AE332" s="15">
        <v>3</v>
      </c>
      <c r="AG332" s="15" t="s">
        <v>632</v>
      </c>
      <c r="AH332" s="15" t="s">
        <v>33</v>
      </c>
    </row>
    <row r="333" spans="1:34" x14ac:dyDescent="0.2">
      <c r="A333" s="16">
        <v>41836.60565972222</v>
      </c>
      <c r="B333" s="16">
        <v>41836.60434027778</v>
      </c>
      <c r="C333" s="16">
        <v>41836.608090277776</v>
      </c>
      <c r="D333" s="15" t="b">
        <v>1</v>
      </c>
      <c r="E333" s="15" t="s">
        <v>630</v>
      </c>
      <c r="F333" s="15">
        <v>1</v>
      </c>
      <c r="G333" s="15" t="s">
        <v>633</v>
      </c>
      <c r="H333" s="15" t="s">
        <v>61</v>
      </c>
      <c r="I333" s="15" t="s">
        <v>33</v>
      </c>
      <c r="J333" s="15" t="b">
        <v>1</v>
      </c>
      <c r="K333" s="16">
        <v>41836</v>
      </c>
      <c r="L333" s="1">
        <v>0.6056597222222222</v>
      </c>
      <c r="M333" s="15" t="s">
        <v>311</v>
      </c>
      <c r="N333" s="15" t="s">
        <v>38</v>
      </c>
      <c r="O333" s="15" t="b">
        <v>1</v>
      </c>
      <c r="P333" s="16">
        <v>41836</v>
      </c>
      <c r="Q333" s="1">
        <v>0.60434027777777777</v>
      </c>
      <c r="S333" s="15" t="b">
        <v>1</v>
      </c>
      <c r="T333" s="16">
        <v>41836</v>
      </c>
      <c r="U333" s="15" t="s">
        <v>63</v>
      </c>
      <c r="V333" s="1">
        <v>0.6080902777777778</v>
      </c>
      <c r="X333" s="15" t="s">
        <v>311</v>
      </c>
      <c r="Y333" s="15" t="b">
        <v>0</v>
      </c>
      <c r="Z333" s="16"/>
      <c r="AC333" s="15" t="s">
        <v>40</v>
      </c>
      <c r="AD333" s="15" t="s">
        <v>61</v>
      </c>
      <c r="AE333" s="15">
        <v>3</v>
      </c>
      <c r="AG333" s="15" t="s">
        <v>632</v>
      </c>
      <c r="AH333" s="15" t="s">
        <v>33</v>
      </c>
    </row>
    <row r="334" spans="1:34" x14ac:dyDescent="0.2">
      <c r="A334" s="16">
        <v>41836.604930555557</v>
      </c>
      <c r="B334" s="16">
        <v>41836.60434027778</v>
      </c>
      <c r="C334" s="16">
        <v>41836.608055555553</v>
      </c>
      <c r="D334" s="15" t="b">
        <v>1</v>
      </c>
      <c r="E334" s="15" t="s">
        <v>634</v>
      </c>
      <c r="F334" s="15">
        <v>2</v>
      </c>
      <c r="G334" s="15" t="s">
        <v>282</v>
      </c>
      <c r="H334" s="15" t="s">
        <v>61</v>
      </c>
      <c r="I334" s="15" t="s">
        <v>43</v>
      </c>
      <c r="J334" s="15" t="b">
        <v>1</v>
      </c>
      <c r="K334" s="16">
        <v>41836</v>
      </c>
      <c r="L334" s="1">
        <v>0.60493055555555553</v>
      </c>
      <c r="M334" s="15" t="s">
        <v>320</v>
      </c>
      <c r="N334" s="15" t="s">
        <v>38</v>
      </c>
      <c r="O334" s="15" t="b">
        <v>1</v>
      </c>
      <c r="P334" s="16">
        <v>41836</v>
      </c>
      <c r="Q334" s="1">
        <v>0.60434027777777777</v>
      </c>
      <c r="S334" s="15" t="b">
        <v>1</v>
      </c>
      <c r="T334" s="16">
        <v>41836</v>
      </c>
      <c r="U334" s="15" t="s">
        <v>63</v>
      </c>
      <c r="V334" s="1">
        <v>0.60805555555555557</v>
      </c>
      <c r="X334" s="15" t="s">
        <v>311</v>
      </c>
      <c r="Y334" s="15" t="b">
        <v>1</v>
      </c>
      <c r="Z334" s="16">
        <v>41841</v>
      </c>
      <c r="AA334" s="1">
        <v>0.38732638888888887</v>
      </c>
      <c r="AC334" s="15" t="s">
        <v>40</v>
      </c>
      <c r="AD334" s="15" t="s">
        <v>61</v>
      </c>
      <c r="AE334" s="15">
        <v>4</v>
      </c>
      <c r="AG334" s="15" t="s">
        <v>632</v>
      </c>
      <c r="AH334" s="15" t="s">
        <v>33</v>
      </c>
    </row>
    <row r="335" spans="1:34" x14ac:dyDescent="0.2">
      <c r="A335" s="16">
        <v>41836.575474537036</v>
      </c>
      <c r="B335" s="16">
        <v>41836.574594907404</v>
      </c>
      <c r="C335" s="16">
        <v>41836.581307870372</v>
      </c>
      <c r="D335" s="15" t="b">
        <v>1</v>
      </c>
      <c r="E335" s="15" t="s">
        <v>635</v>
      </c>
      <c r="F335" s="15">
        <v>1</v>
      </c>
      <c r="G335" s="15" t="s">
        <v>131</v>
      </c>
      <c r="H335" s="15" t="s">
        <v>206</v>
      </c>
      <c r="I335" s="15" t="s">
        <v>43</v>
      </c>
      <c r="J335" s="15" t="b">
        <v>1</v>
      </c>
      <c r="K335" s="16">
        <v>41836</v>
      </c>
      <c r="L335" s="1">
        <v>0.57547453703703699</v>
      </c>
      <c r="M335" s="15" t="s">
        <v>52</v>
      </c>
      <c r="N335" s="15" t="s">
        <v>38</v>
      </c>
      <c r="O335" s="15" t="b">
        <v>1</v>
      </c>
      <c r="P335" s="16">
        <v>41836</v>
      </c>
      <c r="Q335" s="1">
        <v>0.57459490740740737</v>
      </c>
      <c r="S335" s="15" t="b">
        <v>1</v>
      </c>
      <c r="T335" s="16">
        <v>41836</v>
      </c>
      <c r="U335" s="15" t="s">
        <v>207</v>
      </c>
      <c r="V335" s="1">
        <v>0.58130787037037035</v>
      </c>
      <c r="X335" s="15" t="s">
        <v>52</v>
      </c>
      <c r="Y335" s="15" t="b">
        <v>1</v>
      </c>
      <c r="Z335" s="16">
        <v>41841</v>
      </c>
      <c r="AA335" s="1">
        <v>0.49577546296296299</v>
      </c>
      <c r="AC335" s="15" t="s">
        <v>64</v>
      </c>
      <c r="AD335" s="15" t="s">
        <v>206</v>
      </c>
      <c r="AE335" s="15">
        <v>4</v>
      </c>
      <c r="AG335" s="15" t="s">
        <v>636</v>
      </c>
      <c r="AH335" s="15" t="s">
        <v>33</v>
      </c>
    </row>
    <row r="336" spans="1:34" x14ac:dyDescent="0.2">
      <c r="A336" s="16">
        <v>41836.57271990741</v>
      </c>
      <c r="B336" s="16">
        <v>41836.571377314816</v>
      </c>
      <c r="C336" s="16">
        <v>41836.578784722224</v>
      </c>
      <c r="D336" s="15" t="b">
        <v>1</v>
      </c>
      <c r="E336" s="15" t="s">
        <v>637</v>
      </c>
      <c r="F336" s="15">
        <v>1</v>
      </c>
      <c r="G336" s="15" t="s">
        <v>638</v>
      </c>
      <c r="H336" s="15" t="s">
        <v>46</v>
      </c>
      <c r="I336" s="15" t="s">
        <v>33</v>
      </c>
      <c r="J336" s="15" t="b">
        <v>1</v>
      </c>
      <c r="K336" s="16">
        <v>41836</v>
      </c>
      <c r="L336" s="1">
        <v>0.57271990740740741</v>
      </c>
      <c r="M336" s="15" t="s">
        <v>311</v>
      </c>
      <c r="N336" s="15" t="s">
        <v>38</v>
      </c>
      <c r="O336" s="15" t="b">
        <v>1</v>
      </c>
      <c r="P336" s="16">
        <v>41836</v>
      </c>
      <c r="Q336" s="1">
        <v>0.5713773148148148</v>
      </c>
      <c r="S336" s="15" t="b">
        <v>1</v>
      </c>
      <c r="T336" s="16">
        <v>41836</v>
      </c>
      <c r="U336" s="15" t="s">
        <v>111</v>
      </c>
      <c r="V336" s="1">
        <v>0.57878472222222221</v>
      </c>
      <c r="X336" s="15" t="s">
        <v>311</v>
      </c>
      <c r="Y336" s="15" t="b">
        <v>0</v>
      </c>
      <c r="Z336" s="16"/>
      <c r="AC336" s="15" t="s">
        <v>40</v>
      </c>
      <c r="AD336" s="15" t="s">
        <v>46</v>
      </c>
      <c r="AE336" s="15">
        <v>3</v>
      </c>
      <c r="AG336" s="15" t="s">
        <v>639</v>
      </c>
      <c r="AH336" s="15" t="s">
        <v>33</v>
      </c>
    </row>
    <row r="337" spans="1:34" x14ac:dyDescent="0.2">
      <c r="A337" s="16">
        <v>41836.572662037041</v>
      </c>
      <c r="B337" s="16">
        <v>41836.574594907404</v>
      </c>
      <c r="C337" s="16">
        <v>41836.587881944448</v>
      </c>
      <c r="D337" s="15" t="b">
        <v>1</v>
      </c>
      <c r="E337" s="15" t="s">
        <v>640</v>
      </c>
      <c r="F337" s="15">
        <v>2</v>
      </c>
      <c r="G337" s="15" t="s">
        <v>641</v>
      </c>
      <c r="H337" s="15" t="s">
        <v>68</v>
      </c>
      <c r="I337" s="15" t="s">
        <v>33</v>
      </c>
      <c r="J337" s="15" t="b">
        <v>1</v>
      </c>
      <c r="K337" s="16">
        <v>41836</v>
      </c>
      <c r="L337" s="1">
        <v>0.572662037037037</v>
      </c>
      <c r="M337" s="15" t="s">
        <v>52</v>
      </c>
      <c r="N337" s="15" t="s">
        <v>38</v>
      </c>
      <c r="O337" s="15" t="b">
        <v>1</v>
      </c>
      <c r="P337" s="16">
        <v>41836</v>
      </c>
      <c r="Q337" s="1">
        <v>0.57459490740740737</v>
      </c>
      <c r="S337" s="15" t="b">
        <v>1</v>
      </c>
      <c r="T337" s="16">
        <v>41836</v>
      </c>
      <c r="U337" s="15" t="s">
        <v>642</v>
      </c>
      <c r="V337" s="1">
        <v>0.58788194444444442</v>
      </c>
      <c r="X337" s="15" t="s">
        <v>52</v>
      </c>
      <c r="Y337" s="15" t="b">
        <v>0</v>
      </c>
      <c r="Z337" s="16"/>
      <c r="AC337" s="15" t="s">
        <v>64</v>
      </c>
      <c r="AD337" s="15" t="s">
        <v>68</v>
      </c>
      <c r="AE337" s="15">
        <v>3</v>
      </c>
      <c r="AG337" s="15" t="s">
        <v>636</v>
      </c>
      <c r="AH337" s="15" t="s">
        <v>33</v>
      </c>
    </row>
    <row r="338" spans="1:34" x14ac:dyDescent="0.2">
      <c r="A338" s="16">
        <v>41836.57199074074</v>
      </c>
      <c r="B338" s="16">
        <v>41836.574594907404</v>
      </c>
      <c r="C338" s="16">
        <v>41836.587442129632</v>
      </c>
      <c r="D338" s="15" t="b">
        <v>1</v>
      </c>
      <c r="E338" s="15" t="s">
        <v>640</v>
      </c>
      <c r="F338" s="15">
        <v>1</v>
      </c>
      <c r="G338" s="15" t="s">
        <v>643</v>
      </c>
      <c r="H338" s="15" t="s">
        <v>68</v>
      </c>
      <c r="I338" s="15" t="s">
        <v>33</v>
      </c>
      <c r="J338" s="15" t="b">
        <v>1</v>
      </c>
      <c r="K338" s="16">
        <v>41836</v>
      </c>
      <c r="L338" s="1">
        <v>0.57199074074074074</v>
      </c>
      <c r="M338" s="15" t="s">
        <v>52</v>
      </c>
      <c r="N338" s="15" t="s">
        <v>38</v>
      </c>
      <c r="O338" s="15" t="b">
        <v>1</v>
      </c>
      <c r="P338" s="16">
        <v>41836</v>
      </c>
      <c r="Q338" s="1">
        <v>0.57459490740740737</v>
      </c>
      <c r="S338" s="15" t="b">
        <v>1</v>
      </c>
      <c r="T338" s="16">
        <v>41836</v>
      </c>
      <c r="U338" s="15" t="s">
        <v>69</v>
      </c>
      <c r="V338" s="1">
        <v>0.58744212962962961</v>
      </c>
      <c r="X338" s="15" t="s">
        <v>52</v>
      </c>
      <c r="Y338" s="15" t="b">
        <v>0</v>
      </c>
      <c r="Z338" s="16"/>
      <c r="AC338" s="15" t="s">
        <v>64</v>
      </c>
      <c r="AD338" s="15" t="s">
        <v>68</v>
      </c>
      <c r="AE338" s="15">
        <v>3</v>
      </c>
      <c r="AG338" s="15" t="s">
        <v>636</v>
      </c>
      <c r="AH338" s="15" t="s">
        <v>33</v>
      </c>
    </row>
    <row r="339" spans="1:34" x14ac:dyDescent="0.2">
      <c r="A339" s="16">
        <v>41836.567453703705</v>
      </c>
      <c r="B339" s="16">
        <v>41836.619097222225</v>
      </c>
      <c r="C339" s="16">
        <v>41836.621261574073</v>
      </c>
      <c r="D339" s="15" t="b">
        <v>1</v>
      </c>
      <c r="E339" s="15" t="s">
        <v>634</v>
      </c>
      <c r="F339" s="15">
        <v>1</v>
      </c>
      <c r="G339" s="15" t="s">
        <v>302</v>
      </c>
      <c r="H339" s="15" t="s">
        <v>36</v>
      </c>
      <c r="I339" s="15" t="s">
        <v>43</v>
      </c>
      <c r="J339" s="15" t="b">
        <v>1</v>
      </c>
      <c r="K339" s="16">
        <v>41836</v>
      </c>
      <c r="L339" s="1">
        <v>0.56745370370370374</v>
      </c>
      <c r="M339" s="15" t="s">
        <v>320</v>
      </c>
      <c r="N339" s="15" t="s">
        <v>38</v>
      </c>
      <c r="O339" s="15" t="b">
        <v>1</v>
      </c>
      <c r="P339" s="16">
        <v>41836</v>
      </c>
      <c r="Q339" s="1">
        <v>0.61909722222222219</v>
      </c>
      <c r="S339" s="15" t="b">
        <v>1</v>
      </c>
      <c r="T339" s="16">
        <v>41836</v>
      </c>
      <c r="U339" s="15" t="s">
        <v>39</v>
      </c>
      <c r="V339" s="1">
        <v>0.62126157407407412</v>
      </c>
      <c r="X339" s="15" t="s">
        <v>311</v>
      </c>
      <c r="Y339" s="15" t="b">
        <v>1</v>
      </c>
      <c r="Z339" s="16">
        <v>41841</v>
      </c>
      <c r="AA339" s="1">
        <v>0.38730324074074074</v>
      </c>
      <c r="AC339" s="15" t="s">
        <v>40</v>
      </c>
      <c r="AD339" s="15" t="s">
        <v>36</v>
      </c>
      <c r="AE339" s="15">
        <v>4</v>
      </c>
      <c r="AG339" s="15" t="s">
        <v>644</v>
      </c>
      <c r="AH339" s="15" t="s">
        <v>33</v>
      </c>
    </row>
    <row r="340" spans="1:34" x14ac:dyDescent="0.2">
      <c r="A340" s="16">
        <v>41836.566388888888</v>
      </c>
      <c r="B340" s="16">
        <v>41836.615543981483</v>
      </c>
      <c r="C340" s="16">
        <v>41836.619479166664</v>
      </c>
      <c r="D340" s="15" t="b">
        <v>1</v>
      </c>
      <c r="E340" s="15" t="s">
        <v>645</v>
      </c>
      <c r="F340" s="15">
        <v>1</v>
      </c>
      <c r="G340" s="15" t="s">
        <v>304</v>
      </c>
      <c r="H340" s="15" t="s">
        <v>40</v>
      </c>
      <c r="I340" s="15" t="s">
        <v>43</v>
      </c>
      <c r="J340" s="15" t="b">
        <v>1</v>
      </c>
      <c r="K340" s="16">
        <v>41836</v>
      </c>
      <c r="L340" s="1">
        <v>0.56638888888888894</v>
      </c>
      <c r="M340" s="15" t="s">
        <v>320</v>
      </c>
      <c r="N340" s="15" t="s">
        <v>38</v>
      </c>
      <c r="O340" s="15" t="b">
        <v>1</v>
      </c>
      <c r="P340" s="16">
        <v>41836</v>
      </c>
      <c r="Q340" s="1">
        <v>0.61554398148148148</v>
      </c>
      <c r="S340" s="15" t="b">
        <v>1</v>
      </c>
      <c r="T340" s="16">
        <v>41836</v>
      </c>
      <c r="U340" s="15" t="s">
        <v>154</v>
      </c>
      <c r="V340" s="1">
        <v>0.61947916666666669</v>
      </c>
      <c r="X340" s="15" t="s">
        <v>311</v>
      </c>
      <c r="Y340" s="15" t="b">
        <v>1</v>
      </c>
      <c r="Z340" s="16">
        <v>41841</v>
      </c>
      <c r="AA340" s="1">
        <v>0.38730324074074074</v>
      </c>
      <c r="AC340" s="15" t="s">
        <v>40</v>
      </c>
      <c r="AD340" s="15" t="s">
        <v>40</v>
      </c>
      <c r="AE340" s="15">
        <v>4</v>
      </c>
      <c r="AG340" s="15" t="s">
        <v>646</v>
      </c>
      <c r="AH340" s="15" t="s">
        <v>33</v>
      </c>
    </row>
    <row r="341" spans="1:34" x14ac:dyDescent="0.2">
      <c r="A341" s="16">
        <v>41836.565405092595</v>
      </c>
      <c r="B341" s="16">
        <v>41836.60434027778</v>
      </c>
      <c r="C341" s="16">
        <v>41836.609826388885</v>
      </c>
      <c r="D341" s="15" t="b">
        <v>1</v>
      </c>
      <c r="E341" s="15" t="s">
        <v>647</v>
      </c>
      <c r="F341" s="15">
        <v>1</v>
      </c>
      <c r="G341" s="15" t="s">
        <v>648</v>
      </c>
      <c r="H341" s="15" t="s">
        <v>61</v>
      </c>
      <c r="I341" s="15" t="s">
        <v>43</v>
      </c>
      <c r="J341" s="15" t="b">
        <v>1</v>
      </c>
      <c r="K341" s="16">
        <v>41836</v>
      </c>
      <c r="L341" s="1">
        <v>0.56540509259259264</v>
      </c>
      <c r="M341" s="15" t="s">
        <v>554</v>
      </c>
      <c r="N341" s="15" t="s">
        <v>38</v>
      </c>
      <c r="O341" s="15" t="b">
        <v>1</v>
      </c>
      <c r="P341" s="16">
        <v>41836</v>
      </c>
      <c r="Q341" s="1">
        <v>0.60434027777777777</v>
      </c>
      <c r="S341" s="15" t="b">
        <v>1</v>
      </c>
      <c r="T341" s="16">
        <v>41836</v>
      </c>
      <c r="U341" s="15" t="s">
        <v>79</v>
      </c>
      <c r="V341" s="1">
        <v>0.60982638888888885</v>
      </c>
      <c r="X341" s="15" t="s">
        <v>311</v>
      </c>
      <c r="Y341" s="15" t="b">
        <v>0</v>
      </c>
      <c r="Z341" s="16"/>
      <c r="AC341" s="15" t="s">
        <v>40</v>
      </c>
      <c r="AD341" s="15" t="s">
        <v>61</v>
      </c>
      <c r="AE341" s="15">
        <v>3</v>
      </c>
      <c r="AG341" s="15" t="s">
        <v>632</v>
      </c>
      <c r="AH341" s="15" t="s">
        <v>33</v>
      </c>
    </row>
    <row r="342" spans="1:34" x14ac:dyDescent="0.2">
      <c r="A342" s="16">
        <v>41836.560011574074</v>
      </c>
      <c r="B342" s="16">
        <v>41836.60434027778</v>
      </c>
      <c r="C342" s="16">
        <v>41836.608958333331</v>
      </c>
      <c r="D342" s="15" t="b">
        <v>1</v>
      </c>
      <c r="E342" s="15" t="s">
        <v>649</v>
      </c>
      <c r="F342" s="15">
        <v>1</v>
      </c>
      <c r="G342" s="15" t="s">
        <v>217</v>
      </c>
      <c r="H342" s="15" t="s">
        <v>61</v>
      </c>
      <c r="I342" s="15" t="s">
        <v>43</v>
      </c>
      <c r="J342" s="15" t="b">
        <v>1</v>
      </c>
      <c r="K342" s="16">
        <v>41836</v>
      </c>
      <c r="L342" s="1">
        <v>0.56001157407407409</v>
      </c>
      <c r="M342" s="15" t="s">
        <v>650</v>
      </c>
      <c r="N342" s="15" t="s">
        <v>38</v>
      </c>
      <c r="O342" s="15" t="b">
        <v>1</v>
      </c>
      <c r="P342" s="16">
        <v>41836</v>
      </c>
      <c r="Q342" s="1">
        <v>0.60434027777777777</v>
      </c>
      <c r="S342" s="15" t="b">
        <v>1</v>
      </c>
      <c r="T342" s="16">
        <v>41836</v>
      </c>
      <c r="U342" s="15" t="s">
        <v>86</v>
      </c>
      <c r="V342" s="1">
        <v>0.60895833333333338</v>
      </c>
      <c r="X342" s="15" t="s">
        <v>311</v>
      </c>
      <c r="Y342" s="15" t="b">
        <v>1</v>
      </c>
      <c r="Z342" s="16">
        <v>41841</v>
      </c>
      <c r="AA342" s="1">
        <v>0.41388888888888886</v>
      </c>
      <c r="AC342" s="15" t="s">
        <v>40</v>
      </c>
      <c r="AD342" s="15" t="s">
        <v>61</v>
      </c>
      <c r="AE342" s="15">
        <v>4</v>
      </c>
      <c r="AG342" s="15" t="s">
        <v>632</v>
      </c>
      <c r="AH342" s="15" t="s">
        <v>33</v>
      </c>
    </row>
    <row r="343" spans="1:34" x14ac:dyDescent="0.2">
      <c r="A343" s="16">
        <v>41836.556747685187</v>
      </c>
      <c r="B343" s="16">
        <v>41836.556238425925</v>
      </c>
      <c r="C343" s="16">
        <v>41836.56212962963</v>
      </c>
      <c r="D343" s="15" t="b">
        <v>1</v>
      </c>
      <c r="E343" s="15" t="s">
        <v>651</v>
      </c>
      <c r="F343" s="15">
        <v>1</v>
      </c>
      <c r="G343" s="15" t="s">
        <v>652</v>
      </c>
      <c r="H343" s="15" t="s">
        <v>72</v>
      </c>
      <c r="I343" s="15" t="s">
        <v>43</v>
      </c>
      <c r="J343" s="15" t="b">
        <v>1</v>
      </c>
      <c r="K343" s="16">
        <v>41836</v>
      </c>
      <c r="L343" s="1">
        <v>0.55674768518518514</v>
      </c>
      <c r="M343" s="15" t="s">
        <v>52</v>
      </c>
      <c r="N343" s="15" t="s">
        <v>38</v>
      </c>
      <c r="O343" s="15" t="b">
        <v>1</v>
      </c>
      <c r="P343" s="16">
        <v>41836</v>
      </c>
      <c r="Q343" s="1">
        <v>0.55623842592592587</v>
      </c>
      <c r="S343" s="15" t="b">
        <v>1</v>
      </c>
      <c r="T343" s="16">
        <v>41836</v>
      </c>
      <c r="U343" s="15" t="s">
        <v>653</v>
      </c>
      <c r="V343" s="1">
        <v>0.56212962962962965</v>
      </c>
      <c r="X343" s="15" t="s">
        <v>52</v>
      </c>
      <c r="Y343" s="15" t="b">
        <v>1</v>
      </c>
      <c r="Z343" s="16">
        <v>41842</v>
      </c>
      <c r="AA343" s="1">
        <v>0.39083333333333331</v>
      </c>
      <c r="AC343" s="15" t="s">
        <v>64</v>
      </c>
      <c r="AD343" s="15" t="s">
        <v>72</v>
      </c>
      <c r="AE343" s="15">
        <v>4</v>
      </c>
      <c r="AG343" s="15" t="s">
        <v>654</v>
      </c>
      <c r="AH343" s="15" t="s">
        <v>33</v>
      </c>
    </row>
    <row r="344" spans="1:34" x14ac:dyDescent="0.2">
      <c r="A344" s="16">
        <v>41836.555914351855</v>
      </c>
      <c r="B344" s="16">
        <v>41836.556238425925</v>
      </c>
      <c r="C344" s="16">
        <v>41836.564849537041</v>
      </c>
      <c r="D344" s="15" t="b">
        <v>1</v>
      </c>
      <c r="E344" s="15" t="s">
        <v>655</v>
      </c>
      <c r="F344" s="15">
        <v>2</v>
      </c>
      <c r="G344" s="15" t="s">
        <v>656</v>
      </c>
      <c r="H344" s="15" t="s">
        <v>72</v>
      </c>
      <c r="I344" s="15" t="s">
        <v>33</v>
      </c>
      <c r="J344" s="15" t="b">
        <v>1</v>
      </c>
      <c r="K344" s="16">
        <v>41836</v>
      </c>
      <c r="L344" s="1">
        <v>0.5559143518518519</v>
      </c>
      <c r="M344" s="15" t="s">
        <v>52</v>
      </c>
      <c r="N344" s="15" t="s">
        <v>38</v>
      </c>
      <c r="O344" s="15" t="b">
        <v>1</v>
      </c>
      <c r="P344" s="16">
        <v>41836</v>
      </c>
      <c r="Q344" s="1">
        <v>0.55623842592592587</v>
      </c>
      <c r="S344" s="15" t="b">
        <v>1</v>
      </c>
      <c r="T344" s="16">
        <v>41836</v>
      </c>
      <c r="U344" s="15" t="s">
        <v>220</v>
      </c>
      <c r="V344" s="1">
        <v>0.564849537037037</v>
      </c>
      <c r="X344" s="15" t="s">
        <v>52</v>
      </c>
      <c r="Y344" s="15" t="b">
        <v>0</v>
      </c>
      <c r="Z344" s="16"/>
      <c r="AC344" s="15" t="s">
        <v>64</v>
      </c>
      <c r="AD344" s="15" t="s">
        <v>72</v>
      </c>
      <c r="AE344" s="15">
        <v>3</v>
      </c>
      <c r="AG344" s="15" t="s">
        <v>654</v>
      </c>
      <c r="AH344" s="15" t="s">
        <v>33</v>
      </c>
    </row>
    <row r="345" spans="1:34" x14ac:dyDescent="0.2">
      <c r="A345" s="16">
        <v>41836.555520833332</v>
      </c>
      <c r="B345" s="16">
        <v>41836.556238425925</v>
      </c>
      <c r="C345" s="16">
        <v>41836.562719907408</v>
      </c>
      <c r="D345" s="15" t="b">
        <v>1</v>
      </c>
      <c r="E345" s="15" t="s">
        <v>655</v>
      </c>
      <c r="F345" s="15">
        <v>1</v>
      </c>
      <c r="G345" s="15" t="s">
        <v>657</v>
      </c>
      <c r="H345" s="15" t="s">
        <v>72</v>
      </c>
      <c r="I345" s="15" t="s">
        <v>33</v>
      </c>
      <c r="J345" s="15" t="b">
        <v>1</v>
      </c>
      <c r="K345" s="16">
        <v>41836</v>
      </c>
      <c r="L345" s="1">
        <v>0.55552083333333335</v>
      </c>
      <c r="M345" s="15" t="s">
        <v>52</v>
      </c>
      <c r="N345" s="15" t="s">
        <v>38</v>
      </c>
      <c r="O345" s="15" t="b">
        <v>1</v>
      </c>
      <c r="P345" s="16">
        <v>41836</v>
      </c>
      <c r="Q345" s="1">
        <v>0.55623842592592587</v>
      </c>
      <c r="S345" s="15" t="b">
        <v>1</v>
      </c>
      <c r="T345" s="16">
        <v>41836</v>
      </c>
      <c r="U345" s="15" t="s">
        <v>73</v>
      </c>
      <c r="V345" s="1">
        <v>0.5627199074074074</v>
      </c>
      <c r="X345" s="15" t="s">
        <v>52</v>
      </c>
      <c r="Y345" s="15" t="b">
        <v>0</v>
      </c>
      <c r="Z345" s="16"/>
      <c r="AC345" s="15" t="s">
        <v>64</v>
      </c>
      <c r="AD345" s="15" t="s">
        <v>72</v>
      </c>
      <c r="AE345" s="15">
        <v>3</v>
      </c>
      <c r="AG345" s="15" t="s">
        <v>654</v>
      </c>
      <c r="AH345" s="15" t="s">
        <v>33</v>
      </c>
    </row>
    <row r="346" spans="1:34" x14ac:dyDescent="0.2">
      <c r="A346" s="16">
        <v>41836.554976851854</v>
      </c>
      <c r="B346" s="16">
        <v>41836.624791666669</v>
      </c>
      <c r="C346" s="16">
        <v>41836.628807870373</v>
      </c>
      <c r="D346" s="15" t="b">
        <v>1</v>
      </c>
      <c r="E346" s="15" t="s">
        <v>658</v>
      </c>
      <c r="F346" s="15">
        <v>1</v>
      </c>
      <c r="G346" s="15" t="s">
        <v>268</v>
      </c>
      <c r="H346" s="15" t="s">
        <v>89</v>
      </c>
      <c r="I346" s="15" t="s">
        <v>43</v>
      </c>
      <c r="J346" s="15" t="b">
        <v>1</v>
      </c>
      <c r="K346" s="16">
        <v>41836</v>
      </c>
      <c r="L346" s="1">
        <v>0.55497685185185186</v>
      </c>
      <c r="M346" s="15" t="s">
        <v>554</v>
      </c>
      <c r="N346" s="15" t="s">
        <v>38</v>
      </c>
      <c r="O346" s="15" t="b">
        <v>1</v>
      </c>
      <c r="P346" s="16">
        <v>41836</v>
      </c>
      <c r="Q346" s="1">
        <v>0.62479166666666663</v>
      </c>
      <c r="S346" s="15" t="b">
        <v>1</v>
      </c>
      <c r="T346" s="16">
        <v>41836</v>
      </c>
      <c r="U346" s="15" t="s">
        <v>94</v>
      </c>
      <c r="V346" s="1">
        <v>0.62880787037037034</v>
      </c>
      <c r="X346" s="15" t="s">
        <v>311</v>
      </c>
      <c r="Y346" s="15" t="b">
        <v>1</v>
      </c>
      <c r="Z346" s="16">
        <v>41841</v>
      </c>
      <c r="AA346" s="1">
        <v>0.40079861111111109</v>
      </c>
      <c r="AC346" s="15" t="s">
        <v>40</v>
      </c>
      <c r="AD346" s="15" t="s">
        <v>89</v>
      </c>
      <c r="AE346" s="15">
        <v>4</v>
      </c>
      <c r="AG346" s="15" t="s">
        <v>626</v>
      </c>
      <c r="AH346" s="15" t="s">
        <v>33</v>
      </c>
    </row>
    <row r="347" spans="1:34" x14ac:dyDescent="0.2">
      <c r="A347" s="16">
        <v>41836.53979166667</v>
      </c>
      <c r="B347" s="16">
        <v>41836.571377314816</v>
      </c>
      <c r="C347" s="16">
        <v>41836.576562499999</v>
      </c>
      <c r="D347" s="15" t="b">
        <v>1</v>
      </c>
      <c r="E347" s="15" t="s">
        <v>659</v>
      </c>
      <c r="F347" s="15">
        <v>3</v>
      </c>
      <c r="G347" s="15" t="s">
        <v>183</v>
      </c>
      <c r="H347" s="15" t="s">
        <v>46</v>
      </c>
      <c r="I347" s="15" t="s">
        <v>43</v>
      </c>
      <c r="J347" s="15" t="b">
        <v>1</v>
      </c>
      <c r="K347" s="16">
        <v>41836</v>
      </c>
      <c r="L347" s="1">
        <v>0.53979166666666667</v>
      </c>
      <c r="M347" s="15" t="s">
        <v>78</v>
      </c>
      <c r="N347" s="15" t="s">
        <v>38</v>
      </c>
      <c r="O347" s="15" t="b">
        <v>1</v>
      </c>
      <c r="P347" s="16">
        <v>41836</v>
      </c>
      <c r="Q347" s="1">
        <v>0.5713773148148148</v>
      </c>
      <c r="S347" s="15" t="b">
        <v>1</v>
      </c>
      <c r="T347" s="16">
        <v>41836</v>
      </c>
      <c r="U347" s="15" t="s">
        <v>97</v>
      </c>
      <c r="V347" s="1">
        <v>0.57656249999999998</v>
      </c>
      <c r="X347" s="15" t="s">
        <v>311</v>
      </c>
      <c r="Y347" s="15" t="b">
        <v>1</v>
      </c>
      <c r="Z347" s="16">
        <v>41841</v>
      </c>
      <c r="AA347" s="1">
        <v>0.44350694444444444</v>
      </c>
      <c r="AC347" s="15" t="s">
        <v>40</v>
      </c>
      <c r="AD347" s="15" t="s">
        <v>46</v>
      </c>
      <c r="AE347" s="15">
        <v>4</v>
      </c>
      <c r="AG347" s="15" t="s">
        <v>639</v>
      </c>
      <c r="AH347" s="15" t="s">
        <v>33</v>
      </c>
    </row>
    <row r="348" spans="1:34" x14ac:dyDescent="0.2">
      <c r="A348" s="16">
        <v>41836.539733796293</v>
      </c>
      <c r="B348" s="16">
        <v>41836.624791666669</v>
      </c>
      <c r="C348" s="16">
        <v>41836.629803240743</v>
      </c>
      <c r="D348" s="15" t="b">
        <v>1</v>
      </c>
      <c r="E348" s="15" t="s">
        <v>659</v>
      </c>
      <c r="F348" s="15">
        <v>2</v>
      </c>
      <c r="G348" s="15" t="s">
        <v>248</v>
      </c>
      <c r="H348" s="15" t="s">
        <v>89</v>
      </c>
      <c r="I348" s="15" t="s">
        <v>43</v>
      </c>
      <c r="J348" s="15" t="b">
        <v>1</v>
      </c>
      <c r="K348" s="16">
        <v>41836</v>
      </c>
      <c r="L348" s="1">
        <v>0.53973379629629625</v>
      </c>
      <c r="M348" s="15" t="s">
        <v>78</v>
      </c>
      <c r="N348" s="15" t="s">
        <v>38</v>
      </c>
      <c r="O348" s="15" t="b">
        <v>1</v>
      </c>
      <c r="P348" s="16">
        <v>41836</v>
      </c>
      <c r="Q348" s="1">
        <v>0.62479166666666663</v>
      </c>
      <c r="S348" s="15" t="b">
        <v>1</v>
      </c>
      <c r="T348" s="16">
        <v>41836</v>
      </c>
      <c r="U348" s="15" t="s">
        <v>90</v>
      </c>
      <c r="V348" s="1">
        <v>0.62980324074074079</v>
      </c>
      <c r="X348" s="15" t="s">
        <v>311</v>
      </c>
      <c r="Y348" s="15" t="b">
        <v>1</v>
      </c>
      <c r="Z348" s="16">
        <v>41841</v>
      </c>
      <c r="AA348" s="1">
        <v>0.40207175925925925</v>
      </c>
      <c r="AC348" s="15" t="s">
        <v>40</v>
      </c>
      <c r="AD348" s="15" t="s">
        <v>89</v>
      </c>
      <c r="AE348" s="15">
        <v>4</v>
      </c>
      <c r="AG348" s="15" t="s">
        <v>626</v>
      </c>
      <c r="AH348" s="15" t="s">
        <v>33</v>
      </c>
    </row>
    <row r="349" spans="1:34" x14ac:dyDescent="0.2">
      <c r="A349" s="16">
        <v>41836.539699074077</v>
      </c>
      <c r="B349" s="16">
        <v>41836.624791666669</v>
      </c>
      <c r="C349" s="16">
        <v>41836.62972222222</v>
      </c>
      <c r="D349" s="15" t="b">
        <v>1</v>
      </c>
      <c r="E349" s="15" t="s">
        <v>659</v>
      </c>
      <c r="F349" s="15">
        <v>1</v>
      </c>
      <c r="G349" s="15" t="s">
        <v>271</v>
      </c>
      <c r="H349" s="15" t="s">
        <v>89</v>
      </c>
      <c r="I349" s="15" t="s">
        <v>43</v>
      </c>
      <c r="J349" s="15" t="b">
        <v>1</v>
      </c>
      <c r="K349" s="16">
        <v>41836</v>
      </c>
      <c r="L349" s="1">
        <v>0.53969907407407403</v>
      </c>
      <c r="M349" s="15" t="s">
        <v>78</v>
      </c>
      <c r="N349" s="15" t="s">
        <v>38</v>
      </c>
      <c r="O349" s="15" t="b">
        <v>1</v>
      </c>
      <c r="P349" s="16">
        <v>41836</v>
      </c>
      <c r="Q349" s="1">
        <v>0.62479166666666663</v>
      </c>
      <c r="S349" s="15" t="b">
        <v>1</v>
      </c>
      <c r="T349" s="16">
        <v>41836</v>
      </c>
      <c r="U349" s="15" t="s">
        <v>90</v>
      </c>
      <c r="V349" s="1">
        <v>0.62972222222222218</v>
      </c>
      <c r="X349" s="15" t="s">
        <v>311</v>
      </c>
      <c r="Y349" s="15" t="b">
        <v>1</v>
      </c>
      <c r="Z349" s="16">
        <v>41841</v>
      </c>
      <c r="AA349" s="1">
        <v>0.40079861111111109</v>
      </c>
      <c r="AC349" s="15" t="s">
        <v>40</v>
      </c>
      <c r="AD349" s="15" t="s">
        <v>89</v>
      </c>
      <c r="AE349" s="15">
        <v>4</v>
      </c>
      <c r="AG349" s="15" t="s">
        <v>626</v>
      </c>
      <c r="AH349" s="15" t="s">
        <v>33</v>
      </c>
    </row>
    <row r="350" spans="1:34" x14ac:dyDescent="0.2">
      <c r="A350" s="16">
        <v>41836.528148148151</v>
      </c>
      <c r="B350" s="16">
        <v>41836.585451388892</v>
      </c>
      <c r="C350" s="16">
        <v>41836.593460648146</v>
      </c>
      <c r="D350" s="15" t="b">
        <v>1</v>
      </c>
      <c r="E350" s="15" t="s">
        <v>660</v>
      </c>
      <c r="F350" s="15">
        <v>1</v>
      </c>
      <c r="G350" s="15" t="s">
        <v>661</v>
      </c>
      <c r="H350" s="15" t="s">
        <v>36</v>
      </c>
      <c r="I350" s="15" t="s">
        <v>43</v>
      </c>
      <c r="J350" s="15" t="b">
        <v>1</v>
      </c>
      <c r="K350" s="16">
        <v>41836</v>
      </c>
      <c r="L350" s="1">
        <v>0.52814814814814814</v>
      </c>
      <c r="M350" s="15" t="s">
        <v>62</v>
      </c>
      <c r="N350" s="15" t="s">
        <v>38</v>
      </c>
      <c r="O350" s="15" t="b">
        <v>1</v>
      </c>
      <c r="P350" s="16">
        <v>41836</v>
      </c>
      <c r="Q350" s="1">
        <v>0.58545138888888892</v>
      </c>
      <c r="S350" s="15" t="b">
        <v>1</v>
      </c>
      <c r="T350" s="16">
        <v>41836</v>
      </c>
      <c r="U350" s="15" t="s">
        <v>101</v>
      </c>
      <c r="V350" s="1">
        <v>0.59346064814814814</v>
      </c>
      <c r="X350" s="15" t="s">
        <v>311</v>
      </c>
      <c r="Y350" s="15" t="b">
        <v>1</v>
      </c>
      <c r="Z350" s="16">
        <v>41842</v>
      </c>
      <c r="AA350" s="1">
        <v>0.3908449074074074</v>
      </c>
      <c r="AC350" s="15" t="s">
        <v>40</v>
      </c>
      <c r="AD350" s="15" t="s">
        <v>36</v>
      </c>
      <c r="AE350" s="15">
        <v>4</v>
      </c>
      <c r="AG350" s="15" t="s">
        <v>662</v>
      </c>
      <c r="AH350" s="15" t="s">
        <v>33</v>
      </c>
    </row>
    <row r="351" spans="1:34" x14ac:dyDescent="0.2">
      <c r="A351" s="16">
        <v>41836.523148148146</v>
      </c>
      <c r="B351" s="16">
        <v>41836.571377314816</v>
      </c>
      <c r="C351" s="16">
        <v>41836.578622685185</v>
      </c>
      <c r="D351" s="15" t="b">
        <v>1</v>
      </c>
      <c r="E351" s="15" t="s">
        <v>663</v>
      </c>
      <c r="F351" s="15">
        <v>2</v>
      </c>
      <c r="G351" s="15" t="s">
        <v>284</v>
      </c>
      <c r="H351" s="15" t="s">
        <v>46</v>
      </c>
      <c r="I351" s="15" t="s">
        <v>43</v>
      </c>
      <c r="J351" s="15" t="b">
        <v>1</v>
      </c>
      <c r="K351" s="16">
        <v>41836</v>
      </c>
      <c r="L351" s="1">
        <v>0.52314814814814814</v>
      </c>
      <c r="M351" s="15" t="s">
        <v>78</v>
      </c>
      <c r="N351" s="15" t="s">
        <v>38</v>
      </c>
      <c r="O351" s="15" t="b">
        <v>1</v>
      </c>
      <c r="P351" s="16">
        <v>41836</v>
      </c>
      <c r="Q351" s="1">
        <v>0.5713773148148148</v>
      </c>
      <c r="S351" s="15" t="b">
        <v>1</v>
      </c>
      <c r="T351" s="16">
        <v>41836</v>
      </c>
      <c r="U351" s="15" t="s">
        <v>111</v>
      </c>
      <c r="V351" s="1">
        <v>0.57862268518518523</v>
      </c>
      <c r="X351" s="15" t="s">
        <v>311</v>
      </c>
      <c r="Y351" s="15" t="b">
        <v>1</v>
      </c>
      <c r="Z351" s="16">
        <v>41841</v>
      </c>
      <c r="AA351" s="1">
        <v>0.38732638888888887</v>
      </c>
      <c r="AC351" s="15" t="s">
        <v>40</v>
      </c>
      <c r="AD351" s="15" t="s">
        <v>46</v>
      </c>
      <c r="AE351" s="15">
        <v>4</v>
      </c>
      <c r="AG351" s="15" t="s">
        <v>639</v>
      </c>
      <c r="AH351" s="15" t="s">
        <v>33</v>
      </c>
    </row>
    <row r="352" spans="1:34" x14ac:dyDescent="0.2">
      <c r="A352" s="16">
        <v>41836.523113425923</v>
      </c>
      <c r="B352" s="16">
        <v>41836.571377314816</v>
      </c>
      <c r="C352" s="16">
        <v>41836.575150462966</v>
      </c>
      <c r="D352" s="15" t="b">
        <v>1</v>
      </c>
      <c r="E352" s="15" t="s">
        <v>663</v>
      </c>
      <c r="F352" s="15">
        <v>1</v>
      </c>
      <c r="G352" s="15" t="s">
        <v>279</v>
      </c>
      <c r="H352" s="15" t="s">
        <v>46</v>
      </c>
      <c r="I352" s="15" t="s">
        <v>43</v>
      </c>
      <c r="J352" s="15" t="b">
        <v>1</v>
      </c>
      <c r="K352" s="16">
        <v>41836</v>
      </c>
      <c r="L352" s="1">
        <v>0.52311342592592591</v>
      </c>
      <c r="M352" s="15" t="s">
        <v>78</v>
      </c>
      <c r="N352" s="15" t="s">
        <v>38</v>
      </c>
      <c r="O352" s="15" t="b">
        <v>1</v>
      </c>
      <c r="P352" s="16">
        <v>41836</v>
      </c>
      <c r="Q352" s="1">
        <v>0.5713773148148148</v>
      </c>
      <c r="S352" s="15" t="b">
        <v>1</v>
      </c>
      <c r="T352" s="16">
        <v>41836</v>
      </c>
      <c r="U352" s="15" t="s">
        <v>47</v>
      </c>
      <c r="V352" s="1">
        <v>0.57515046296296302</v>
      </c>
      <c r="X352" s="15" t="s">
        <v>311</v>
      </c>
      <c r="Y352" s="15" t="b">
        <v>1</v>
      </c>
      <c r="Z352" s="16">
        <v>41841</v>
      </c>
      <c r="AA352" s="1">
        <v>0.38732638888888887</v>
      </c>
      <c r="AC352" s="15" t="s">
        <v>40</v>
      </c>
      <c r="AD352" s="15" t="s">
        <v>46</v>
      </c>
      <c r="AE352" s="15">
        <v>4</v>
      </c>
      <c r="AG352" s="15" t="s">
        <v>639</v>
      </c>
      <c r="AH352" s="15" t="s">
        <v>33</v>
      </c>
    </row>
    <row r="353" spans="1:34" x14ac:dyDescent="0.2">
      <c r="A353" s="16">
        <v>41836.508506944447</v>
      </c>
      <c r="B353" s="16">
        <v>41836.585451388892</v>
      </c>
      <c r="C353" s="16">
        <v>41836.590057870373</v>
      </c>
      <c r="D353" s="15" t="b">
        <v>1</v>
      </c>
      <c r="E353" s="15" t="s">
        <v>664</v>
      </c>
      <c r="F353" s="15">
        <v>3</v>
      </c>
      <c r="G353" s="15" t="s">
        <v>234</v>
      </c>
      <c r="H353" s="15" t="s">
        <v>36</v>
      </c>
      <c r="I353" s="15" t="s">
        <v>120</v>
      </c>
      <c r="J353" s="15" t="b">
        <v>1</v>
      </c>
      <c r="K353" s="16">
        <v>41836</v>
      </c>
      <c r="L353" s="1">
        <v>0.50850694444444444</v>
      </c>
      <c r="M353" s="15" t="s">
        <v>110</v>
      </c>
      <c r="N353" s="15" t="s">
        <v>38</v>
      </c>
      <c r="O353" s="15" t="b">
        <v>1</v>
      </c>
      <c r="P353" s="16">
        <v>41836</v>
      </c>
      <c r="Q353" s="1">
        <v>0.58545138888888892</v>
      </c>
      <c r="S353" s="15" t="b">
        <v>1</v>
      </c>
      <c r="T353" s="16">
        <v>41836</v>
      </c>
      <c r="U353" s="15" t="s">
        <v>105</v>
      </c>
      <c r="V353" s="1">
        <v>0.59005787037037039</v>
      </c>
      <c r="X353" s="15" t="s">
        <v>311</v>
      </c>
      <c r="Y353" s="15" t="b">
        <v>1</v>
      </c>
      <c r="Z353" s="16">
        <v>41841</v>
      </c>
      <c r="AA353" s="1">
        <v>0.40202546296296299</v>
      </c>
      <c r="AC353" s="15" t="s">
        <v>40</v>
      </c>
      <c r="AD353" s="15" t="s">
        <v>36</v>
      </c>
      <c r="AE353" s="15">
        <v>4</v>
      </c>
      <c r="AG353" s="15" t="s">
        <v>662</v>
      </c>
      <c r="AH353" s="15" t="s">
        <v>33</v>
      </c>
    </row>
    <row r="354" spans="1:34" x14ac:dyDescent="0.2">
      <c r="A354" s="16">
        <v>41836.508460648147</v>
      </c>
      <c r="B354" s="16">
        <v>41836.585451388892</v>
      </c>
      <c r="C354" s="16">
        <v>41836.589409722219</v>
      </c>
      <c r="D354" s="15" t="b">
        <v>1</v>
      </c>
      <c r="E354" s="15" t="s">
        <v>664</v>
      </c>
      <c r="F354" s="15">
        <v>2</v>
      </c>
      <c r="G354" s="15" t="s">
        <v>306</v>
      </c>
      <c r="H354" s="15" t="s">
        <v>36</v>
      </c>
      <c r="I354" s="15" t="s">
        <v>43</v>
      </c>
      <c r="J354" s="15" t="b">
        <v>1</v>
      </c>
      <c r="K354" s="16">
        <v>41836</v>
      </c>
      <c r="L354" s="1">
        <v>0.50846064814814818</v>
      </c>
      <c r="M354" s="15" t="s">
        <v>110</v>
      </c>
      <c r="N354" s="15" t="s">
        <v>38</v>
      </c>
      <c r="O354" s="15" t="b">
        <v>1</v>
      </c>
      <c r="P354" s="16">
        <v>41836</v>
      </c>
      <c r="Q354" s="1">
        <v>0.58545138888888892</v>
      </c>
      <c r="S354" s="15" t="b">
        <v>1</v>
      </c>
      <c r="T354" s="16">
        <v>41836</v>
      </c>
      <c r="U354" s="15" t="s">
        <v>105</v>
      </c>
      <c r="V354" s="1">
        <v>0.58940972222222221</v>
      </c>
      <c r="X354" s="15" t="s">
        <v>311</v>
      </c>
      <c r="Y354" s="15" t="b">
        <v>1</v>
      </c>
      <c r="Z354" s="16">
        <v>41841</v>
      </c>
      <c r="AA354" s="1">
        <v>0.38730324074074074</v>
      </c>
      <c r="AC354" s="15" t="s">
        <v>40</v>
      </c>
      <c r="AD354" s="15" t="s">
        <v>36</v>
      </c>
      <c r="AE354" s="15">
        <v>4</v>
      </c>
      <c r="AG354" s="15" t="s">
        <v>662</v>
      </c>
      <c r="AH354" s="15" t="s">
        <v>33</v>
      </c>
    </row>
    <row r="355" spans="1:34" x14ac:dyDescent="0.2">
      <c r="A355" s="16">
        <v>41836.508449074077</v>
      </c>
      <c r="B355" s="16">
        <v>41836.585451388892</v>
      </c>
      <c r="C355" s="16">
        <v>41836.589375000003</v>
      </c>
      <c r="D355" s="15" t="b">
        <v>1</v>
      </c>
      <c r="E355" s="15" t="s">
        <v>664</v>
      </c>
      <c r="F355" s="15">
        <v>1</v>
      </c>
      <c r="G355" s="15" t="s">
        <v>273</v>
      </c>
      <c r="H355" s="15" t="s">
        <v>36</v>
      </c>
      <c r="I355" s="15" t="s">
        <v>43</v>
      </c>
      <c r="J355" s="15" t="b">
        <v>1</v>
      </c>
      <c r="K355" s="16">
        <v>41836</v>
      </c>
      <c r="L355" s="1">
        <v>0.50844907407407403</v>
      </c>
      <c r="M355" s="15" t="s">
        <v>110</v>
      </c>
      <c r="N355" s="15" t="s">
        <v>38</v>
      </c>
      <c r="O355" s="15" t="b">
        <v>1</v>
      </c>
      <c r="P355" s="16">
        <v>41836</v>
      </c>
      <c r="Q355" s="1">
        <v>0.58545138888888892</v>
      </c>
      <c r="S355" s="15" t="b">
        <v>1</v>
      </c>
      <c r="T355" s="16">
        <v>41836</v>
      </c>
      <c r="U355" s="15" t="s">
        <v>105</v>
      </c>
      <c r="V355" s="1">
        <v>0.58937499999999998</v>
      </c>
      <c r="X355" s="15" t="s">
        <v>311</v>
      </c>
      <c r="Y355" s="15" t="b">
        <v>1</v>
      </c>
      <c r="Z355" s="16">
        <v>41841</v>
      </c>
      <c r="AA355" s="1">
        <v>0.39362268518518517</v>
      </c>
      <c r="AC355" s="15" t="s">
        <v>40</v>
      </c>
      <c r="AD355" s="15" t="s">
        <v>36</v>
      </c>
      <c r="AE355" s="15">
        <v>4</v>
      </c>
      <c r="AG355" s="15" t="s">
        <v>662</v>
      </c>
      <c r="AH355" s="15" t="s">
        <v>33</v>
      </c>
    </row>
    <row r="356" spans="1:34" x14ac:dyDescent="0.2">
      <c r="A356" s="16">
        <v>41836.50099537037</v>
      </c>
      <c r="B356" s="16">
        <v>41836.615543981483</v>
      </c>
      <c r="C356" s="16">
        <v>41836.618796296294</v>
      </c>
      <c r="D356" s="15" t="b">
        <v>1</v>
      </c>
      <c r="E356" s="15" t="s">
        <v>665</v>
      </c>
      <c r="F356" s="15">
        <v>2</v>
      </c>
      <c r="G356" s="15" t="s">
        <v>289</v>
      </c>
      <c r="H356" s="15" t="s">
        <v>40</v>
      </c>
      <c r="I356" s="15" t="s">
        <v>43</v>
      </c>
      <c r="J356" s="15" t="b">
        <v>1</v>
      </c>
      <c r="K356" s="16">
        <v>41836</v>
      </c>
      <c r="L356" s="1">
        <v>0.50099537037037034</v>
      </c>
      <c r="M356" s="15" t="s">
        <v>554</v>
      </c>
      <c r="N356" s="15" t="s">
        <v>38</v>
      </c>
      <c r="O356" s="15" t="b">
        <v>1</v>
      </c>
      <c r="P356" s="16">
        <v>41836</v>
      </c>
      <c r="Q356" s="1">
        <v>0.61554398148148148</v>
      </c>
      <c r="S356" s="15" t="b">
        <v>1</v>
      </c>
      <c r="T356" s="16">
        <v>41836</v>
      </c>
      <c r="U356" s="15" t="s">
        <v>138</v>
      </c>
      <c r="V356" s="1">
        <v>0.61879629629629629</v>
      </c>
      <c r="X356" s="15" t="s">
        <v>311</v>
      </c>
      <c r="Y356" s="15" t="b">
        <v>1</v>
      </c>
      <c r="Z356" s="16">
        <v>41841</v>
      </c>
      <c r="AA356" s="1">
        <v>0.38731481481481483</v>
      </c>
      <c r="AC356" s="15" t="s">
        <v>40</v>
      </c>
      <c r="AD356" s="15" t="s">
        <v>40</v>
      </c>
      <c r="AE356" s="15">
        <v>4</v>
      </c>
      <c r="AG356" s="15" t="s">
        <v>646</v>
      </c>
      <c r="AH356" s="15" t="s">
        <v>33</v>
      </c>
    </row>
    <row r="357" spans="1:34" x14ac:dyDescent="0.2">
      <c r="A357" s="16">
        <v>41836.500960648147</v>
      </c>
      <c r="B357" s="16">
        <v>41836.615543981483</v>
      </c>
      <c r="C357" s="16">
        <v>41836.618993055556</v>
      </c>
      <c r="D357" s="15" t="b">
        <v>1</v>
      </c>
      <c r="E357" s="15" t="s">
        <v>665</v>
      </c>
      <c r="F357" s="15">
        <v>1</v>
      </c>
      <c r="G357" s="15" t="s">
        <v>290</v>
      </c>
      <c r="H357" s="15" t="s">
        <v>40</v>
      </c>
      <c r="I357" s="15" t="s">
        <v>43</v>
      </c>
      <c r="J357" s="15" t="b">
        <v>1</v>
      </c>
      <c r="K357" s="16">
        <v>41836</v>
      </c>
      <c r="L357" s="1">
        <v>0.50096064814814811</v>
      </c>
      <c r="M357" s="15" t="s">
        <v>554</v>
      </c>
      <c r="N357" s="15" t="s">
        <v>38</v>
      </c>
      <c r="O357" s="15" t="b">
        <v>1</v>
      </c>
      <c r="P357" s="16">
        <v>41836</v>
      </c>
      <c r="Q357" s="1">
        <v>0.61554398148148148</v>
      </c>
      <c r="S357" s="15" t="b">
        <v>1</v>
      </c>
      <c r="T357" s="16">
        <v>41836</v>
      </c>
      <c r="U357" s="15" t="s">
        <v>138</v>
      </c>
      <c r="V357" s="1">
        <v>0.6189930555555555</v>
      </c>
      <c r="X357" s="15" t="s">
        <v>311</v>
      </c>
      <c r="Y357" s="15" t="b">
        <v>1</v>
      </c>
      <c r="Z357" s="16">
        <v>41841</v>
      </c>
      <c r="AA357" s="1">
        <v>0.38731481481481483</v>
      </c>
      <c r="AC357" s="15" t="s">
        <v>40</v>
      </c>
      <c r="AD357" s="15" t="s">
        <v>40</v>
      </c>
      <c r="AE357" s="15">
        <v>4</v>
      </c>
      <c r="AG357" s="15" t="s">
        <v>646</v>
      </c>
      <c r="AH357" s="15" t="s">
        <v>33</v>
      </c>
    </row>
    <row r="358" spans="1:34" x14ac:dyDescent="0.2">
      <c r="A358" s="16">
        <v>41836.499456018515</v>
      </c>
      <c r="B358" s="16">
        <v>41836.537881944445</v>
      </c>
      <c r="C358" s="16">
        <v>41836.543032407404</v>
      </c>
      <c r="D358" s="15" t="b">
        <v>1</v>
      </c>
      <c r="E358" s="15" t="s">
        <v>666</v>
      </c>
      <c r="F358" s="15">
        <v>3</v>
      </c>
      <c r="G358" s="15" t="s">
        <v>176</v>
      </c>
      <c r="H358" s="15" t="s">
        <v>115</v>
      </c>
      <c r="I358" s="15" t="s">
        <v>43</v>
      </c>
      <c r="J358" s="15" t="b">
        <v>1</v>
      </c>
      <c r="K358" s="16">
        <v>41836</v>
      </c>
      <c r="L358" s="1">
        <v>0.49945601851851851</v>
      </c>
      <c r="M358" s="15" t="s">
        <v>62</v>
      </c>
      <c r="N358" s="15" t="s">
        <v>38</v>
      </c>
      <c r="O358" s="15" t="b">
        <v>1</v>
      </c>
      <c r="P358" s="16">
        <v>41836</v>
      </c>
      <c r="Q358" s="1">
        <v>0.53788194444444448</v>
      </c>
      <c r="S358" s="15" t="b">
        <v>1</v>
      </c>
      <c r="T358" s="16">
        <v>41836</v>
      </c>
      <c r="U358" s="15" t="s">
        <v>130</v>
      </c>
      <c r="V358" s="1">
        <v>0.54303240740740744</v>
      </c>
      <c r="X358" s="15" t="s">
        <v>37</v>
      </c>
      <c r="Y358" s="15" t="b">
        <v>1</v>
      </c>
      <c r="Z358" s="16">
        <v>41841</v>
      </c>
      <c r="AA358" s="1">
        <v>0.49781249999999999</v>
      </c>
      <c r="AC358" s="15" t="s">
        <v>40</v>
      </c>
      <c r="AD358" s="15" t="s">
        <v>115</v>
      </c>
      <c r="AE358" s="15">
        <v>4</v>
      </c>
      <c r="AG358" s="15" t="s">
        <v>667</v>
      </c>
      <c r="AH358" s="15" t="s">
        <v>33</v>
      </c>
    </row>
    <row r="359" spans="1:34" x14ac:dyDescent="0.2">
      <c r="A359" s="16">
        <v>41836.499432870369</v>
      </c>
      <c r="B359" s="16">
        <v>41836.537881944445</v>
      </c>
      <c r="C359" s="16">
        <v>41836.543078703704</v>
      </c>
      <c r="D359" s="15" t="b">
        <v>1</v>
      </c>
      <c r="E359" s="15" t="s">
        <v>666</v>
      </c>
      <c r="F359" s="15">
        <v>2</v>
      </c>
      <c r="G359" s="15" t="s">
        <v>185</v>
      </c>
      <c r="H359" s="15" t="s">
        <v>115</v>
      </c>
      <c r="I359" s="15" t="s">
        <v>43</v>
      </c>
      <c r="J359" s="15" t="b">
        <v>1</v>
      </c>
      <c r="K359" s="16">
        <v>41836</v>
      </c>
      <c r="L359" s="1">
        <v>0.49943287037037037</v>
      </c>
      <c r="M359" s="15" t="s">
        <v>62</v>
      </c>
      <c r="N359" s="15" t="s">
        <v>38</v>
      </c>
      <c r="O359" s="15" t="b">
        <v>1</v>
      </c>
      <c r="P359" s="16">
        <v>41836</v>
      </c>
      <c r="Q359" s="1">
        <v>0.53788194444444448</v>
      </c>
      <c r="S359" s="15" t="b">
        <v>1</v>
      </c>
      <c r="T359" s="16">
        <v>41836</v>
      </c>
      <c r="U359" s="15" t="s">
        <v>130</v>
      </c>
      <c r="V359" s="1">
        <v>0.5430787037037037</v>
      </c>
      <c r="X359" s="15" t="s">
        <v>37</v>
      </c>
      <c r="Y359" s="15" t="b">
        <v>1</v>
      </c>
      <c r="Z359" s="16">
        <v>41841</v>
      </c>
      <c r="AA359" s="1">
        <v>0.49531249999999999</v>
      </c>
      <c r="AC359" s="15" t="s">
        <v>40</v>
      </c>
      <c r="AD359" s="15" t="s">
        <v>115</v>
      </c>
      <c r="AE359" s="15">
        <v>4</v>
      </c>
      <c r="AG359" s="15" t="s">
        <v>667</v>
      </c>
      <c r="AH359" s="15" t="s">
        <v>33</v>
      </c>
    </row>
    <row r="360" spans="1:34" x14ac:dyDescent="0.2">
      <c r="A360" s="16">
        <v>41836.499409722222</v>
      </c>
      <c r="B360" s="16">
        <v>41836.537881944445</v>
      </c>
      <c r="C360" s="16">
        <v>41836.543124999997</v>
      </c>
      <c r="D360" s="15" t="b">
        <v>1</v>
      </c>
      <c r="E360" s="15" t="s">
        <v>666</v>
      </c>
      <c r="F360" s="15">
        <v>1</v>
      </c>
      <c r="G360" s="15" t="s">
        <v>187</v>
      </c>
      <c r="H360" s="15" t="s">
        <v>115</v>
      </c>
      <c r="I360" s="15" t="s">
        <v>43</v>
      </c>
      <c r="J360" s="15" t="b">
        <v>1</v>
      </c>
      <c r="K360" s="16">
        <v>41836</v>
      </c>
      <c r="L360" s="1">
        <v>0.49940972222222224</v>
      </c>
      <c r="M360" s="15" t="s">
        <v>62</v>
      </c>
      <c r="N360" s="15" t="s">
        <v>38</v>
      </c>
      <c r="O360" s="15" t="b">
        <v>1</v>
      </c>
      <c r="P360" s="16">
        <v>41836</v>
      </c>
      <c r="Q360" s="1">
        <v>0.53788194444444448</v>
      </c>
      <c r="S360" s="15" t="b">
        <v>1</v>
      </c>
      <c r="T360" s="16">
        <v>41836</v>
      </c>
      <c r="U360" s="15" t="s">
        <v>130</v>
      </c>
      <c r="V360" s="1">
        <v>0.54312499999999997</v>
      </c>
      <c r="X360" s="15" t="s">
        <v>37</v>
      </c>
      <c r="Y360" s="15" t="b">
        <v>1</v>
      </c>
      <c r="Z360" s="16">
        <v>41841</v>
      </c>
      <c r="AA360" s="1">
        <v>0.49531249999999999</v>
      </c>
      <c r="AC360" s="15" t="s">
        <v>40</v>
      </c>
      <c r="AD360" s="15" t="s">
        <v>115</v>
      </c>
      <c r="AE360" s="15">
        <v>4</v>
      </c>
      <c r="AG360" s="15" t="s">
        <v>667</v>
      </c>
      <c r="AH360" s="15" t="s">
        <v>33</v>
      </c>
    </row>
    <row r="361" spans="1:34" x14ac:dyDescent="0.2">
      <c r="A361" s="16">
        <v>41836.498668981483</v>
      </c>
      <c r="B361" s="16">
        <v>41836.537881944445</v>
      </c>
      <c r="C361" s="16">
        <v>41836.545810185184</v>
      </c>
      <c r="D361" s="15" t="b">
        <v>1</v>
      </c>
      <c r="E361" s="15" t="s">
        <v>668</v>
      </c>
      <c r="F361" s="15">
        <v>1</v>
      </c>
      <c r="G361" s="15" t="s">
        <v>143</v>
      </c>
      <c r="H361" s="15" t="s">
        <v>115</v>
      </c>
      <c r="I361" s="15" t="s">
        <v>43</v>
      </c>
      <c r="J361" s="15" t="b">
        <v>1</v>
      </c>
      <c r="K361" s="16">
        <v>41836</v>
      </c>
      <c r="L361" s="1">
        <v>0.49866898148148148</v>
      </c>
      <c r="M361" s="15" t="s">
        <v>100</v>
      </c>
      <c r="N361" s="15" t="s">
        <v>38</v>
      </c>
      <c r="O361" s="15" t="b">
        <v>1</v>
      </c>
      <c r="P361" s="16">
        <v>41836</v>
      </c>
      <c r="Q361" s="1">
        <v>0.53788194444444448</v>
      </c>
      <c r="S361" s="15" t="b">
        <v>1</v>
      </c>
      <c r="T361" s="16">
        <v>41836</v>
      </c>
      <c r="U361" s="15" t="s">
        <v>116</v>
      </c>
      <c r="V361" s="1">
        <v>0.5458101851851852</v>
      </c>
      <c r="X361" s="15" t="s">
        <v>37</v>
      </c>
      <c r="Y361" s="15" t="b">
        <v>1</v>
      </c>
      <c r="Z361" s="16">
        <v>41841</v>
      </c>
      <c r="AA361" s="1">
        <v>0.49531249999999999</v>
      </c>
      <c r="AC361" s="15" t="s">
        <v>40</v>
      </c>
      <c r="AD361" s="15" t="s">
        <v>115</v>
      </c>
      <c r="AE361" s="15">
        <v>4</v>
      </c>
      <c r="AG361" s="15" t="s">
        <v>667</v>
      </c>
      <c r="AH361" s="15" t="s">
        <v>33</v>
      </c>
    </row>
    <row r="362" spans="1:34" x14ac:dyDescent="0.2">
      <c r="A362" s="16">
        <v>41836.493310185186</v>
      </c>
      <c r="B362" s="16">
        <v>41836.524537037039</v>
      </c>
      <c r="C362" s="16">
        <v>41836.531157407408</v>
      </c>
      <c r="D362" s="15" t="b">
        <v>1</v>
      </c>
      <c r="E362" s="15" t="s">
        <v>669</v>
      </c>
      <c r="F362" s="15">
        <v>2</v>
      </c>
      <c r="G362" s="15" t="s">
        <v>104</v>
      </c>
      <c r="H362" s="15" t="s">
        <v>54</v>
      </c>
      <c r="I362" s="15" t="s">
        <v>43</v>
      </c>
      <c r="J362" s="15" t="b">
        <v>1</v>
      </c>
      <c r="K362" s="16">
        <v>41836</v>
      </c>
      <c r="L362" s="1">
        <v>0.49331018518518521</v>
      </c>
      <c r="M362" s="15" t="s">
        <v>110</v>
      </c>
      <c r="N362" s="15" t="s">
        <v>38</v>
      </c>
      <c r="O362" s="15" t="b">
        <v>1</v>
      </c>
      <c r="P362" s="16">
        <v>41836</v>
      </c>
      <c r="Q362" s="1">
        <v>0.52453703703703702</v>
      </c>
      <c r="S362" s="15" t="b">
        <v>1</v>
      </c>
      <c r="T362" s="16">
        <v>41836</v>
      </c>
      <c r="U362" s="15" t="s">
        <v>121</v>
      </c>
      <c r="V362" s="1">
        <v>0.53115740740740736</v>
      </c>
      <c r="X362" s="15" t="s">
        <v>37</v>
      </c>
      <c r="Y362" s="15" t="b">
        <v>1</v>
      </c>
      <c r="Z362" s="16">
        <v>41841</v>
      </c>
      <c r="AA362" s="1">
        <v>0.53129629629629627</v>
      </c>
      <c r="AC362" s="15" t="s">
        <v>40</v>
      </c>
      <c r="AD362" s="15" t="s">
        <v>54</v>
      </c>
      <c r="AE362" s="15">
        <v>4</v>
      </c>
      <c r="AG362" s="15" t="s">
        <v>670</v>
      </c>
      <c r="AH362" s="15" t="s">
        <v>33</v>
      </c>
    </row>
    <row r="363" spans="1:34" x14ac:dyDescent="0.2">
      <c r="A363" s="16">
        <v>41836.493287037039</v>
      </c>
      <c r="B363" s="16">
        <v>41836.524537037039</v>
      </c>
      <c r="C363" s="16">
        <v>41836.531168981484</v>
      </c>
      <c r="D363" s="15" t="b">
        <v>1</v>
      </c>
      <c r="E363" s="15" t="s">
        <v>669</v>
      </c>
      <c r="F363" s="15">
        <v>1</v>
      </c>
      <c r="G363" s="15" t="s">
        <v>124</v>
      </c>
      <c r="H363" s="15" t="s">
        <v>54</v>
      </c>
      <c r="I363" s="15" t="s">
        <v>43</v>
      </c>
      <c r="J363" s="15" t="b">
        <v>1</v>
      </c>
      <c r="K363" s="16">
        <v>41836</v>
      </c>
      <c r="L363" s="1">
        <v>0.49328703703703702</v>
      </c>
      <c r="M363" s="15" t="s">
        <v>110</v>
      </c>
      <c r="N363" s="15" t="s">
        <v>38</v>
      </c>
      <c r="O363" s="15" t="b">
        <v>1</v>
      </c>
      <c r="P363" s="16">
        <v>41836</v>
      </c>
      <c r="Q363" s="1">
        <v>0.52453703703703702</v>
      </c>
      <c r="S363" s="15" t="b">
        <v>1</v>
      </c>
      <c r="T363" s="16">
        <v>41836</v>
      </c>
      <c r="U363" s="15" t="s">
        <v>121</v>
      </c>
      <c r="V363" s="1">
        <v>0.53116898148148151</v>
      </c>
      <c r="X363" s="15" t="s">
        <v>37</v>
      </c>
      <c r="Y363" s="15" t="b">
        <v>1</v>
      </c>
      <c r="Z363" s="16">
        <v>41841</v>
      </c>
      <c r="AA363" s="1">
        <v>0.50057870370370372</v>
      </c>
      <c r="AC363" s="15" t="s">
        <v>40</v>
      </c>
      <c r="AD363" s="15" t="s">
        <v>54</v>
      </c>
      <c r="AE363" s="15">
        <v>4</v>
      </c>
      <c r="AG363" s="15" t="s">
        <v>670</v>
      </c>
      <c r="AH363" s="15" t="s">
        <v>33</v>
      </c>
    </row>
    <row r="364" spans="1:34" x14ac:dyDescent="0.2">
      <c r="A364" s="16">
        <v>41836.4921875</v>
      </c>
      <c r="B364" s="16">
        <v>41836.537881944445</v>
      </c>
      <c r="C364" s="16">
        <v>41836.542268518519</v>
      </c>
      <c r="D364" s="15" t="b">
        <v>1</v>
      </c>
      <c r="E364" s="15" t="s">
        <v>671</v>
      </c>
      <c r="F364" s="15">
        <v>1</v>
      </c>
      <c r="G364" s="15" t="s">
        <v>179</v>
      </c>
      <c r="H364" s="15" t="s">
        <v>115</v>
      </c>
      <c r="I364" s="15" t="s">
        <v>43</v>
      </c>
      <c r="J364" s="15" t="b">
        <v>1</v>
      </c>
      <c r="K364" s="16">
        <v>41836</v>
      </c>
      <c r="L364" s="1">
        <v>0.4921875</v>
      </c>
      <c r="M364" s="15" t="s">
        <v>554</v>
      </c>
      <c r="N364" s="15" t="s">
        <v>38</v>
      </c>
      <c r="O364" s="15" t="b">
        <v>1</v>
      </c>
      <c r="P364" s="16">
        <v>41836</v>
      </c>
      <c r="Q364" s="1">
        <v>0.53788194444444448</v>
      </c>
      <c r="S364" s="15" t="b">
        <v>1</v>
      </c>
      <c r="T364" s="16">
        <v>41836</v>
      </c>
      <c r="U364" s="15" t="s">
        <v>127</v>
      </c>
      <c r="V364" s="1">
        <v>0.54226851851851854</v>
      </c>
      <c r="X364" s="15" t="s">
        <v>37</v>
      </c>
      <c r="Y364" s="15" t="b">
        <v>1</v>
      </c>
      <c r="Z364" s="16">
        <v>41841</v>
      </c>
      <c r="AA364" s="1">
        <v>0.45052083333333331</v>
      </c>
      <c r="AC364" s="15" t="s">
        <v>40</v>
      </c>
      <c r="AD364" s="15" t="s">
        <v>115</v>
      </c>
      <c r="AE364" s="15">
        <v>4</v>
      </c>
      <c r="AG364" s="15" t="s">
        <v>667</v>
      </c>
      <c r="AH364" s="15" t="s">
        <v>33</v>
      </c>
    </row>
    <row r="365" spans="1:34" x14ac:dyDescent="0.2">
      <c r="A365" s="16">
        <v>41836.49</v>
      </c>
      <c r="B365" s="16">
        <v>41836.537881944445</v>
      </c>
      <c r="C365" s="16">
        <v>41836.543912037036</v>
      </c>
      <c r="D365" s="15" t="b">
        <v>1</v>
      </c>
      <c r="E365" s="15" t="s">
        <v>672</v>
      </c>
      <c r="F365" s="15">
        <v>4</v>
      </c>
      <c r="G365" s="15" t="s">
        <v>299</v>
      </c>
      <c r="H365" s="15" t="s">
        <v>115</v>
      </c>
      <c r="I365" s="15" t="s">
        <v>43</v>
      </c>
      <c r="J365" s="15" t="b">
        <v>1</v>
      </c>
      <c r="K365" s="16">
        <v>41836</v>
      </c>
      <c r="L365" s="1">
        <v>0.49</v>
      </c>
      <c r="M365" s="15" t="s">
        <v>650</v>
      </c>
      <c r="N365" s="15" t="s">
        <v>38</v>
      </c>
      <c r="O365" s="15" t="b">
        <v>1</v>
      </c>
      <c r="P365" s="16">
        <v>41836</v>
      </c>
      <c r="Q365" s="1">
        <v>0.53788194444444448</v>
      </c>
      <c r="S365" s="15" t="b">
        <v>1</v>
      </c>
      <c r="T365" s="16">
        <v>41836</v>
      </c>
      <c r="U365" s="15" t="s">
        <v>146</v>
      </c>
      <c r="V365" s="1">
        <v>0.54391203703703705</v>
      </c>
      <c r="X365" s="15" t="s">
        <v>37</v>
      </c>
      <c r="Y365" s="15" t="b">
        <v>1</v>
      </c>
      <c r="Z365" s="16">
        <v>41841</v>
      </c>
      <c r="AA365" s="1">
        <v>0.38730324074074074</v>
      </c>
      <c r="AC365" s="15" t="s">
        <v>40</v>
      </c>
      <c r="AD365" s="15" t="s">
        <v>115</v>
      </c>
      <c r="AE365" s="15">
        <v>4</v>
      </c>
      <c r="AG365" s="15" t="s">
        <v>667</v>
      </c>
      <c r="AH365" s="15" t="s">
        <v>33</v>
      </c>
    </row>
    <row r="366" spans="1:34" x14ac:dyDescent="0.2">
      <c r="A366" s="16">
        <v>41836.489849537036</v>
      </c>
      <c r="B366" s="16">
        <v>41836.537881944445</v>
      </c>
      <c r="C366" s="16">
        <v>41836.544050925928</v>
      </c>
      <c r="D366" s="15" t="b">
        <v>1</v>
      </c>
      <c r="E366" s="15" t="s">
        <v>672</v>
      </c>
      <c r="F366" s="15">
        <v>2</v>
      </c>
      <c r="G366" s="15" t="s">
        <v>161</v>
      </c>
      <c r="H366" s="15" t="s">
        <v>115</v>
      </c>
      <c r="I366" s="15" t="s">
        <v>43</v>
      </c>
      <c r="J366" s="15" t="b">
        <v>1</v>
      </c>
      <c r="K366" s="16">
        <v>41836</v>
      </c>
      <c r="L366" s="1">
        <v>0.48984953703703704</v>
      </c>
      <c r="M366" s="15" t="s">
        <v>650</v>
      </c>
      <c r="N366" s="15" t="s">
        <v>38</v>
      </c>
      <c r="O366" s="15" t="b">
        <v>1</v>
      </c>
      <c r="P366" s="16">
        <v>41836</v>
      </c>
      <c r="Q366" s="1">
        <v>0.53788194444444448</v>
      </c>
      <c r="S366" s="15" t="b">
        <v>1</v>
      </c>
      <c r="T366" s="16">
        <v>41836</v>
      </c>
      <c r="U366" s="15" t="s">
        <v>146</v>
      </c>
      <c r="V366" s="1">
        <v>0.54405092592592597</v>
      </c>
      <c r="X366" s="15" t="s">
        <v>37</v>
      </c>
      <c r="Y366" s="15" t="b">
        <v>1</v>
      </c>
      <c r="Z366" s="16">
        <v>41841</v>
      </c>
      <c r="AA366" s="1">
        <v>0.49531249999999999</v>
      </c>
      <c r="AC366" s="15" t="s">
        <v>40</v>
      </c>
      <c r="AD366" s="15" t="s">
        <v>115</v>
      </c>
      <c r="AE366" s="15">
        <v>4</v>
      </c>
      <c r="AG366" s="15" t="s">
        <v>667</v>
      </c>
      <c r="AH366" s="15" t="s">
        <v>33</v>
      </c>
    </row>
    <row r="367" spans="1:34" x14ac:dyDescent="0.2">
      <c r="A367" s="16">
        <v>41836.489814814813</v>
      </c>
      <c r="B367" s="16">
        <v>41836.537881944445</v>
      </c>
      <c r="C367" s="16">
        <v>41836.544004629628</v>
      </c>
      <c r="D367" s="15" t="b">
        <v>1</v>
      </c>
      <c r="E367" s="15" t="s">
        <v>672</v>
      </c>
      <c r="F367" s="15">
        <v>1</v>
      </c>
      <c r="G367" s="15" t="s">
        <v>673</v>
      </c>
      <c r="H367" s="15" t="s">
        <v>115</v>
      </c>
      <c r="I367" s="15" t="s">
        <v>43</v>
      </c>
      <c r="J367" s="15" t="b">
        <v>1</v>
      </c>
      <c r="K367" s="16">
        <v>41836</v>
      </c>
      <c r="L367" s="1">
        <v>0.48981481481481481</v>
      </c>
      <c r="M367" s="15" t="s">
        <v>650</v>
      </c>
      <c r="N367" s="15" t="s">
        <v>38</v>
      </c>
      <c r="O367" s="15" t="b">
        <v>1</v>
      </c>
      <c r="P367" s="16">
        <v>41836</v>
      </c>
      <c r="Q367" s="1">
        <v>0.53788194444444448</v>
      </c>
      <c r="S367" s="15" t="b">
        <v>1</v>
      </c>
      <c r="T367" s="16">
        <v>41836</v>
      </c>
      <c r="U367" s="15" t="s">
        <v>146</v>
      </c>
      <c r="V367" s="1">
        <v>0.54400462962962959</v>
      </c>
      <c r="X367" s="15" t="s">
        <v>37</v>
      </c>
      <c r="Y367" s="15" t="b">
        <v>0</v>
      </c>
      <c r="Z367" s="16"/>
      <c r="AC367" s="15" t="s">
        <v>40</v>
      </c>
      <c r="AD367" s="15" t="s">
        <v>115</v>
      </c>
      <c r="AE367" s="15">
        <v>3</v>
      </c>
      <c r="AG367" s="15" t="s">
        <v>667</v>
      </c>
      <c r="AH367" s="15" t="s">
        <v>33</v>
      </c>
    </row>
    <row r="368" spans="1:34" x14ac:dyDescent="0.2">
      <c r="A368" s="16">
        <v>41836.486562500002</v>
      </c>
      <c r="B368" s="16">
        <v>41836.524537037039</v>
      </c>
      <c r="C368" s="16">
        <v>41836.533634259256</v>
      </c>
      <c r="D368" s="15" t="b">
        <v>1</v>
      </c>
      <c r="E368" s="15" t="s">
        <v>674</v>
      </c>
      <c r="F368" s="15">
        <v>1</v>
      </c>
      <c r="G368" s="15" t="s">
        <v>675</v>
      </c>
      <c r="H368" s="15" t="s">
        <v>54</v>
      </c>
      <c r="I368" s="15" t="s">
        <v>43</v>
      </c>
      <c r="J368" s="15" t="b">
        <v>1</v>
      </c>
      <c r="K368" s="16">
        <v>41836</v>
      </c>
      <c r="L368" s="1">
        <v>0.48656250000000001</v>
      </c>
      <c r="M368" s="15" t="s">
        <v>100</v>
      </c>
      <c r="N368" s="15" t="s">
        <v>38</v>
      </c>
      <c r="O368" s="15" t="b">
        <v>1</v>
      </c>
      <c r="P368" s="16">
        <v>41836</v>
      </c>
      <c r="Q368" s="1">
        <v>0.52453703703703702</v>
      </c>
      <c r="S368" s="15" t="b">
        <v>1</v>
      </c>
      <c r="T368" s="16">
        <v>41836</v>
      </c>
      <c r="U368" s="15" t="s">
        <v>136</v>
      </c>
      <c r="V368" s="1">
        <v>0.53363425925925922</v>
      </c>
      <c r="X368" s="15" t="s">
        <v>37</v>
      </c>
      <c r="Y368" s="15" t="b">
        <v>0</v>
      </c>
      <c r="Z368" s="16"/>
      <c r="AC368" s="15" t="s">
        <v>40</v>
      </c>
      <c r="AD368" s="15" t="s">
        <v>54</v>
      </c>
      <c r="AE368" s="15">
        <v>3</v>
      </c>
      <c r="AG368" s="15" t="s">
        <v>670</v>
      </c>
      <c r="AH368" s="15" t="s">
        <v>33</v>
      </c>
    </row>
    <row r="369" spans="1:34" x14ac:dyDescent="0.2">
      <c r="A369" s="16">
        <v>41836.485960648148</v>
      </c>
      <c r="B369" s="16">
        <v>41836.524537037039</v>
      </c>
      <c r="C369" s="16">
        <v>41836.528958333336</v>
      </c>
      <c r="D369" s="15" t="b">
        <v>1</v>
      </c>
      <c r="E369" s="15" t="s">
        <v>676</v>
      </c>
      <c r="F369" s="15">
        <v>2</v>
      </c>
      <c r="G369" s="15" t="s">
        <v>159</v>
      </c>
      <c r="H369" s="15" t="s">
        <v>54</v>
      </c>
      <c r="I369" s="15" t="s">
        <v>43</v>
      </c>
      <c r="J369" s="15" t="b">
        <v>1</v>
      </c>
      <c r="K369" s="16">
        <v>41836</v>
      </c>
      <c r="L369" s="1">
        <v>0.48596064814814816</v>
      </c>
      <c r="M369" s="15" t="s">
        <v>554</v>
      </c>
      <c r="N369" s="15" t="s">
        <v>38</v>
      </c>
      <c r="O369" s="15" t="b">
        <v>1</v>
      </c>
      <c r="P369" s="16">
        <v>41836</v>
      </c>
      <c r="Q369" s="1">
        <v>0.52453703703703702</v>
      </c>
      <c r="S369" s="15" t="b">
        <v>1</v>
      </c>
      <c r="T369" s="16">
        <v>41836</v>
      </c>
      <c r="U369" s="15" t="s">
        <v>142</v>
      </c>
      <c r="V369" s="1">
        <v>0.52895833333333331</v>
      </c>
      <c r="X369" s="15" t="s">
        <v>37</v>
      </c>
      <c r="Y369" s="15" t="b">
        <v>1</v>
      </c>
      <c r="Z369" s="16">
        <v>41841</v>
      </c>
      <c r="AA369" s="1">
        <v>0.49531249999999999</v>
      </c>
      <c r="AC369" s="15" t="s">
        <v>40</v>
      </c>
      <c r="AD369" s="15" t="s">
        <v>54</v>
      </c>
      <c r="AE369" s="15">
        <v>4</v>
      </c>
      <c r="AG369" s="15" t="s">
        <v>670</v>
      </c>
      <c r="AH369" s="15" t="s">
        <v>33</v>
      </c>
    </row>
    <row r="370" spans="1:34" x14ac:dyDescent="0.2">
      <c r="A370" s="16">
        <v>41836.485937500001</v>
      </c>
      <c r="B370" s="16">
        <v>41836.524537037039</v>
      </c>
      <c r="C370" s="16">
        <v>41836.528993055559</v>
      </c>
      <c r="D370" s="15" t="b">
        <v>1</v>
      </c>
      <c r="E370" s="15" t="s">
        <v>676</v>
      </c>
      <c r="F370" s="15">
        <v>1</v>
      </c>
      <c r="G370" s="15" t="s">
        <v>163</v>
      </c>
      <c r="H370" s="15" t="s">
        <v>54</v>
      </c>
      <c r="I370" s="15" t="s">
        <v>43</v>
      </c>
      <c r="J370" s="15" t="b">
        <v>1</v>
      </c>
      <c r="K370" s="16">
        <v>41836</v>
      </c>
      <c r="L370" s="1">
        <v>0.48593750000000002</v>
      </c>
      <c r="M370" s="15" t="s">
        <v>554</v>
      </c>
      <c r="N370" s="15" t="s">
        <v>38</v>
      </c>
      <c r="O370" s="15" t="b">
        <v>1</v>
      </c>
      <c r="P370" s="16">
        <v>41836</v>
      </c>
      <c r="Q370" s="1">
        <v>0.52453703703703702</v>
      </c>
      <c r="S370" s="15" t="b">
        <v>1</v>
      </c>
      <c r="T370" s="16">
        <v>41836</v>
      </c>
      <c r="U370" s="15" t="s">
        <v>142</v>
      </c>
      <c r="V370" s="1">
        <v>0.52899305555555554</v>
      </c>
      <c r="X370" s="15" t="s">
        <v>37</v>
      </c>
      <c r="Y370" s="15" t="b">
        <v>1</v>
      </c>
      <c r="Z370" s="16">
        <v>41841</v>
      </c>
      <c r="AA370" s="1">
        <v>0.49531249999999999</v>
      </c>
      <c r="AC370" s="15" t="s">
        <v>40</v>
      </c>
      <c r="AD370" s="15" t="s">
        <v>54</v>
      </c>
      <c r="AE370" s="15">
        <v>4</v>
      </c>
      <c r="AG370" s="15" t="s">
        <v>670</v>
      </c>
      <c r="AH370" s="15" t="s">
        <v>33</v>
      </c>
    </row>
    <row r="371" spans="1:34" x14ac:dyDescent="0.2">
      <c r="A371" s="16">
        <v>41836.483020833337</v>
      </c>
      <c r="B371" s="16">
        <v>41836.482407407406</v>
      </c>
      <c r="C371" s="16">
        <v>41836.490104166667</v>
      </c>
      <c r="D371" s="15" t="b">
        <v>1</v>
      </c>
      <c r="E371" s="15" t="s">
        <v>677</v>
      </c>
      <c r="F371" s="15">
        <v>1</v>
      </c>
      <c r="G371" s="15" t="s">
        <v>678</v>
      </c>
      <c r="H371" s="15" t="s">
        <v>72</v>
      </c>
      <c r="I371" s="15" t="s">
        <v>33</v>
      </c>
      <c r="J371" s="15" t="b">
        <v>1</v>
      </c>
      <c r="K371" s="16">
        <v>41836</v>
      </c>
      <c r="L371" s="1">
        <v>0.48302083333333334</v>
      </c>
      <c r="M371" s="15" t="s">
        <v>52</v>
      </c>
      <c r="N371" s="15" t="s">
        <v>38</v>
      </c>
      <c r="O371" s="15" t="b">
        <v>1</v>
      </c>
      <c r="P371" s="16">
        <v>41836</v>
      </c>
      <c r="Q371" s="1">
        <v>0.4824074074074074</v>
      </c>
      <c r="S371" s="15" t="b">
        <v>1</v>
      </c>
      <c r="T371" s="16">
        <v>41836</v>
      </c>
      <c r="U371" s="15" t="s">
        <v>75</v>
      </c>
      <c r="V371" s="1">
        <v>0.49010416666666667</v>
      </c>
      <c r="X371" s="15" t="s">
        <v>52</v>
      </c>
      <c r="Y371" s="15" t="b">
        <v>0</v>
      </c>
      <c r="Z371" s="16"/>
      <c r="AC371" s="15" t="s">
        <v>64</v>
      </c>
      <c r="AD371" s="15" t="s">
        <v>72</v>
      </c>
      <c r="AE371" s="15">
        <v>3</v>
      </c>
      <c r="AG371" s="15" t="s">
        <v>679</v>
      </c>
      <c r="AH371" s="15" t="s">
        <v>33</v>
      </c>
    </row>
    <row r="372" spans="1:34" x14ac:dyDescent="0.2">
      <c r="A372" s="16">
        <v>41836.479594907411</v>
      </c>
      <c r="B372" s="16">
        <v>41836.524537037039</v>
      </c>
      <c r="C372" s="16">
        <v>41836.532893518517</v>
      </c>
      <c r="D372" s="15" t="b">
        <v>1</v>
      </c>
      <c r="E372" s="15" t="s">
        <v>680</v>
      </c>
      <c r="F372" s="15">
        <v>6</v>
      </c>
      <c r="G372" s="15" t="s">
        <v>681</v>
      </c>
      <c r="H372" s="15" t="s">
        <v>54</v>
      </c>
      <c r="I372" s="15" t="s">
        <v>43</v>
      </c>
      <c r="J372" s="15" t="b">
        <v>1</v>
      </c>
      <c r="K372" s="16">
        <v>41836</v>
      </c>
      <c r="L372" s="1">
        <v>0.4795949074074074</v>
      </c>
      <c r="M372" s="15" t="s">
        <v>62</v>
      </c>
      <c r="N372" s="15" t="s">
        <v>38</v>
      </c>
      <c r="O372" s="15" t="b">
        <v>1</v>
      </c>
      <c r="P372" s="16">
        <v>41836</v>
      </c>
      <c r="Q372" s="1">
        <v>0.52453703703703702</v>
      </c>
      <c r="S372" s="15" t="b">
        <v>1</v>
      </c>
      <c r="T372" s="16">
        <v>41836</v>
      </c>
      <c r="U372" s="15" t="s">
        <v>134</v>
      </c>
      <c r="V372" s="1">
        <v>0.53289351851851852</v>
      </c>
      <c r="X372" s="15" t="s">
        <v>37</v>
      </c>
      <c r="Y372" s="15" t="b">
        <v>0</v>
      </c>
      <c r="Z372" s="16"/>
      <c r="AC372" s="15" t="s">
        <v>40</v>
      </c>
      <c r="AD372" s="15" t="s">
        <v>54</v>
      </c>
      <c r="AE372" s="15">
        <v>3</v>
      </c>
      <c r="AG372" s="15" t="s">
        <v>670</v>
      </c>
      <c r="AH372" s="15" t="s">
        <v>33</v>
      </c>
    </row>
    <row r="373" spans="1:34" x14ac:dyDescent="0.2">
      <c r="A373" s="16">
        <v>41836.479247685187</v>
      </c>
      <c r="B373" s="16">
        <v>41836.486562500002</v>
      </c>
      <c r="C373" s="16">
        <v>41836.497986111113</v>
      </c>
      <c r="D373" s="15" t="b">
        <v>1</v>
      </c>
      <c r="E373" s="15" t="s">
        <v>680</v>
      </c>
      <c r="F373" s="15">
        <v>1</v>
      </c>
      <c r="G373" s="15" t="s">
        <v>193</v>
      </c>
      <c r="H373" s="15" t="s">
        <v>156</v>
      </c>
      <c r="I373" s="15" t="s">
        <v>43</v>
      </c>
      <c r="J373" s="15" t="b">
        <v>1</v>
      </c>
      <c r="K373" s="16">
        <v>41836</v>
      </c>
      <c r="L373" s="1">
        <v>0.47924768518518518</v>
      </c>
      <c r="M373" s="15" t="s">
        <v>650</v>
      </c>
      <c r="N373" s="15" t="s">
        <v>38</v>
      </c>
      <c r="O373" s="15" t="b">
        <v>1</v>
      </c>
      <c r="P373" s="16">
        <v>41836</v>
      </c>
      <c r="Q373" s="1">
        <v>0.48656250000000001</v>
      </c>
      <c r="S373" s="15" t="b">
        <v>1</v>
      </c>
      <c r="T373" s="16">
        <v>41836</v>
      </c>
      <c r="U373" s="15" t="s">
        <v>160</v>
      </c>
      <c r="V373" s="1">
        <v>0.49798611111111113</v>
      </c>
      <c r="X373" s="15" t="s">
        <v>311</v>
      </c>
      <c r="Y373" s="15" t="b">
        <v>1</v>
      </c>
      <c r="Z373" s="16">
        <v>41838</v>
      </c>
      <c r="AA373" s="1">
        <v>0.56995370370370368</v>
      </c>
      <c r="AC373" s="15" t="s">
        <v>115</v>
      </c>
      <c r="AD373" s="15" t="s">
        <v>156</v>
      </c>
      <c r="AE373" s="15">
        <v>4</v>
      </c>
      <c r="AG373" s="15" t="s">
        <v>682</v>
      </c>
      <c r="AH373" s="15" t="s">
        <v>33</v>
      </c>
    </row>
    <row r="374" spans="1:34" x14ac:dyDescent="0.2">
      <c r="A374" s="16">
        <v>41836.478321759256</v>
      </c>
      <c r="B374" s="16">
        <v>41836.486562500002</v>
      </c>
      <c r="C374" s="16">
        <v>41836.49858796296</v>
      </c>
      <c r="D374" s="15" t="b">
        <v>1</v>
      </c>
      <c r="E374" s="15" t="s">
        <v>683</v>
      </c>
      <c r="F374" s="15">
        <v>1</v>
      </c>
      <c r="G374" s="15" t="s">
        <v>42</v>
      </c>
      <c r="H374" s="15" t="s">
        <v>156</v>
      </c>
      <c r="I374" s="15" t="s">
        <v>43</v>
      </c>
      <c r="J374" s="15" t="b">
        <v>1</v>
      </c>
      <c r="K374" s="16">
        <v>41836</v>
      </c>
      <c r="L374" s="1">
        <v>0.47832175925925924</v>
      </c>
      <c r="M374" s="15" t="s">
        <v>320</v>
      </c>
      <c r="N374" s="15" t="s">
        <v>38</v>
      </c>
      <c r="O374" s="15" t="b">
        <v>1</v>
      </c>
      <c r="P374" s="16">
        <v>41836</v>
      </c>
      <c r="Q374" s="1">
        <v>0.48656250000000001</v>
      </c>
      <c r="S374" s="15" t="b">
        <v>1</v>
      </c>
      <c r="T374" s="16">
        <v>41836</v>
      </c>
      <c r="U374" s="15" t="s">
        <v>157</v>
      </c>
      <c r="V374" s="1">
        <v>0.49858796296296298</v>
      </c>
      <c r="X374" s="15" t="s">
        <v>311</v>
      </c>
      <c r="Y374" s="15" t="b">
        <v>1</v>
      </c>
      <c r="Z374" s="16">
        <v>41841</v>
      </c>
      <c r="AA374" s="1">
        <v>0.64422453703703708</v>
      </c>
      <c r="AC374" s="15" t="s">
        <v>115</v>
      </c>
      <c r="AD374" s="15" t="s">
        <v>156</v>
      </c>
      <c r="AE374" s="15">
        <v>4</v>
      </c>
      <c r="AG374" s="15" t="s">
        <v>682</v>
      </c>
      <c r="AH374" s="15" t="s">
        <v>33</v>
      </c>
    </row>
    <row r="375" spans="1:34" x14ac:dyDescent="0.2">
      <c r="A375" s="16">
        <v>41836.475185185183</v>
      </c>
      <c r="B375" s="16">
        <v>41836.524537037039</v>
      </c>
      <c r="C375" s="16">
        <v>41836.531238425923</v>
      </c>
      <c r="D375" s="15" t="b">
        <v>1</v>
      </c>
      <c r="E375" s="15" t="s">
        <v>684</v>
      </c>
      <c r="F375" s="15">
        <v>1</v>
      </c>
      <c r="G375" s="15" t="s">
        <v>685</v>
      </c>
      <c r="H375" s="15" t="s">
        <v>54</v>
      </c>
      <c r="I375" s="15" t="s">
        <v>120</v>
      </c>
      <c r="J375" s="15" t="b">
        <v>1</v>
      </c>
      <c r="K375" s="16">
        <v>41836</v>
      </c>
      <c r="L375" s="1">
        <v>0.47518518518518521</v>
      </c>
      <c r="M375" s="15" t="s">
        <v>110</v>
      </c>
      <c r="N375" s="15" t="s">
        <v>38</v>
      </c>
      <c r="O375" s="15" t="b">
        <v>1</v>
      </c>
      <c r="P375" s="16">
        <v>41836</v>
      </c>
      <c r="Q375" s="1">
        <v>0.52453703703703702</v>
      </c>
      <c r="S375" s="15" t="b">
        <v>1</v>
      </c>
      <c r="T375" s="16">
        <v>41836</v>
      </c>
      <c r="U375" s="15" t="s">
        <v>121</v>
      </c>
      <c r="V375" s="1">
        <v>0.53123842592592596</v>
      </c>
      <c r="X375" s="15" t="s">
        <v>37</v>
      </c>
      <c r="Y375" s="15" t="b">
        <v>0</v>
      </c>
      <c r="Z375" s="16"/>
      <c r="AC375" s="15" t="s">
        <v>40</v>
      </c>
      <c r="AD375" s="15" t="s">
        <v>54</v>
      </c>
      <c r="AE375" s="15">
        <v>3</v>
      </c>
      <c r="AG375" s="15" t="s">
        <v>670</v>
      </c>
      <c r="AH375" s="15" t="s">
        <v>33</v>
      </c>
    </row>
    <row r="376" spans="1:34" x14ac:dyDescent="0.2">
      <c r="A376" s="16">
        <v>41836.468240740738</v>
      </c>
      <c r="B376" s="16">
        <v>41836.468472222223</v>
      </c>
      <c r="C376" s="16">
        <v>41836.476342592592</v>
      </c>
      <c r="D376" s="15" t="b">
        <v>1</v>
      </c>
      <c r="E376" s="15" t="s">
        <v>686</v>
      </c>
      <c r="F376" s="15">
        <v>2</v>
      </c>
      <c r="G376" s="15" t="s">
        <v>102</v>
      </c>
      <c r="H376" s="15" t="s">
        <v>167</v>
      </c>
      <c r="I376" s="15" t="s">
        <v>43</v>
      </c>
      <c r="J376" s="15" t="b">
        <v>1</v>
      </c>
      <c r="K376" s="16">
        <v>41836</v>
      </c>
      <c r="L376" s="1">
        <v>0.46824074074074074</v>
      </c>
      <c r="M376" s="15" t="s">
        <v>110</v>
      </c>
      <c r="N376" s="15" t="s">
        <v>38</v>
      </c>
      <c r="O376" s="15" t="b">
        <v>1</v>
      </c>
      <c r="P376" s="16">
        <v>41836</v>
      </c>
      <c r="Q376" s="1">
        <v>0.46847222222222223</v>
      </c>
      <c r="S376" s="15" t="b">
        <v>1</v>
      </c>
      <c r="T376" s="16">
        <v>41836</v>
      </c>
      <c r="U376" s="15" t="s">
        <v>266</v>
      </c>
      <c r="V376" s="1">
        <v>0.4763425925925926</v>
      </c>
      <c r="X376" s="15" t="s">
        <v>687</v>
      </c>
      <c r="Y376" s="15" t="b">
        <v>1</v>
      </c>
      <c r="Z376" s="16">
        <v>41837</v>
      </c>
      <c r="AA376" s="1">
        <v>0.5131944444444444</v>
      </c>
      <c r="AC376" s="15" t="s">
        <v>40</v>
      </c>
      <c r="AD376" s="15" t="s">
        <v>167</v>
      </c>
      <c r="AE376" s="15">
        <v>4</v>
      </c>
      <c r="AG376" s="15" t="s">
        <v>688</v>
      </c>
      <c r="AH376" s="15" t="s">
        <v>33</v>
      </c>
    </row>
    <row r="377" spans="1:34" x14ac:dyDescent="0.2">
      <c r="A377" s="16">
        <v>41836.468217592592</v>
      </c>
      <c r="B377" s="16">
        <v>41836.468472222223</v>
      </c>
      <c r="C377" s="16">
        <v>41836.476412037038</v>
      </c>
      <c r="D377" s="15" t="b">
        <v>1</v>
      </c>
      <c r="E377" s="15" t="s">
        <v>686</v>
      </c>
      <c r="F377" s="15">
        <v>1</v>
      </c>
      <c r="G377" s="15" t="s">
        <v>416</v>
      </c>
      <c r="H377" s="15" t="s">
        <v>167</v>
      </c>
      <c r="I377" s="15" t="s">
        <v>43</v>
      </c>
      <c r="J377" s="15" t="b">
        <v>1</v>
      </c>
      <c r="K377" s="16">
        <v>41836</v>
      </c>
      <c r="L377" s="1">
        <v>0.4682175925925926</v>
      </c>
      <c r="M377" s="15" t="s">
        <v>110</v>
      </c>
      <c r="N377" s="15" t="s">
        <v>38</v>
      </c>
      <c r="O377" s="15" t="b">
        <v>1</v>
      </c>
      <c r="P377" s="16">
        <v>41836</v>
      </c>
      <c r="Q377" s="1">
        <v>0.46847222222222223</v>
      </c>
      <c r="S377" s="15" t="b">
        <v>1</v>
      </c>
      <c r="T377" s="16">
        <v>41836</v>
      </c>
      <c r="U377" s="15" t="s">
        <v>266</v>
      </c>
      <c r="V377" s="1">
        <v>0.47641203703703705</v>
      </c>
      <c r="X377" s="15" t="s">
        <v>687</v>
      </c>
      <c r="Y377" s="15" t="b">
        <v>1</v>
      </c>
      <c r="Z377" s="16">
        <v>41838</v>
      </c>
      <c r="AA377" s="1">
        <v>0.43343749999999998</v>
      </c>
      <c r="AC377" s="15" t="s">
        <v>40</v>
      </c>
      <c r="AD377" s="15" t="s">
        <v>167</v>
      </c>
      <c r="AE377" s="15">
        <v>4</v>
      </c>
      <c r="AG377" s="15" t="s">
        <v>688</v>
      </c>
      <c r="AH377" s="15" t="s">
        <v>33</v>
      </c>
    </row>
    <row r="378" spans="1:34" x14ac:dyDescent="0.2">
      <c r="A378" s="16">
        <v>41836.467592592591</v>
      </c>
      <c r="B378" s="16">
        <v>41836.486562500002</v>
      </c>
      <c r="C378" s="16">
        <v>41836.493206018517</v>
      </c>
      <c r="D378" s="15" t="b">
        <v>1</v>
      </c>
      <c r="E378" s="15" t="s">
        <v>689</v>
      </c>
      <c r="F378" s="15">
        <v>1</v>
      </c>
      <c r="G378" s="15" t="s">
        <v>84</v>
      </c>
      <c r="H378" s="15" t="s">
        <v>156</v>
      </c>
      <c r="I378" s="15" t="s">
        <v>43</v>
      </c>
      <c r="J378" s="15" t="b">
        <v>1</v>
      </c>
      <c r="K378" s="16">
        <v>41836</v>
      </c>
      <c r="L378" s="1">
        <v>0.46759259259259262</v>
      </c>
      <c r="M378" s="15" t="s">
        <v>100</v>
      </c>
      <c r="N378" s="15" t="s">
        <v>38</v>
      </c>
      <c r="O378" s="15" t="b">
        <v>1</v>
      </c>
      <c r="P378" s="16">
        <v>41836</v>
      </c>
      <c r="Q378" s="1">
        <v>0.48656250000000001</v>
      </c>
      <c r="S378" s="15" t="b">
        <v>1</v>
      </c>
      <c r="T378" s="16">
        <v>41836</v>
      </c>
      <c r="U378" s="15" t="s">
        <v>162</v>
      </c>
      <c r="V378" s="1">
        <v>0.49320601851851853</v>
      </c>
      <c r="X378" s="15" t="s">
        <v>311</v>
      </c>
      <c r="Y378" s="15" t="b">
        <v>1</v>
      </c>
      <c r="Z378" s="16">
        <v>41841</v>
      </c>
      <c r="AA378" s="1">
        <v>0.55935185185185188</v>
      </c>
      <c r="AC378" s="15" t="s">
        <v>115</v>
      </c>
      <c r="AD378" s="15" t="s">
        <v>156</v>
      </c>
      <c r="AE378" s="15">
        <v>4</v>
      </c>
      <c r="AG378" s="15" t="s">
        <v>682</v>
      </c>
      <c r="AH378" s="15" t="s">
        <v>33</v>
      </c>
    </row>
    <row r="379" spans="1:34" x14ac:dyDescent="0.2">
      <c r="A379" s="16">
        <v>41836.462604166663</v>
      </c>
      <c r="B379" s="16">
        <v>41836.486562500002</v>
      </c>
      <c r="C379" s="16">
        <v>41836.496504629627</v>
      </c>
      <c r="D379" s="15" t="b">
        <v>1</v>
      </c>
      <c r="E379" s="15" t="s">
        <v>690</v>
      </c>
      <c r="F379" s="15">
        <v>2</v>
      </c>
      <c r="G379" s="15" t="s">
        <v>691</v>
      </c>
      <c r="H379" s="15" t="s">
        <v>156</v>
      </c>
      <c r="I379" s="15" t="s">
        <v>43</v>
      </c>
      <c r="J379" s="15" t="b">
        <v>1</v>
      </c>
      <c r="K379" s="16">
        <v>41836</v>
      </c>
      <c r="L379" s="1">
        <v>0.46260416666666665</v>
      </c>
      <c r="M379" s="15" t="s">
        <v>62</v>
      </c>
      <c r="N379" s="15" t="s">
        <v>38</v>
      </c>
      <c r="O379" s="15" t="b">
        <v>1</v>
      </c>
      <c r="P379" s="16">
        <v>41836</v>
      </c>
      <c r="Q379" s="1">
        <v>0.48656250000000001</v>
      </c>
      <c r="S379" s="15" t="b">
        <v>1</v>
      </c>
      <c r="T379" s="16">
        <v>41836</v>
      </c>
      <c r="U379" s="15" t="s">
        <v>194</v>
      </c>
      <c r="V379" s="1">
        <v>0.49650462962962966</v>
      </c>
      <c r="X379" s="15" t="s">
        <v>311</v>
      </c>
      <c r="Y379" s="15" t="b">
        <v>0</v>
      </c>
      <c r="Z379" s="16"/>
      <c r="AC379" s="15" t="s">
        <v>115</v>
      </c>
      <c r="AD379" s="15" t="s">
        <v>156</v>
      </c>
      <c r="AE379" s="15">
        <v>3</v>
      </c>
      <c r="AG379" s="15" t="s">
        <v>682</v>
      </c>
      <c r="AH379" s="15" t="s">
        <v>33</v>
      </c>
    </row>
    <row r="380" spans="1:34" x14ac:dyDescent="0.2">
      <c r="A380" s="16">
        <v>41836.462534722225</v>
      </c>
      <c r="B380" s="16">
        <v>41836.468472222223</v>
      </c>
      <c r="C380" s="16">
        <v>41836.479363425926</v>
      </c>
      <c r="D380" s="15" t="b">
        <v>1</v>
      </c>
      <c r="E380" s="15" t="s">
        <v>690</v>
      </c>
      <c r="F380" s="15">
        <v>1</v>
      </c>
      <c r="G380" s="15" t="s">
        <v>260</v>
      </c>
      <c r="H380" s="15" t="s">
        <v>167</v>
      </c>
      <c r="I380" s="15" t="s">
        <v>43</v>
      </c>
      <c r="J380" s="15" t="b">
        <v>1</v>
      </c>
      <c r="K380" s="16">
        <v>41836</v>
      </c>
      <c r="L380" s="1">
        <v>0.46253472222222225</v>
      </c>
      <c r="M380" s="15" t="s">
        <v>62</v>
      </c>
      <c r="N380" s="15" t="s">
        <v>38</v>
      </c>
      <c r="O380" s="15" t="b">
        <v>1</v>
      </c>
      <c r="P380" s="16">
        <v>41836</v>
      </c>
      <c r="Q380" s="1">
        <v>0.46847222222222223</v>
      </c>
      <c r="S380" s="15" t="b">
        <v>1</v>
      </c>
      <c r="T380" s="16">
        <v>41836</v>
      </c>
      <c r="U380" s="15" t="s">
        <v>180</v>
      </c>
      <c r="V380" s="1">
        <v>0.4793634259259259</v>
      </c>
      <c r="X380" s="15" t="s">
        <v>311</v>
      </c>
      <c r="Y380" s="15" t="b">
        <v>1</v>
      </c>
      <c r="Z380" s="16">
        <v>41841</v>
      </c>
      <c r="AA380" s="1">
        <v>0.40207175925925925</v>
      </c>
      <c r="AC380" s="15" t="s">
        <v>40</v>
      </c>
      <c r="AD380" s="15" t="s">
        <v>167</v>
      </c>
      <c r="AE380" s="15">
        <v>4</v>
      </c>
      <c r="AG380" s="15" t="s">
        <v>688</v>
      </c>
      <c r="AH380" s="15" t="s">
        <v>33</v>
      </c>
    </row>
    <row r="381" spans="1:34" x14ac:dyDescent="0.2">
      <c r="A381" s="16">
        <v>41836.457719907405</v>
      </c>
      <c r="B381" s="16">
        <v>41836.486562500002</v>
      </c>
      <c r="C381" s="16">
        <v>41836.492847222224</v>
      </c>
      <c r="D381" s="15" t="b">
        <v>1</v>
      </c>
      <c r="E381" s="15" t="s">
        <v>692</v>
      </c>
      <c r="F381" s="15">
        <v>1</v>
      </c>
      <c r="G381" s="15" t="s">
        <v>109</v>
      </c>
      <c r="H381" s="15" t="s">
        <v>156</v>
      </c>
      <c r="I381" s="15" t="s">
        <v>43</v>
      </c>
      <c r="J381" s="15" t="b">
        <v>1</v>
      </c>
      <c r="K381" s="16">
        <v>41836</v>
      </c>
      <c r="L381" s="1">
        <v>0.45771990740740742</v>
      </c>
      <c r="M381" s="15" t="s">
        <v>554</v>
      </c>
      <c r="N381" s="15" t="s">
        <v>38</v>
      </c>
      <c r="O381" s="15" t="b">
        <v>1</v>
      </c>
      <c r="P381" s="16">
        <v>41836</v>
      </c>
      <c r="Q381" s="1">
        <v>0.48656250000000001</v>
      </c>
      <c r="S381" s="15" t="b">
        <v>1</v>
      </c>
      <c r="T381" s="16">
        <v>41836</v>
      </c>
      <c r="U381" s="15" t="s">
        <v>162</v>
      </c>
      <c r="V381" s="1">
        <v>0.49284722222222221</v>
      </c>
      <c r="X381" s="15" t="s">
        <v>311</v>
      </c>
      <c r="Y381" s="15" t="b">
        <v>1</v>
      </c>
      <c r="Z381" s="16">
        <v>41841</v>
      </c>
      <c r="AA381" s="1">
        <v>0.51059027777777777</v>
      </c>
      <c r="AC381" s="15" t="s">
        <v>115</v>
      </c>
      <c r="AD381" s="15" t="s">
        <v>156</v>
      </c>
      <c r="AE381" s="15">
        <v>4</v>
      </c>
      <c r="AG381" s="15" t="s">
        <v>682</v>
      </c>
      <c r="AH381" s="15" t="s">
        <v>33</v>
      </c>
    </row>
    <row r="382" spans="1:34" x14ac:dyDescent="0.2">
      <c r="A382" s="16">
        <v>41836.456863425927</v>
      </c>
      <c r="B382" s="16">
        <v>41836.486562500002</v>
      </c>
      <c r="C382" s="16">
        <v>41836.494618055556</v>
      </c>
      <c r="D382" s="15" t="b">
        <v>1</v>
      </c>
      <c r="E382" s="15" t="s">
        <v>693</v>
      </c>
      <c r="F382" s="15">
        <v>1</v>
      </c>
      <c r="G382" s="15" t="s">
        <v>88</v>
      </c>
      <c r="H382" s="15" t="s">
        <v>156</v>
      </c>
      <c r="I382" s="15" t="s">
        <v>43</v>
      </c>
      <c r="J382" s="15" t="b">
        <v>1</v>
      </c>
      <c r="K382" s="16">
        <v>41836</v>
      </c>
      <c r="L382" s="1">
        <v>0.45686342592592594</v>
      </c>
      <c r="M382" s="15" t="s">
        <v>320</v>
      </c>
      <c r="N382" s="15" t="s">
        <v>38</v>
      </c>
      <c r="O382" s="15" t="b">
        <v>1</v>
      </c>
      <c r="P382" s="16">
        <v>41836</v>
      </c>
      <c r="Q382" s="1">
        <v>0.48656250000000001</v>
      </c>
      <c r="S382" s="15" t="b">
        <v>1</v>
      </c>
      <c r="T382" s="16">
        <v>41836</v>
      </c>
      <c r="U382" s="15" t="s">
        <v>165</v>
      </c>
      <c r="V382" s="1">
        <v>0.49461805555555555</v>
      </c>
      <c r="X382" s="15" t="s">
        <v>311</v>
      </c>
      <c r="Y382" s="15" t="b">
        <v>1</v>
      </c>
      <c r="Z382" s="16">
        <v>41838</v>
      </c>
      <c r="AA382" s="1">
        <v>0.5659953703703704</v>
      </c>
      <c r="AC382" s="15" t="s">
        <v>115</v>
      </c>
      <c r="AD382" s="15" t="s">
        <v>156</v>
      </c>
      <c r="AE382" s="15">
        <v>4</v>
      </c>
      <c r="AG382" s="15" t="s">
        <v>682</v>
      </c>
      <c r="AH382" s="15" t="s">
        <v>33</v>
      </c>
    </row>
    <row r="383" spans="1:34" x14ac:dyDescent="0.2">
      <c r="A383" s="16">
        <v>41836.453969907408</v>
      </c>
      <c r="B383" s="16">
        <v>41836.452361111114</v>
      </c>
      <c r="C383" s="16">
        <v>41836.458182870374</v>
      </c>
      <c r="D383" s="15" t="b">
        <v>1</v>
      </c>
      <c r="E383" s="15" t="s">
        <v>694</v>
      </c>
      <c r="F383" s="15">
        <v>1</v>
      </c>
      <c r="G383" s="15" t="s">
        <v>695</v>
      </c>
      <c r="H383" s="15" t="s">
        <v>36</v>
      </c>
      <c r="I383" s="15" t="s">
        <v>33</v>
      </c>
      <c r="J383" s="15" t="b">
        <v>1</v>
      </c>
      <c r="K383" s="16">
        <v>41836</v>
      </c>
      <c r="L383" s="1">
        <v>0.45396990740740739</v>
      </c>
      <c r="M383" s="15" t="s">
        <v>311</v>
      </c>
      <c r="N383" s="15" t="s">
        <v>38</v>
      </c>
      <c r="O383" s="15" t="b">
        <v>1</v>
      </c>
      <c r="P383" s="16">
        <v>41836</v>
      </c>
      <c r="Q383" s="1">
        <v>0.4523611111111111</v>
      </c>
      <c r="S383" s="15" t="b">
        <v>1</v>
      </c>
      <c r="T383" s="16">
        <v>41836</v>
      </c>
      <c r="U383" s="15" t="s">
        <v>101</v>
      </c>
      <c r="V383" s="1">
        <v>0.45818287037037037</v>
      </c>
      <c r="X383" s="15" t="s">
        <v>311</v>
      </c>
      <c r="Y383" s="15" t="b">
        <v>0</v>
      </c>
      <c r="Z383" s="16"/>
      <c r="AC383" s="15" t="s">
        <v>115</v>
      </c>
      <c r="AD383" s="15" t="s">
        <v>36</v>
      </c>
      <c r="AE383" s="15">
        <v>3</v>
      </c>
      <c r="AG383" s="15" t="s">
        <v>696</v>
      </c>
      <c r="AH383" s="15" t="s">
        <v>33</v>
      </c>
    </row>
    <row r="384" spans="1:34" x14ac:dyDescent="0.2">
      <c r="A384" s="16">
        <v>41836.449999999997</v>
      </c>
      <c r="B384" s="16">
        <v>41836.486562500002</v>
      </c>
      <c r="C384" s="16">
        <v>41836.495659722219</v>
      </c>
      <c r="D384" s="15" t="b">
        <v>1</v>
      </c>
      <c r="E384" s="15" t="s">
        <v>697</v>
      </c>
      <c r="F384" s="15">
        <v>2</v>
      </c>
      <c r="G384" s="15" t="s">
        <v>296</v>
      </c>
      <c r="H384" s="15" t="s">
        <v>156</v>
      </c>
      <c r="I384" s="15" t="s">
        <v>43</v>
      </c>
      <c r="J384" s="15" t="b">
        <v>1</v>
      </c>
      <c r="K384" s="16">
        <v>41836</v>
      </c>
      <c r="L384" s="1">
        <v>0.45</v>
      </c>
      <c r="M384" s="15" t="s">
        <v>554</v>
      </c>
      <c r="N384" s="15" t="s">
        <v>38</v>
      </c>
      <c r="O384" s="15" t="b">
        <v>1</v>
      </c>
      <c r="P384" s="16">
        <v>41836</v>
      </c>
      <c r="Q384" s="1">
        <v>0.48656250000000001</v>
      </c>
      <c r="S384" s="15" t="b">
        <v>1</v>
      </c>
      <c r="T384" s="16">
        <v>41836</v>
      </c>
      <c r="U384" s="15" t="s">
        <v>178</v>
      </c>
      <c r="V384" s="1">
        <v>0.49565972222222221</v>
      </c>
      <c r="X384" s="15" t="s">
        <v>311</v>
      </c>
      <c r="Y384" s="15" t="b">
        <v>1</v>
      </c>
      <c r="Z384" s="16">
        <v>41841</v>
      </c>
      <c r="AA384" s="1">
        <v>0.38731481481481483</v>
      </c>
      <c r="AC384" s="15" t="s">
        <v>115</v>
      </c>
      <c r="AD384" s="15" t="s">
        <v>156</v>
      </c>
      <c r="AE384" s="15">
        <v>4</v>
      </c>
      <c r="AG384" s="15" t="s">
        <v>682</v>
      </c>
      <c r="AH384" s="15" t="s">
        <v>33</v>
      </c>
    </row>
    <row r="385" spans="1:34" x14ac:dyDescent="0.2">
      <c r="A385" s="16">
        <v>41836.448761574073</v>
      </c>
      <c r="B385" s="16">
        <v>41836.449374999997</v>
      </c>
      <c r="C385" s="16">
        <v>41836.454884259256</v>
      </c>
      <c r="D385" s="15" t="b">
        <v>1</v>
      </c>
      <c r="E385" s="15" t="s">
        <v>698</v>
      </c>
      <c r="F385" s="15">
        <v>3</v>
      </c>
      <c r="G385" s="15" t="s">
        <v>699</v>
      </c>
      <c r="H385" s="15" t="s">
        <v>54</v>
      </c>
      <c r="I385" s="15" t="s">
        <v>33</v>
      </c>
      <c r="J385" s="15" t="b">
        <v>1</v>
      </c>
      <c r="K385" s="16">
        <v>41836</v>
      </c>
      <c r="L385" s="1">
        <v>0.44876157407407408</v>
      </c>
      <c r="M385" s="15" t="s">
        <v>37</v>
      </c>
      <c r="N385" s="15" t="s">
        <v>38</v>
      </c>
      <c r="O385" s="15" t="b">
        <v>1</v>
      </c>
      <c r="P385" s="16">
        <v>41836</v>
      </c>
      <c r="Q385" s="1">
        <v>0.44937500000000002</v>
      </c>
      <c r="S385" s="15" t="b">
        <v>1</v>
      </c>
      <c r="T385" s="16">
        <v>41836</v>
      </c>
      <c r="U385" s="15" t="s">
        <v>134</v>
      </c>
      <c r="V385" s="1">
        <v>0.45488425925925924</v>
      </c>
      <c r="X385" s="15" t="s">
        <v>37</v>
      </c>
      <c r="Y385" s="15" t="b">
        <v>0</v>
      </c>
      <c r="Z385" s="16"/>
      <c r="AC385" s="15" t="s">
        <v>40</v>
      </c>
      <c r="AD385" s="15" t="s">
        <v>54</v>
      </c>
      <c r="AE385" s="15">
        <v>3</v>
      </c>
      <c r="AG385" s="15" t="s">
        <v>700</v>
      </c>
      <c r="AH385" s="15" t="s">
        <v>33</v>
      </c>
    </row>
    <row r="386" spans="1:34" x14ac:dyDescent="0.2">
      <c r="A386" s="16">
        <v>41836.448645833334</v>
      </c>
      <c r="B386" s="16">
        <v>41836.449374999997</v>
      </c>
      <c r="C386" s="16">
        <v>41836.455578703702</v>
      </c>
      <c r="D386" s="15" t="b">
        <v>1</v>
      </c>
      <c r="E386" s="15" t="s">
        <v>698</v>
      </c>
      <c r="F386" s="15">
        <v>2</v>
      </c>
      <c r="G386" s="15" t="s">
        <v>701</v>
      </c>
      <c r="H386" s="15" t="s">
        <v>54</v>
      </c>
      <c r="I386" s="15" t="s">
        <v>33</v>
      </c>
      <c r="J386" s="15" t="b">
        <v>1</v>
      </c>
      <c r="K386" s="16">
        <v>41836</v>
      </c>
      <c r="L386" s="1">
        <v>0.44864583333333335</v>
      </c>
      <c r="M386" s="15" t="s">
        <v>37</v>
      </c>
      <c r="N386" s="15" t="s">
        <v>38</v>
      </c>
      <c r="O386" s="15" t="b">
        <v>1</v>
      </c>
      <c r="P386" s="16">
        <v>41836</v>
      </c>
      <c r="Q386" s="1">
        <v>0.44937500000000002</v>
      </c>
      <c r="S386" s="15" t="b">
        <v>1</v>
      </c>
      <c r="T386" s="16">
        <v>41836</v>
      </c>
      <c r="U386" s="15" t="s">
        <v>136</v>
      </c>
      <c r="V386" s="1">
        <v>0.45557870370370368</v>
      </c>
      <c r="X386" s="15" t="s">
        <v>37</v>
      </c>
      <c r="Y386" s="15" t="b">
        <v>0</v>
      </c>
      <c r="Z386" s="16"/>
      <c r="AC386" s="15" t="s">
        <v>40</v>
      </c>
      <c r="AD386" s="15" t="s">
        <v>54</v>
      </c>
      <c r="AE386" s="15">
        <v>3</v>
      </c>
      <c r="AG386" s="15" t="s">
        <v>700</v>
      </c>
      <c r="AH386" s="15" t="s">
        <v>33</v>
      </c>
    </row>
    <row r="387" spans="1:34" x14ac:dyDescent="0.2">
      <c r="A387" s="16">
        <v>41836.448576388888</v>
      </c>
      <c r="B387" s="16">
        <v>41836.449374999997</v>
      </c>
      <c r="C387" s="16">
        <v>41836.455543981479</v>
      </c>
      <c r="D387" s="15" t="b">
        <v>1</v>
      </c>
      <c r="E387" s="15" t="s">
        <v>698</v>
      </c>
      <c r="F387" s="15">
        <v>1</v>
      </c>
      <c r="G387" s="15" t="s">
        <v>702</v>
      </c>
      <c r="H387" s="15" t="s">
        <v>54</v>
      </c>
      <c r="I387" s="15" t="s">
        <v>43</v>
      </c>
      <c r="J387" s="15" t="b">
        <v>1</v>
      </c>
      <c r="K387" s="16">
        <v>41836</v>
      </c>
      <c r="L387" s="1">
        <v>0.4485763888888889</v>
      </c>
      <c r="M387" s="15" t="s">
        <v>37</v>
      </c>
      <c r="N387" s="15" t="s">
        <v>38</v>
      </c>
      <c r="O387" s="15" t="b">
        <v>1</v>
      </c>
      <c r="P387" s="16">
        <v>41836</v>
      </c>
      <c r="Q387" s="1">
        <v>0.44937500000000002</v>
      </c>
      <c r="S387" s="15" t="b">
        <v>1</v>
      </c>
      <c r="T387" s="16">
        <v>41836</v>
      </c>
      <c r="U387" s="15" t="s">
        <v>136</v>
      </c>
      <c r="V387" s="1">
        <v>0.45554398148148151</v>
      </c>
      <c r="X387" s="15" t="s">
        <v>37</v>
      </c>
      <c r="Y387" s="15" t="b">
        <v>0</v>
      </c>
      <c r="Z387" s="16"/>
      <c r="AC387" s="15" t="s">
        <v>40</v>
      </c>
      <c r="AD387" s="15" t="s">
        <v>54</v>
      </c>
      <c r="AE387" s="15">
        <v>3</v>
      </c>
      <c r="AG387" s="15" t="s">
        <v>700</v>
      </c>
      <c r="AH387" s="15" t="s">
        <v>33</v>
      </c>
    </row>
    <row r="388" spans="1:34" x14ac:dyDescent="0.2">
      <c r="A388" s="16">
        <v>41836.445752314816</v>
      </c>
      <c r="B388" s="16">
        <v>41836.610393518517</v>
      </c>
      <c r="C388" s="16">
        <v>41836.624872685185</v>
      </c>
      <c r="D388" s="15" t="b">
        <v>1</v>
      </c>
      <c r="E388" s="15" t="s">
        <v>697</v>
      </c>
      <c r="F388" s="15">
        <v>1</v>
      </c>
      <c r="G388" s="15" t="s">
        <v>198</v>
      </c>
      <c r="H388" s="15" t="s">
        <v>57</v>
      </c>
      <c r="I388" s="15" t="s">
        <v>43</v>
      </c>
      <c r="J388" s="15" t="b">
        <v>1</v>
      </c>
      <c r="K388" s="16">
        <v>41836</v>
      </c>
      <c r="L388" s="1">
        <v>0.44575231481481481</v>
      </c>
      <c r="M388" s="15" t="s">
        <v>100</v>
      </c>
      <c r="N388" s="15" t="s">
        <v>38</v>
      </c>
      <c r="O388" s="15" t="b">
        <v>1</v>
      </c>
      <c r="P388" s="16">
        <v>41836</v>
      </c>
      <c r="Q388" s="1">
        <v>0.61039351851851853</v>
      </c>
      <c r="S388" s="15" t="b">
        <v>1</v>
      </c>
      <c r="T388" s="16">
        <v>41836</v>
      </c>
      <c r="U388" s="15" t="s">
        <v>58</v>
      </c>
      <c r="V388" s="1">
        <v>0.62487268518518524</v>
      </c>
      <c r="X388" s="15" t="s">
        <v>52</v>
      </c>
      <c r="Y388" s="15" t="b">
        <v>1</v>
      </c>
      <c r="Z388" s="16">
        <v>41841</v>
      </c>
      <c r="AA388" s="1">
        <v>0.41444444444444445</v>
      </c>
      <c r="AC388" s="15" t="s">
        <v>64</v>
      </c>
      <c r="AD388" s="15" t="s">
        <v>57</v>
      </c>
      <c r="AE388" s="15">
        <v>4</v>
      </c>
      <c r="AG388" s="15" t="s">
        <v>629</v>
      </c>
      <c r="AH388" s="15" t="s">
        <v>33</v>
      </c>
    </row>
    <row r="389" spans="1:34" x14ac:dyDescent="0.2">
      <c r="A389" s="16">
        <v>41836.443842592591</v>
      </c>
      <c r="B389" s="16">
        <v>41836.442650462966</v>
      </c>
      <c r="C389" s="16">
        <v>41836.446168981478</v>
      </c>
      <c r="D389" s="15" t="b">
        <v>1</v>
      </c>
      <c r="E389" s="15" t="s">
        <v>703</v>
      </c>
      <c r="F389" s="15">
        <v>1</v>
      </c>
      <c r="G389" s="15" t="s">
        <v>704</v>
      </c>
      <c r="H389" s="15" t="s">
        <v>276</v>
      </c>
      <c r="I389" s="15" t="s">
        <v>33</v>
      </c>
      <c r="J389" s="15" t="b">
        <v>1</v>
      </c>
      <c r="K389" s="16">
        <v>41836</v>
      </c>
      <c r="L389" s="1">
        <v>0.44384259259259257</v>
      </c>
      <c r="M389" s="15" t="s">
        <v>37</v>
      </c>
      <c r="N389" s="15" t="s">
        <v>38</v>
      </c>
      <c r="O389" s="15" t="b">
        <v>1</v>
      </c>
      <c r="P389" s="16">
        <v>41836</v>
      </c>
      <c r="Q389" s="1">
        <v>0.44265046296296295</v>
      </c>
      <c r="S389" s="15" t="b">
        <v>1</v>
      </c>
      <c r="T389" s="16">
        <v>41836</v>
      </c>
      <c r="U389" s="15" t="s">
        <v>82</v>
      </c>
      <c r="V389" s="1">
        <v>0.44616898148148149</v>
      </c>
      <c r="X389" s="15" t="s">
        <v>37</v>
      </c>
      <c r="Y389" s="15" t="b">
        <v>0</v>
      </c>
      <c r="Z389" s="16"/>
      <c r="AC389" s="15" t="s">
        <v>40</v>
      </c>
      <c r="AD389" s="15" t="s">
        <v>276</v>
      </c>
      <c r="AE389" s="15">
        <v>3</v>
      </c>
      <c r="AG389" s="15" t="s">
        <v>705</v>
      </c>
      <c r="AH389" s="15" t="s">
        <v>33</v>
      </c>
    </row>
    <row r="390" spans="1:34" x14ac:dyDescent="0.2">
      <c r="A390" s="16">
        <v>41836.441284722219</v>
      </c>
      <c r="B390" s="16">
        <v>41836.440127314818</v>
      </c>
      <c r="C390" s="16">
        <v>41836.444282407407</v>
      </c>
      <c r="D390" s="15" t="b">
        <v>1</v>
      </c>
      <c r="E390" s="15" t="s">
        <v>706</v>
      </c>
      <c r="F390" s="15">
        <v>3</v>
      </c>
      <c r="G390" s="15" t="s">
        <v>707</v>
      </c>
      <c r="H390" s="15" t="s">
        <v>40</v>
      </c>
      <c r="I390" s="15" t="s">
        <v>33</v>
      </c>
      <c r="J390" s="15" t="b">
        <v>1</v>
      </c>
      <c r="K390" s="16">
        <v>41836</v>
      </c>
      <c r="L390" s="1">
        <v>0.4412847222222222</v>
      </c>
      <c r="M390" s="15" t="s">
        <v>311</v>
      </c>
      <c r="N390" s="15" t="s">
        <v>38</v>
      </c>
      <c r="O390" s="15" t="b">
        <v>1</v>
      </c>
      <c r="P390" s="16">
        <v>41836</v>
      </c>
      <c r="Q390" s="1">
        <v>0.44012731481481482</v>
      </c>
      <c r="S390" s="15" t="b">
        <v>1</v>
      </c>
      <c r="T390" s="16">
        <v>41836</v>
      </c>
      <c r="U390" s="15" t="s">
        <v>199</v>
      </c>
      <c r="V390" s="1">
        <v>0.44428240740740743</v>
      </c>
      <c r="X390" s="15" t="s">
        <v>311</v>
      </c>
      <c r="Y390" s="15" t="b">
        <v>0</v>
      </c>
      <c r="Z390" s="16"/>
      <c r="AC390" s="15" t="s">
        <v>54</v>
      </c>
      <c r="AD390" s="15" t="s">
        <v>40</v>
      </c>
      <c r="AE390" s="15">
        <v>3</v>
      </c>
      <c r="AG390" s="15" t="s">
        <v>708</v>
      </c>
      <c r="AH390" s="15" t="s">
        <v>33</v>
      </c>
    </row>
    <row r="391" spans="1:34" x14ac:dyDescent="0.2">
      <c r="A391" s="16">
        <v>41836.440706018519</v>
      </c>
      <c r="B391" s="16">
        <v>41836.440127314818</v>
      </c>
      <c r="C391" s="16">
        <v>41836.444594907407</v>
      </c>
      <c r="D391" s="15" t="b">
        <v>1</v>
      </c>
      <c r="E391" s="15" t="s">
        <v>706</v>
      </c>
      <c r="F391" s="15">
        <v>2</v>
      </c>
      <c r="G391" s="15" t="s">
        <v>359</v>
      </c>
      <c r="H391" s="15" t="s">
        <v>40</v>
      </c>
      <c r="I391" s="15" t="s">
        <v>43</v>
      </c>
      <c r="J391" s="15" t="b">
        <v>1</v>
      </c>
      <c r="K391" s="16">
        <v>41836</v>
      </c>
      <c r="L391" s="1">
        <v>0.44070601851851854</v>
      </c>
      <c r="M391" s="15" t="s">
        <v>311</v>
      </c>
      <c r="N391" s="15" t="s">
        <v>38</v>
      </c>
      <c r="O391" s="15" t="b">
        <v>1</v>
      </c>
      <c r="P391" s="16">
        <v>41836</v>
      </c>
      <c r="Q391" s="1">
        <v>0.44012731481481482</v>
      </c>
      <c r="S391" s="15" t="b">
        <v>1</v>
      </c>
      <c r="T391" s="16">
        <v>41836</v>
      </c>
      <c r="U391" s="15" t="s">
        <v>199</v>
      </c>
      <c r="V391" s="1">
        <v>0.44459490740740742</v>
      </c>
      <c r="X391" s="15" t="s">
        <v>311</v>
      </c>
      <c r="Y391" s="15" t="b">
        <v>1</v>
      </c>
      <c r="Z391" s="16">
        <v>41838</v>
      </c>
      <c r="AA391" s="1">
        <v>0.48605324074074074</v>
      </c>
      <c r="AC391" s="15" t="s">
        <v>54</v>
      </c>
      <c r="AD391" s="15" t="s">
        <v>40</v>
      </c>
      <c r="AE391" s="15">
        <v>4</v>
      </c>
      <c r="AG391" s="15" t="s">
        <v>708</v>
      </c>
      <c r="AH391" s="15" t="s">
        <v>33</v>
      </c>
    </row>
    <row r="392" spans="1:34" x14ac:dyDescent="0.2">
      <c r="A392" s="16">
        <v>41836.44054398148</v>
      </c>
      <c r="B392" s="16">
        <v>41836.440127314818</v>
      </c>
      <c r="C392" s="16">
        <v>41836.446226851855</v>
      </c>
      <c r="D392" s="15" t="b">
        <v>1</v>
      </c>
      <c r="E392" s="15" t="s">
        <v>706</v>
      </c>
      <c r="F392" s="15">
        <v>1</v>
      </c>
      <c r="G392" s="15" t="s">
        <v>709</v>
      </c>
      <c r="H392" s="15" t="s">
        <v>40</v>
      </c>
      <c r="I392" s="15" t="s">
        <v>33</v>
      </c>
      <c r="J392" s="15" t="b">
        <v>1</v>
      </c>
      <c r="K392" s="16">
        <v>41836</v>
      </c>
      <c r="L392" s="1">
        <v>0.44054398148148149</v>
      </c>
      <c r="M392" s="15" t="s">
        <v>311</v>
      </c>
      <c r="N392" s="15" t="s">
        <v>38</v>
      </c>
      <c r="O392" s="15" t="b">
        <v>1</v>
      </c>
      <c r="P392" s="16">
        <v>41836</v>
      </c>
      <c r="Q392" s="1">
        <v>0.44012731481481482</v>
      </c>
      <c r="S392" s="15" t="b">
        <v>1</v>
      </c>
      <c r="T392" s="16">
        <v>41836</v>
      </c>
      <c r="U392" s="15" t="s">
        <v>138</v>
      </c>
      <c r="V392" s="1">
        <v>0.44622685185185185</v>
      </c>
      <c r="X392" s="15" t="s">
        <v>311</v>
      </c>
      <c r="Y392" s="15" t="b">
        <v>0</v>
      </c>
      <c r="Z392" s="16"/>
      <c r="AC392" s="15" t="s">
        <v>54</v>
      </c>
      <c r="AD392" s="15" t="s">
        <v>40</v>
      </c>
      <c r="AE392" s="15">
        <v>3</v>
      </c>
      <c r="AG392" s="15" t="s">
        <v>708</v>
      </c>
      <c r="AH392" s="15" t="s">
        <v>33</v>
      </c>
    </row>
    <row r="393" spans="1:34" x14ac:dyDescent="0.2">
      <c r="A393" s="16">
        <v>41836.439652777779</v>
      </c>
      <c r="B393" s="16">
        <v>41836.486562500002</v>
      </c>
      <c r="C393" s="16">
        <v>41836.491180555553</v>
      </c>
      <c r="D393" s="15" t="b">
        <v>1</v>
      </c>
      <c r="E393" s="15" t="s">
        <v>710</v>
      </c>
      <c r="F393" s="15">
        <v>4</v>
      </c>
      <c r="G393" s="15" t="s">
        <v>375</v>
      </c>
      <c r="H393" s="15" t="s">
        <v>156</v>
      </c>
      <c r="I393" s="15" t="s">
        <v>43</v>
      </c>
      <c r="J393" s="15" t="b">
        <v>1</v>
      </c>
      <c r="K393" s="16">
        <v>41836</v>
      </c>
      <c r="L393" s="1">
        <v>0.43965277777777778</v>
      </c>
      <c r="M393" s="15" t="s">
        <v>554</v>
      </c>
      <c r="N393" s="15" t="s">
        <v>38</v>
      </c>
      <c r="O393" s="15" t="b">
        <v>1</v>
      </c>
      <c r="P393" s="16">
        <v>41836</v>
      </c>
      <c r="Q393" s="1">
        <v>0.48656250000000001</v>
      </c>
      <c r="S393" s="15" t="b">
        <v>1</v>
      </c>
      <c r="T393" s="16">
        <v>41836</v>
      </c>
      <c r="U393" s="15" t="s">
        <v>615</v>
      </c>
      <c r="V393" s="1">
        <v>0.49118055555555556</v>
      </c>
      <c r="X393" s="15" t="s">
        <v>311</v>
      </c>
      <c r="Y393" s="15" t="b">
        <v>1</v>
      </c>
      <c r="Z393" s="16">
        <v>41838</v>
      </c>
      <c r="AA393" s="1">
        <v>0.46953703703703703</v>
      </c>
      <c r="AC393" s="15" t="s">
        <v>115</v>
      </c>
      <c r="AD393" s="15" t="s">
        <v>156</v>
      </c>
      <c r="AE393" s="15">
        <v>4</v>
      </c>
      <c r="AG393" s="15" t="s">
        <v>682</v>
      </c>
      <c r="AH393" s="15" t="s">
        <v>33</v>
      </c>
    </row>
    <row r="394" spans="1:34" x14ac:dyDescent="0.2">
      <c r="A394" s="16">
        <v>41836.43613425926</v>
      </c>
      <c r="B394" s="16">
        <v>41836.435613425929</v>
      </c>
      <c r="C394" s="16">
        <v>41836.451921296299</v>
      </c>
      <c r="D394" s="15" t="b">
        <v>1</v>
      </c>
      <c r="E394" s="15" t="s">
        <v>711</v>
      </c>
      <c r="F394" s="15">
        <v>1</v>
      </c>
      <c r="G394" s="15" t="s">
        <v>712</v>
      </c>
      <c r="H394" s="15" t="s">
        <v>202</v>
      </c>
      <c r="I394" s="15" t="s">
        <v>33</v>
      </c>
      <c r="J394" s="15" t="b">
        <v>1</v>
      </c>
      <c r="K394" s="16">
        <v>41836</v>
      </c>
      <c r="L394" s="1">
        <v>0.43613425925925925</v>
      </c>
      <c r="M394" s="15" t="s">
        <v>52</v>
      </c>
      <c r="N394" s="15" t="s">
        <v>38</v>
      </c>
      <c r="O394" s="15" t="b">
        <v>1</v>
      </c>
      <c r="P394" s="16">
        <v>41836</v>
      </c>
      <c r="Q394" s="1">
        <v>0.43561342592592595</v>
      </c>
      <c r="S394" s="15" t="b">
        <v>1</v>
      </c>
      <c r="T394" s="16">
        <v>41836</v>
      </c>
      <c r="U394" s="15" t="s">
        <v>203</v>
      </c>
      <c r="V394" s="1">
        <v>0.45192129629629629</v>
      </c>
      <c r="X394" s="15" t="s">
        <v>52</v>
      </c>
      <c r="Y394" s="15" t="b">
        <v>0</v>
      </c>
      <c r="Z394" s="16"/>
      <c r="AC394" s="15" t="s">
        <v>64</v>
      </c>
      <c r="AD394" s="15" t="s">
        <v>202</v>
      </c>
      <c r="AE394" s="15">
        <v>3</v>
      </c>
      <c r="AG394" s="15" t="s">
        <v>713</v>
      </c>
      <c r="AH394" s="15" t="s">
        <v>33</v>
      </c>
    </row>
    <row r="395" spans="1:34" x14ac:dyDescent="0.2">
      <c r="A395" s="16">
        <v>41836.432581018518</v>
      </c>
      <c r="B395" s="16">
        <v>41836.585451388892</v>
      </c>
      <c r="C395" s="16">
        <v>41836.59138888889</v>
      </c>
      <c r="D395" s="15" t="b">
        <v>1</v>
      </c>
      <c r="E395" s="15" t="s">
        <v>714</v>
      </c>
      <c r="F395" s="15">
        <v>9</v>
      </c>
      <c r="G395" s="15" t="s">
        <v>231</v>
      </c>
      <c r="H395" s="15" t="s">
        <v>36</v>
      </c>
      <c r="I395" s="15" t="s">
        <v>120</v>
      </c>
      <c r="J395" s="15" t="b">
        <v>1</v>
      </c>
      <c r="K395" s="16">
        <v>41836</v>
      </c>
      <c r="L395" s="1">
        <v>0.43258101851851855</v>
      </c>
      <c r="M395" s="15" t="s">
        <v>650</v>
      </c>
      <c r="N395" s="15" t="s">
        <v>38</v>
      </c>
      <c r="O395" s="15" t="b">
        <v>1</v>
      </c>
      <c r="P395" s="16">
        <v>41836</v>
      </c>
      <c r="Q395" s="1">
        <v>0.58545138888888892</v>
      </c>
      <c r="S395" s="15" t="b">
        <v>1</v>
      </c>
      <c r="T395" s="16">
        <v>41836</v>
      </c>
      <c r="U395" s="15" t="s">
        <v>39</v>
      </c>
      <c r="V395" s="1">
        <v>0.59138888888888885</v>
      </c>
      <c r="X395" s="15" t="s">
        <v>311</v>
      </c>
      <c r="Y395" s="15" t="b">
        <v>1</v>
      </c>
      <c r="Z395" s="16">
        <v>41838</v>
      </c>
      <c r="AA395" s="1">
        <v>0.45849537037037036</v>
      </c>
      <c r="AC395" s="15" t="s">
        <v>40</v>
      </c>
      <c r="AD395" s="15" t="s">
        <v>36</v>
      </c>
      <c r="AE395" s="15">
        <v>4</v>
      </c>
      <c r="AG395" s="15" t="s">
        <v>662</v>
      </c>
      <c r="AH395" s="15" t="s">
        <v>33</v>
      </c>
    </row>
    <row r="396" spans="1:34" x14ac:dyDescent="0.2">
      <c r="A396" s="16">
        <v>41836.432500000003</v>
      </c>
      <c r="B396" s="16">
        <v>41836.524537037039</v>
      </c>
      <c r="C396" s="16">
        <v>41836.53297453704</v>
      </c>
      <c r="D396" s="15" t="b">
        <v>1</v>
      </c>
      <c r="E396" s="15" t="s">
        <v>714</v>
      </c>
      <c r="F396" s="15">
        <v>8</v>
      </c>
      <c r="G396" s="15" t="s">
        <v>715</v>
      </c>
      <c r="H396" s="15" t="s">
        <v>54</v>
      </c>
      <c r="I396" s="15" t="s">
        <v>120</v>
      </c>
      <c r="J396" s="15" t="b">
        <v>1</v>
      </c>
      <c r="K396" s="16">
        <v>41836</v>
      </c>
      <c r="L396" s="1">
        <v>0.4325</v>
      </c>
      <c r="M396" s="15" t="s">
        <v>650</v>
      </c>
      <c r="N396" s="15" t="s">
        <v>38</v>
      </c>
      <c r="O396" s="15" t="b">
        <v>1</v>
      </c>
      <c r="P396" s="16">
        <v>41836</v>
      </c>
      <c r="Q396" s="1">
        <v>0.52453703703703702</v>
      </c>
      <c r="S396" s="15" t="b">
        <v>1</v>
      </c>
      <c r="T396" s="16">
        <v>41836</v>
      </c>
      <c r="U396" s="15" t="s">
        <v>134</v>
      </c>
      <c r="V396" s="1">
        <v>0.53297453703703701</v>
      </c>
      <c r="X396" s="15" t="s">
        <v>37</v>
      </c>
      <c r="Y396" s="15" t="b">
        <v>0</v>
      </c>
      <c r="Z396" s="16"/>
      <c r="AC396" s="15" t="s">
        <v>40</v>
      </c>
      <c r="AD396" s="15" t="s">
        <v>54</v>
      </c>
      <c r="AE396" s="15">
        <v>3</v>
      </c>
      <c r="AG396" s="15" t="s">
        <v>670</v>
      </c>
      <c r="AH396" s="15" t="s">
        <v>33</v>
      </c>
    </row>
    <row r="397" spans="1:34" x14ac:dyDescent="0.2">
      <c r="A397" s="16">
        <v>41836.43236111111</v>
      </c>
      <c r="B397" s="16">
        <v>41836.571377314816</v>
      </c>
      <c r="C397" s="16">
        <v>41836.575509259259</v>
      </c>
      <c r="D397" s="15" t="b">
        <v>1</v>
      </c>
      <c r="E397" s="15" t="s">
        <v>714</v>
      </c>
      <c r="F397" s="15">
        <v>7</v>
      </c>
      <c r="G397" s="15" t="s">
        <v>225</v>
      </c>
      <c r="H397" s="15" t="s">
        <v>46</v>
      </c>
      <c r="I397" s="15" t="s">
        <v>120</v>
      </c>
      <c r="J397" s="15" t="b">
        <v>1</v>
      </c>
      <c r="K397" s="16">
        <v>41836</v>
      </c>
      <c r="L397" s="1">
        <v>0.43236111111111108</v>
      </c>
      <c r="M397" s="15" t="s">
        <v>650</v>
      </c>
      <c r="N397" s="15" t="s">
        <v>38</v>
      </c>
      <c r="O397" s="15" t="b">
        <v>1</v>
      </c>
      <c r="P397" s="16">
        <v>41836</v>
      </c>
      <c r="Q397" s="1">
        <v>0.5713773148148148</v>
      </c>
      <c r="S397" s="15" t="b">
        <v>1</v>
      </c>
      <c r="T397" s="16">
        <v>41836</v>
      </c>
      <c r="U397" s="15" t="s">
        <v>47</v>
      </c>
      <c r="V397" s="1">
        <v>0.57550925925925922</v>
      </c>
      <c r="X397" s="15" t="s">
        <v>311</v>
      </c>
      <c r="Y397" s="15" t="b">
        <v>1</v>
      </c>
      <c r="Z397" s="16">
        <v>41838</v>
      </c>
      <c r="AA397" s="1">
        <v>0.46276620370370369</v>
      </c>
      <c r="AC397" s="15" t="s">
        <v>40</v>
      </c>
      <c r="AD397" s="15" t="s">
        <v>46</v>
      </c>
      <c r="AE397" s="15">
        <v>4</v>
      </c>
      <c r="AG397" s="15" t="s">
        <v>639</v>
      </c>
      <c r="AH397" s="15" t="s">
        <v>33</v>
      </c>
    </row>
    <row r="398" spans="1:34" x14ac:dyDescent="0.2">
      <c r="A398" s="16">
        <v>41836.432280092595</v>
      </c>
      <c r="B398" s="16">
        <v>41836.537881944445</v>
      </c>
      <c r="C398" s="16">
        <v>41836.544444444444</v>
      </c>
      <c r="D398" s="15" t="b">
        <v>1</v>
      </c>
      <c r="E398" s="15" t="s">
        <v>714</v>
      </c>
      <c r="F398" s="15">
        <v>6</v>
      </c>
      <c r="G398" s="15" t="s">
        <v>239</v>
      </c>
      <c r="H398" s="15" t="s">
        <v>115</v>
      </c>
      <c r="I398" s="15" t="s">
        <v>120</v>
      </c>
      <c r="J398" s="15" t="b">
        <v>1</v>
      </c>
      <c r="K398" s="16">
        <v>41836</v>
      </c>
      <c r="L398" s="1">
        <v>0.43228009259259259</v>
      </c>
      <c r="M398" s="15" t="s">
        <v>650</v>
      </c>
      <c r="N398" s="15" t="s">
        <v>38</v>
      </c>
      <c r="O398" s="15" t="b">
        <v>1</v>
      </c>
      <c r="P398" s="16">
        <v>41836</v>
      </c>
      <c r="Q398" s="1">
        <v>0.53788194444444448</v>
      </c>
      <c r="S398" s="15" t="b">
        <v>1</v>
      </c>
      <c r="T398" s="16">
        <v>41836</v>
      </c>
      <c r="U398" s="15" t="s">
        <v>247</v>
      </c>
      <c r="V398" s="1">
        <v>0.5444444444444444</v>
      </c>
      <c r="X398" s="15" t="s">
        <v>37</v>
      </c>
      <c r="Y398" s="15" t="b">
        <v>1</v>
      </c>
      <c r="Z398" s="16">
        <v>41838</v>
      </c>
      <c r="AA398" s="1">
        <v>0.40263888888888888</v>
      </c>
      <c r="AC398" s="15" t="s">
        <v>40</v>
      </c>
      <c r="AD398" s="15" t="s">
        <v>115</v>
      </c>
      <c r="AE398" s="15">
        <v>4</v>
      </c>
      <c r="AG398" s="15" t="s">
        <v>667</v>
      </c>
      <c r="AH398" s="15" t="s">
        <v>33</v>
      </c>
    </row>
    <row r="399" spans="1:34" x14ac:dyDescent="0.2">
      <c r="A399" s="16">
        <v>41836.432199074072</v>
      </c>
      <c r="B399" s="16">
        <v>41836.524537037039</v>
      </c>
      <c r="C399" s="16">
        <v>41836.529224537036</v>
      </c>
      <c r="D399" s="15" t="b">
        <v>1</v>
      </c>
      <c r="E399" s="15" t="s">
        <v>714</v>
      </c>
      <c r="F399" s="15">
        <v>5</v>
      </c>
      <c r="G399" s="15" t="s">
        <v>237</v>
      </c>
      <c r="H399" s="15" t="s">
        <v>54</v>
      </c>
      <c r="I399" s="15" t="s">
        <v>120</v>
      </c>
      <c r="J399" s="15" t="b">
        <v>1</v>
      </c>
      <c r="K399" s="16">
        <v>41836</v>
      </c>
      <c r="L399" s="1">
        <v>0.4321990740740741</v>
      </c>
      <c r="M399" s="15" t="s">
        <v>650</v>
      </c>
      <c r="N399" s="15" t="s">
        <v>38</v>
      </c>
      <c r="O399" s="15" t="b">
        <v>1</v>
      </c>
      <c r="P399" s="16">
        <v>41836</v>
      </c>
      <c r="Q399" s="1">
        <v>0.52453703703703702</v>
      </c>
      <c r="S399" s="15" t="b">
        <v>1</v>
      </c>
      <c r="T399" s="16">
        <v>41836</v>
      </c>
      <c r="U399" s="15" t="s">
        <v>142</v>
      </c>
      <c r="V399" s="1">
        <v>0.52922453703703709</v>
      </c>
      <c r="X399" s="15" t="s">
        <v>37</v>
      </c>
      <c r="Y399" s="15" t="b">
        <v>1</v>
      </c>
      <c r="Z399" s="16">
        <v>41837</v>
      </c>
      <c r="AA399" s="1">
        <v>0.45186342592592593</v>
      </c>
      <c r="AC399" s="15" t="s">
        <v>40</v>
      </c>
      <c r="AD399" s="15" t="s">
        <v>54</v>
      </c>
      <c r="AE399" s="15">
        <v>4</v>
      </c>
      <c r="AG399" s="15" t="s">
        <v>670</v>
      </c>
      <c r="AH399" s="15" t="s">
        <v>33</v>
      </c>
    </row>
    <row r="400" spans="1:34" x14ac:dyDescent="0.2">
      <c r="A400" s="16">
        <v>41836.432013888887</v>
      </c>
      <c r="B400" s="16">
        <v>41836.571377314816</v>
      </c>
      <c r="C400" s="16">
        <v>41836.579467592594</v>
      </c>
      <c r="D400" s="15" t="b">
        <v>1</v>
      </c>
      <c r="E400" s="15" t="s">
        <v>714</v>
      </c>
      <c r="F400" s="15">
        <v>4</v>
      </c>
      <c r="G400" s="15" t="s">
        <v>219</v>
      </c>
      <c r="H400" s="15" t="s">
        <v>46</v>
      </c>
      <c r="I400" s="15" t="s">
        <v>120</v>
      </c>
      <c r="J400" s="15" t="b">
        <v>1</v>
      </c>
      <c r="K400" s="16">
        <v>41836</v>
      </c>
      <c r="L400" s="1">
        <v>0.43201388888888886</v>
      </c>
      <c r="M400" s="15" t="s">
        <v>650</v>
      </c>
      <c r="N400" s="15" t="s">
        <v>38</v>
      </c>
      <c r="O400" s="15" t="b">
        <v>1</v>
      </c>
      <c r="P400" s="16">
        <v>41836</v>
      </c>
      <c r="Q400" s="1">
        <v>0.5713773148148148</v>
      </c>
      <c r="S400" s="15" t="b">
        <v>1</v>
      </c>
      <c r="T400" s="16">
        <v>41836</v>
      </c>
      <c r="U400" s="15" t="s">
        <v>111</v>
      </c>
      <c r="V400" s="1">
        <v>0.57946759259259262</v>
      </c>
      <c r="X400" s="15" t="s">
        <v>311</v>
      </c>
      <c r="Y400" s="15" t="b">
        <v>1</v>
      </c>
      <c r="Z400" s="16">
        <v>41838</v>
      </c>
      <c r="AA400" s="1">
        <v>0.45849537037037036</v>
      </c>
      <c r="AC400" s="15" t="s">
        <v>40</v>
      </c>
      <c r="AD400" s="15" t="s">
        <v>46</v>
      </c>
      <c r="AE400" s="15">
        <v>4</v>
      </c>
      <c r="AG400" s="15" t="s">
        <v>639</v>
      </c>
      <c r="AH400" s="15" t="s">
        <v>33</v>
      </c>
    </row>
    <row r="401" spans="1:34" x14ac:dyDescent="0.2">
      <c r="A401" s="16">
        <v>41836.431585648148</v>
      </c>
      <c r="B401" s="16">
        <v>41836.440127314818</v>
      </c>
      <c r="C401" s="16">
        <v>41836.444756944446</v>
      </c>
      <c r="D401" s="15" t="b">
        <v>1</v>
      </c>
      <c r="E401" s="15" t="s">
        <v>714</v>
      </c>
      <c r="F401" s="15">
        <v>3</v>
      </c>
      <c r="G401" s="15" t="s">
        <v>234</v>
      </c>
      <c r="H401" s="15" t="s">
        <v>40</v>
      </c>
      <c r="I401" s="15" t="s">
        <v>120</v>
      </c>
      <c r="J401" s="15" t="b">
        <v>1</v>
      </c>
      <c r="K401" s="16">
        <v>41836</v>
      </c>
      <c r="L401" s="1">
        <v>0.43158564814814815</v>
      </c>
      <c r="M401" s="15" t="s">
        <v>650</v>
      </c>
      <c r="N401" s="15" t="s">
        <v>38</v>
      </c>
      <c r="O401" s="15" t="b">
        <v>1</v>
      </c>
      <c r="P401" s="16">
        <v>41836</v>
      </c>
      <c r="Q401" s="1">
        <v>0.44012731481481482</v>
      </c>
      <c r="S401" s="15" t="b">
        <v>1</v>
      </c>
      <c r="T401" s="16">
        <v>41836</v>
      </c>
      <c r="U401" s="15" t="s">
        <v>199</v>
      </c>
      <c r="V401" s="1">
        <v>0.44475694444444447</v>
      </c>
      <c r="X401" s="15" t="s">
        <v>311</v>
      </c>
      <c r="Y401" s="15" t="b">
        <v>1</v>
      </c>
      <c r="Z401" s="16">
        <v>41836</v>
      </c>
      <c r="AA401" s="1">
        <v>0.50665509259259256</v>
      </c>
      <c r="AC401" s="15" t="s">
        <v>54</v>
      </c>
      <c r="AD401" s="15" t="s">
        <v>40</v>
      </c>
      <c r="AE401" s="15">
        <v>4</v>
      </c>
      <c r="AG401" s="15" t="s">
        <v>708</v>
      </c>
      <c r="AH401" s="15" t="s">
        <v>33</v>
      </c>
    </row>
    <row r="402" spans="1:34" x14ac:dyDescent="0.2">
      <c r="A402" s="16">
        <v>41836.43136574074</v>
      </c>
      <c r="B402" s="16">
        <v>41836.571377314816</v>
      </c>
      <c r="C402" s="16">
        <v>41836.576990740738</v>
      </c>
      <c r="D402" s="15" t="b">
        <v>1</v>
      </c>
      <c r="E402" s="15" t="s">
        <v>714</v>
      </c>
      <c r="F402" s="15">
        <v>2</v>
      </c>
      <c r="G402" s="15" t="s">
        <v>716</v>
      </c>
      <c r="H402" s="15" t="s">
        <v>46</v>
      </c>
      <c r="I402" s="15" t="s">
        <v>120</v>
      </c>
      <c r="J402" s="15" t="b">
        <v>1</v>
      </c>
      <c r="K402" s="16">
        <v>41836</v>
      </c>
      <c r="L402" s="1">
        <v>0.43136574074074074</v>
      </c>
      <c r="M402" s="15" t="s">
        <v>650</v>
      </c>
      <c r="N402" s="15" t="s">
        <v>38</v>
      </c>
      <c r="O402" s="15" t="b">
        <v>1</v>
      </c>
      <c r="P402" s="16">
        <v>41836</v>
      </c>
      <c r="Q402" s="1">
        <v>0.5713773148148148</v>
      </c>
      <c r="S402" s="15" t="b">
        <v>1</v>
      </c>
      <c r="T402" s="16">
        <v>41836</v>
      </c>
      <c r="U402" s="15" t="s">
        <v>97</v>
      </c>
      <c r="V402" s="1">
        <v>0.57699074074074075</v>
      </c>
      <c r="X402" s="15" t="s">
        <v>311</v>
      </c>
      <c r="Y402" s="15" t="b">
        <v>0</v>
      </c>
      <c r="Z402" s="16"/>
      <c r="AC402" s="15" t="s">
        <v>40</v>
      </c>
      <c r="AD402" s="15" t="s">
        <v>46</v>
      </c>
      <c r="AE402" s="15">
        <v>3</v>
      </c>
      <c r="AG402" s="15" t="s">
        <v>639</v>
      </c>
      <c r="AH402" s="15" t="s">
        <v>33</v>
      </c>
    </row>
    <row r="403" spans="1:34" x14ac:dyDescent="0.2">
      <c r="A403" s="16">
        <v>41836.431226851855</v>
      </c>
      <c r="B403" s="16">
        <v>41836.537881944445</v>
      </c>
      <c r="C403" s="16">
        <v>41836.546018518522</v>
      </c>
      <c r="D403" s="15" t="b">
        <v>1</v>
      </c>
      <c r="E403" s="15" t="s">
        <v>714</v>
      </c>
      <c r="F403" s="15">
        <v>1</v>
      </c>
      <c r="G403" s="15" t="s">
        <v>221</v>
      </c>
      <c r="H403" s="15" t="s">
        <v>115</v>
      </c>
      <c r="I403" s="15" t="s">
        <v>120</v>
      </c>
      <c r="J403" s="15" t="b">
        <v>1</v>
      </c>
      <c r="K403" s="16">
        <v>41836</v>
      </c>
      <c r="L403" s="1">
        <v>0.43122685185185183</v>
      </c>
      <c r="M403" s="15" t="s">
        <v>650</v>
      </c>
      <c r="N403" s="15" t="s">
        <v>38</v>
      </c>
      <c r="O403" s="15" t="b">
        <v>1</v>
      </c>
      <c r="P403" s="16">
        <v>41836</v>
      </c>
      <c r="Q403" s="1">
        <v>0.53788194444444448</v>
      </c>
      <c r="S403" s="15" t="b">
        <v>1</v>
      </c>
      <c r="T403" s="16">
        <v>41836</v>
      </c>
      <c r="U403" s="15" t="s">
        <v>116</v>
      </c>
      <c r="V403" s="1">
        <v>0.54601851851851857</v>
      </c>
      <c r="X403" s="15" t="s">
        <v>37</v>
      </c>
      <c r="Y403" s="15" t="b">
        <v>1</v>
      </c>
      <c r="Z403" s="16">
        <v>41838</v>
      </c>
      <c r="AA403" s="1">
        <v>0.40263888888888888</v>
      </c>
      <c r="AC403" s="15" t="s">
        <v>40</v>
      </c>
      <c r="AD403" s="15" t="s">
        <v>115</v>
      </c>
      <c r="AE403" s="15">
        <v>4</v>
      </c>
      <c r="AG403" s="15" t="s">
        <v>667</v>
      </c>
      <c r="AH403" s="15" t="s">
        <v>33</v>
      </c>
    </row>
    <row r="404" spans="1:34" x14ac:dyDescent="0.2">
      <c r="A404" s="16">
        <v>41836.425196759257</v>
      </c>
      <c r="B404" s="16">
        <v>41836.42428240741</v>
      </c>
      <c r="C404" s="16">
        <v>41836.429120370369</v>
      </c>
      <c r="D404" s="15" t="b">
        <v>1</v>
      </c>
      <c r="E404" s="15" t="s">
        <v>717</v>
      </c>
      <c r="F404" s="15">
        <v>1</v>
      </c>
      <c r="G404" s="15" t="s">
        <v>718</v>
      </c>
      <c r="H404" s="15" t="s">
        <v>72</v>
      </c>
      <c r="I404" s="15" t="s">
        <v>33</v>
      </c>
      <c r="J404" s="15" t="b">
        <v>1</v>
      </c>
      <c r="K404" s="16">
        <v>41836</v>
      </c>
      <c r="L404" s="1">
        <v>0.42519675925925926</v>
      </c>
      <c r="M404" s="15" t="s">
        <v>52</v>
      </c>
      <c r="N404" s="15" t="s">
        <v>38</v>
      </c>
      <c r="O404" s="15" t="b">
        <v>1</v>
      </c>
      <c r="P404" s="16">
        <v>41836</v>
      </c>
      <c r="Q404" s="1">
        <v>0.42428240740740741</v>
      </c>
      <c r="S404" s="15" t="b">
        <v>1</v>
      </c>
      <c r="T404" s="16">
        <v>41836</v>
      </c>
      <c r="U404" s="15" t="s">
        <v>220</v>
      </c>
      <c r="V404" s="1">
        <v>0.42912037037037037</v>
      </c>
      <c r="X404" s="15" t="s">
        <v>52</v>
      </c>
      <c r="Y404" s="15" t="b">
        <v>0</v>
      </c>
      <c r="Z404" s="16"/>
      <c r="AC404" s="15" t="s">
        <v>64</v>
      </c>
      <c r="AD404" s="15" t="s">
        <v>72</v>
      </c>
      <c r="AE404" s="15">
        <v>3</v>
      </c>
      <c r="AG404" s="15" t="s">
        <v>719</v>
      </c>
      <c r="AH404" s="15" t="s">
        <v>33</v>
      </c>
    </row>
    <row r="405" spans="1:34" x14ac:dyDescent="0.2">
      <c r="A405" s="16">
        <v>41836.424953703703</v>
      </c>
      <c r="B405" s="16">
        <v>41836.423541666663</v>
      </c>
      <c r="C405" s="16">
        <v>41836.429675925923</v>
      </c>
      <c r="D405" s="15" t="b">
        <v>1</v>
      </c>
      <c r="E405" s="15" t="s">
        <v>720</v>
      </c>
      <c r="F405" s="15">
        <v>1</v>
      </c>
      <c r="G405" s="15" t="s">
        <v>721</v>
      </c>
      <c r="H405" s="15" t="s">
        <v>54</v>
      </c>
      <c r="I405" s="15" t="s">
        <v>33</v>
      </c>
      <c r="J405" s="15" t="b">
        <v>1</v>
      </c>
      <c r="K405" s="16">
        <v>41836</v>
      </c>
      <c r="L405" s="1">
        <v>0.42495370370370372</v>
      </c>
      <c r="M405" s="15" t="s">
        <v>311</v>
      </c>
      <c r="N405" s="15" t="s">
        <v>38</v>
      </c>
      <c r="O405" s="15" t="b">
        <v>1</v>
      </c>
      <c r="P405" s="16">
        <v>41836</v>
      </c>
      <c r="Q405" s="1">
        <v>0.42354166666666665</v>
      </c>
      <c r="S405" s="15" t="b">
        <v>1</v>
      </c>
      <c r="T405" s="16">
        <v>41836</v>
      </c>
      <c r="U405" s="15" t="s">
        <v>142</v>
      </c>
      <c r="V405" s="1">
        <v>0.42967592592592591</v>
      </c>
      <c r="X405" s="15" t="s">
        <v>311</v>
      </c>
      <c r="Y405" s="15" t="b">
        <v>0</v>
      </c>
      <c r="Z405" s="16"/>
      <c r="AC405" s="15" t="s">
        <v>54</v>
      </c>
      <c r="AD405" s="15" t="s">
        <v>54</v>
      </c>
      <c r="AE405" s="15">
        <v>3</v>
      </c>
      <c r="AG405" s="15" t="s">
        <v>722</v>
      </c>
      <c r="AH405" s="15" t="s">
        <v>33</v>
      </c>
    </row>
    <row r="406" spans="1:34" x14ac:dyDescent="0.2">
      <c r="A406" s="16">
        <v>41836.422418981485</v>
      </c>
      <c r="B406" s="16">
        <v>41836.468472222223</v>
      </c>
      <c r="C406" s="16">
        <v>41836.4765162037</v>
      </c>
      <c r="D406" s="15" t="b">
        <v>1</v>
      </c>
      <c r="E406" s="15" t="s">
        <v>710</v>
      </c>
      <c r="F406" s="15">
        <v>3</v>
      </c>
      <c r="G406" s="15" t="s">
        <v>411</v>
      </c>
      <c r="H406" s="15" t="s">
        <v>167</v>
      </c>
      <c r="I406" s="15" t="s">
        <v>43</v>
      </c>
      <c r="J406" s="15" t="b">
        <v>1</v>
      </c>
      <c r="K406" s="16">
        <v>41836</v>
      </c>
      <c r="L406" s="1">
        <v>0.42241898148148149</v>
      </c>
      <c r="M406" s="15" t="s">
        <v>320</v>
      </c>
      <c r="N406" s="15" t="s">
        <v>38</v>
      </c>
      <c r="O406" s="15" t="b">
        <v>1</v>
      </c>
      <c r="P406" s="16">
        <v>41836</v>
      </c>
      <c r="Q406" s="1">
        <v>0.46847222222222223</v>
      </c>
      <c r="S406" s="15" t="b">
        <v>1</v>
      </c>
      <c r="T406" s="16">
        <v>41836</v>
      </c>
      <c r="U406" s="15" t="s">
        <v>266</v>
      </c>
      <c r="V406" s="1">
        <v>0.47651620370370368</v>
      </c>
      <c r="X406" s="15" t="s">
        <v>687</v>
      </c>
      <c r="Y406" s="15" t="b">
        <v>1</v>
      </c>
      <c r="Z406" s="16">
        <v>41838</v>
      </c>
      <c r="AA406" s="1">
        <v>0.44296296296296295</v>
      </c>
      <c r="AC406" s="15" t="s">
        <v>40</v>
      </c>
      <c r="AD406" s="15" t="s">
        <v>167</v>
      </c>
      <c r="AE406" s="15">
        <v>4</v>
      </c>
      <c r="AG406" s="15" t="s">
        <v>688</v>
      </c>
      <c r="AH406" s="15" t="s">
        <v>33</v>
      </c>
    </row>
    <row r="407" spans="1:34" x14ac:dyDescent="0.2">
      <c r="A407" s="16">
        <v>41836.416817129626</v>
      </c>
      <c r="B407" s="16">
        <v>41836.468472222223</v>
      </c>
      <c r="C407" s="16">
        <v>41836.475763888891</v>
      </c>
      <c r="D407" s="15" t="b">
        <v>1</v>
      </c>
      <c r="E407" s="15" t="s">
        <v>710</v>
      </c>
      <c r="F407" s="15">
        <v>2</v>
      </c>
      <c r="G407" s="15" t="s">
        <v>405</v>
      </c>
      <c r="H407" s="15" t="s">
        <v>167</v>
      </c>
      <c r="I407" s="15" t="s">
        <v>43</v>
      </c>
      <c r="J407" s="15" t="b">
        <v>1</v>
      </c>
      <c r="K407" s="16">
        <v>41836</v>
      </c>
      <c r="L407" s="1">
        <v>0.41681712962962963</v>
      </c>
      <c r="M407" s="15" t="s">
        <v>554</v>
      </c>
      <c r="N407" s="15" t="s">
        <v>38</v>
      </c>
      <c r="O407" s="15" t="b">
        <v>1</v>
      </c>
      <c r="P407" s="16">
        <v>41836</v>
      </c>
      <c r="Q407" s="1">
        <v>0.46847222222222223</v>
      </c>
      <c r="S407" s="15" t="b">
        <v>1</v>
      </c>
      <c r="T407" s="16">
        <v>41836</v>
      </c>
      <c r="U407" s="15" t="s">
        <v>186</v>
      </c>
      <c r="V407" s="1">
        <v>0.47576388888888888</v>
      </c>
      <c r="X407" s="15" t="s">
        <v>311</v>
      </c>
      <c r="Y407" s="15" t="b">
        <v>1</v>
      </c>
      <c r="Z407" s="16">
        <v>41838</v>
      </c>
      <c r="AA407" s="1">
        <v>0.44918981481481479</v>
      </c>
      <c r="AC407" s="15" t="s">
        <v>40</v>
      </c>
      <c r="AD407" s="15" t="s">
        <v>167</v>
      </c>
      <c r="AE407" s="15">
        <v>4</v>
      </c>
      <c r="AG407" s="15" t="s">
        <v>688</v>
      </c>
      <c r="AH407" s="15" t="s">
        <v>33</v>
      </c>
    </row>
    <row r="408" spans="1:34" x14ac:dyDescent="0.2">
      <c r="A408" s="16">
        <v>41836.416805555556</v>
      </c>
      <c r="B408" s="16">
        <v>41836.468472222223</v>
      </c>
      <c r="C408" s="16">
        <v>41836.476041666669</v>
      </c>
      <c r="D408" s="15" t="b">
        <v>1</v>
      </c>
      <c r="E408" s="15" t="s">
        <v>710</v>
      </c>
      <c r="F408" s="15">
        <v>1</v>
      </c>
      <c r="G408" s="15" t="s">
        <v>407</v>
      </c>
      <c r="H408" s="15" t="s">
        <v>167</v>
      </c>
      <c r="I408" s="15" t="s">
        <v>43</v>
      </c>
      <c r="J408" s="15" t="b">
        <v>1</v>
      </c>
      <c r="K408" s="16">
        <v>41836</v>
      </c>
      <c r="L408" s="1">
        <v>0.41680555555555554</v>
      </c>
      <c r="M408" s="15" t="s">
        <v>554</v>
      </c>
      <c r="N408" s="15" t="s">
        <v>38</v>
      </c>
      <c r="O408" s="15" t="b">
        <v>1</v>
      </c>
      <c r="P408" s="16">
        <v>41836</v>
      </c>
      <c r="Q408" s="1">
        <v>0.46847222222222223</v>
      </c>
      <c r="S408" s="15" t="b">
        <v>1</v>
      </c>
      <c r="T408" s="16">
        <v>41836</v>
      </c>
      <c r="U408" s="15" t="s">
        <v>186</v>
      </c>
      <c r="V408" s="1">
        <v>0.47604166666666664</v>
      </c>
      <c r="X408" s="15" t="s">
        <v>311</v>
      </c>
      <c r="Y408" s="15" t="b">
        <v>1</v>
      </c>
      <c r="Z408" s="16">
        <v>41838</v>
      </c>
      <c r="AA408" s="1">
        <v>0.44643518518518521</v>
      </c>
      <c r="AC408" s="15" t="s">
        <v>40</v>
      </c>
      <c r="AD408" s="15" t="s">
        <v>167</v>
      </c>
      <c r="AE408" s="15">
        <v>4</v>
      </c>
      <c r="AG408" s="15" t="s">
        <v>688</v>
      </c>
      <c r="AH408" s="15" t="s">
        <v>33</v>
      </c>
    </row>
    <row r="409" spans="1:34" x14ac:dyDescent="0.2">
      <c r="A409" s="16">
        <v>41836.413460648146</v>
      </c>
      <c r="B409" s="16">
        <v>41836.440127314818</v>
      </c>
      <c r="C409" s="16">
        <v>41836.444548611114</v>
      </c>
      <c r="D409" s="15" t="b">
        <v>1</v>
      </c>
      <c r="E409" s="15" t="s">
        <v>723</v>
      </c>
      <c r="F409" s="15">
        <v>1</v>
      </c>
      <c r="G409" s="15" t="s">
        <v>358</v>
      </c>
      <c r="H409" s="15" t="s">
        <v>40</v>
      </c>
      <c r="I409" s="15" t="s">
        <v>43</v>
      </c>
      <c r="J409" s="15" t="b">
        <v>1</v>
      </c>
      <c r="K409" s="16">
        <v>41836</v>
      </c>
      <c r="L409" s="1">
        <v>0.41346064814814815</v>
      </c>
      <c r="M409" s="15" t="s">
        <v>62</v>
      </c>
      <c r="N409" s="15" t="s">
        <v>38</v>
      </c>
      <c r="O409" s="15" t="b">
        <v>1</v>
      </c>
      <c r="P409" s="16">
        <v>41836</v>
      </c>
      <c r="Q409" s="1">
        <v>0.44012731481481482</v>
      </c>
      <c r="S409" s="15" t="b">
        <v>1</v>
      </c>
      <c r="T409" s="16">
        <v>41836</v>
      </c>
      <c r="U409" s="15" t="s">
        <v>199</v>
      </c>
      <c r="V409" s="1">
        <v>0.4445486111111111</v>
      </c>
      <c r="X409" s="15" t="s">
        <v>311</v>
      </c>
      <c r="Y409" s="15" t="b">
        <v>1</v>
      </c>
      <c r="Z409" s="16">
        <v>41838</v>
      </c>
      <c r="AA409" s="1">
        <v>0.48605324074074074</v>
      </c>
      <c r="AC409" s="15" t="s">
        <v>54</v>
      </c>
      <c r="AD409" s="15" t="s">
        <v>40</v>
      </c>
      <c r="AE409" s="15">
        <v>4</v>
      </c>
      <c r="AG409" s="15" t="s">
        <v>708</v>
      </c>
      <c r="AH409" s="15" t="s">
        <v>33</v>
      </c>
    </row>
    <row r="410" spans="1:34" x14ac:dyDescent="0.2">
      <c r="A410" s="16">
        <v>41836.410891203705</v>
      </c>
      <c r="B410" s="16">
        <v>41836.468472222223</v>
      </c>
      <c r="C410" s="16">
        <v>41836.4766087963</v>
      </c>
      <c r="D410" s="15" t="b">
        <v>1</v>
      </c>
      <c r="E410" s="15" t="s">
        <v>724</v>
      </c>
      <c r="F410" s="15">
        <v>9</v>
      </c>
      <c r="G410" s="15" t="s">
        <v>265</v>
      </c>
      <c r="H410" s="15" t="s">
        <v>167</v>
      </c>
      <c r="I410" s="15" t="s">
        <v>120</v>
      </c>
      <c r="J410" s="15" t="b">
        <v>1</v>
      </c>
      <c r="K410" s="16">
        <v>41836</v>
      </c>
      <c r="L410" s="1">
        <v>0.41089120370370369</v>
      </c>
      <c r="M410" s="15" t="s">
        <v>650</v>
      </c>
      <c r="N410" s="15" t="s">
        <v>38</v>
      </c>
      <c r="O410" s="15" t="b">
        <v>1</v>
      </c>
      <c r="P410" s="16">
        <v>41836</v>
      </c>
      <c r="Q410" s="1">
        <v>0.46847222222222223</v>
      </c>
      <c r="S410" s="15" t="b">
        <v>1</v>
      </c>
      <c r="T410" s="16">
        <v>41836</v>
      </c>
      <c r="U410" s="15" t="s">
        <v>266</v>
      </c>
      <c r="V410" s="1">
        <v>0.47660879629629632</v>
      </c>
      <c r="X410" s="15" t="s">
        <v>687</v>
      </c>
      <c r="Y410" s="15" t="b">
        <v>1</v>
      </c>
      <c r="Z410" s="16">
        <v>41837</v>
      </c>
      <c r="AA410" s="1">
        <v>0.45186342592592593</v>
      </c>
      <c r="AC410" s="15" t="s">
        <v>40</v>
      </c>
      <c r="AD410" s="15" t="s">
        <v>167</v>
      </c>
      <c r="AE410" s="15">
        <v>4</v>
      </c>
      <c r="AG410" s="15" t="s">
        <v>688</v>
      </c>
      <c r="AH410" s="15" t="s">
        <v>33</v>
      </c>
    </row>
    <row r="411" spans="1:34" x14ac:dyDescent="0.2">
      <c r="A411" s="16">
        <v>41836.410798611112</v>
      </c>
      <c r="B411" s="16">
        <v>41836.468472222223</v>
      </c>
      <c r="C411" s="16">
        <v>41836.479525462964</v>
      </c>
      <c r="D411" s="15" t="b">
        <v>1</v>
      </c>
      <c r="E411" s="15" t="s">
        <v>724</v>
      </c>
      <c r="F411" s="15">
        <v>8</v>
      </c>
      <c r="G411" s="15" t="s">
        <v>241</v>
      </c>
      <c r="H411" s="15" t="s">
        <v>167</v>
      </c>
      <c r="I411" s="15" t="s">
        <v>120</v>
      </c>
      <c r="J411" s="15" t="b">
        <v>1</v>
      </c>
      <c r="K411" s="16">
        <v>41836</v>
      </c>
      <c r="L411" s="1">
        <v>0.4107986111111111</v>
      </c>
      <c r="M411" s="15" t="s">
        <v>650</v>
      </c>
      <c r="N411" s="15" t="s">
        <v>38</v>
      </c>
      <c r="O411" s="15" t="b">
        <v>1</v>
      </c>
      <c r="P411" s="16">
        <v>41836</v>
      </c>
      <c r="Q411" s="1">
        <v>0.46847222222222223</v>
      </c>
      <c r="S411" s="15" t="b">
        <v>1</v>
      </c>
      <c r="T411" s="16">
        <v>41836</v>
      </c>
      <c r="U411" s="15" t="s">
        <v>180</v>
      </c>
      <c r="V411" s="1">
        <v>0.47952546296296295</v>
      </c>
      <c r="X411" s="15" t="s">
        <v>311</v>
      </c>
      <c r="Y411" s="15" t="b">
        <v>1</v>
      </c>
      <c r="Z411" s="16">
        <v>41838</v>
      </c>
      <c r="AA411" s="1">
        <v>0.45849537037037036</v>
      </c>
      <c r="AC411" s="15" t="s">
        <v>40</v>
      </c>
      <c r="AD411" s="15" t="s">
        <v>167</v>
      </c>
      <c r="AE411" s="15">
        <v>4</v>
      </c>
      <c r="AG411" s="15" t="s">
        <v>688</v>
      </c>
      <c r="AH411" s="15" t="s">
        <v>33</v>
      </c>
    </row>
    <row r="412" spans="1:34" x14ac:dyDescent="0.2">
      <c r="A412" s="16">
        <v>41836.410694444443</v>
      </c>
      <c r="B412" s="16">
        <v>41836.486562500002</v>
      </c>
      <c r="C412" s="16">
        <v>41836.491342592592</v>
      </c>
      <c r="D412" s="15" t="b">
        <v>1</v>
      </c>
      <c r="E412" s="15" t="s">
        <v>724</v>
      </c>
      <c r="F412" s="15">
        <v>7</v>
      </c>
      <c r="G412" s="15" t="s">
        <v>256</v>
      </c>
      <c r="H412" s="15" t="s">
        <v>156</v>
      </c>
      <c r="I412" s="15" t="s">
        <v>120</v>
      </c>
      <c r="J412" s="15" t="b">
        <v>1</v>
      </c>
      <c r="K412" s="16">
        <v>41836</v>
      </c>
      <c r="L412" s="1">
        <v>0.41069444444444442</v>
      </c>
      <c r="M412" s="15" t="s">
        <v>650</v>
      </c>
      <c r="N412" s="15" t="s">
        <v>38</v>
      </c>
      <c r="O412" s="15" t="b">
        <v>1</v>
      </c>
      <c r="P412" s="16">
        <v>41836</v>
      </c>
      <c r="Q412" s="1">
        <v>0.48656250000000001</v>
      </c>
      <c r="S412" s="15" t="b">
        <v>1</v>
      </c>
      <c r="T412" s="16">
        <v>41836</v>
      </c>
      <c r="U412" s="15" t="s">
        <v>615</v>
      </c>
      <c r="V412" s="1">
        <v>0.49134259259259261</v>
      </c>
      <c r="X412" s="15" t="s">
        <v>311</v>
      </c>
      <c r="Y412" s="15" t="b">
        <v>1</v>
      </c>
      <c r="Z412" s="16">
        <v>41838</v>
      </c>
      <c r="AA412" s="1">
        <v>0.45849537037037036</v>
      </c>
      <c r="AC412" s="15" t="s">
        <v>115</v>
      </c>
      <c r="AD412" s="15" t="s">
        <v>156</v>
      </c>
      <c r="AE412" s="15">
        <v>4</v>
      </c>
      <c r="AG412" s="15" t="s">
        <v>682</v>
      </c>
      <c r="AH412" s="15" t="s">
        <v>33</v>
      </c>
    </row>
    <row r="413" spans="1:34" x14ac:dyDescent="0.2">
      <c r="A413" s="16">
        <v>41836.410601851851</v>
      </c>
      <c r="B413" s="16">
        <v>41836.486562500002</v>
      </c>
      <c r="C413" s="16">
        <v>41836.494490740741</v>
      </c>
      <c r="D413" s="15" t="b">
        <v>1</v>
      </c>
      <c r="E413" s="15" t="s">
        <v>724</v>
      </c>
      <c r="F413" s="15">
        <v>6</v>
      </c>
      <c r="G413" s="15" t="s">
        <v>224</v>
      </c>
      <c r="H413" s="15" t="s">
        <v>156</v>
      </c>
      <c r="I413" s="15" t="s">
        <v>120</v>
      </c>
      <c r="J413" s="15" t="b">
        <v>1</v>
      </c>
      <c r="K413" s="16">
        <v>41836</v>
      </c>
      <c r="L413" s="1">
        <v>0.41060185185185183</v>
      </c>
      <c r="M413" s="15" t="s">
        <v>650</v>
      </c>
      <c r="N413" s="15" t="s">
        <v>38</v>
      </c>
      <c r="O413" s="15" t="b">
        <v>1</v>
      </c>
      <c r="P413" s="16">
        <v>41836</v>
      </c>
      <c r="Q413" s="1">
        <v>0.48656250000000001</v>
      </c>
      <c r="S413" s="15" t="b">
        <v>1</v>
      </c>
      <c r="T413" s="16">
        <v>41836</v>
      </c>
      <c r="U413" s="15" t="s">
        <v>165</v>
      </c>
      <c r="V413" s="1">
        <v>0.49449074074074073</v>
      </c>
      <c r="X413" s="15" t="s">
        <v>311</v>
      </c>
      <c r="Y413" s="15" t="b">
        <v>1</v>
      </c>
      <c r="Z413" s="16">
        <v>41838</v>
      </c>
      <c r="AA413" s="1">
        <v>0.45849537037037036</v>
      </c>
      <c r="AC413" s="15" t="s">
        <v>115</v>
      </c>
      <c r="AD413" s="15" t="s">
        <v>156</v>
      </c>
      <c r="AE413" s="15">
        <v>4</v>
      </c>
      <c r="AG413" s="15" t="s">
        <v>682</v>
      </c>
      <c r="AH413" s="15" t="s">
        <v>33</v>
      </c>
    </row>
    <row r="414" spans="1:34" x14ac:dyDescent="0.2">
      <c r="A414" s="16">
        <v>41836.410497685189</v>
      </c>
      <c r="B414" s="16">
        <v>41836.468472222223</v>
      </c>
      <c r="C414" s="16">
        <v>41836.474143518521</v>
      </c>
      <c r="D414" s="15" t="b">
        <v>1</v>
      </c>
      <c r="E414" s="15" t="s">
        <v>724</v>
      </c>
      <c r="F414" s="15">
        <v>5</v>
      </c>
      <c r="G414" s="15" t="s">
        <v>436</v>
      </c>
      <c r="H414" s="15" t="s">
        <v>167</v>
      </c>
      <c r="I414" s="15" t="s">
        <v>120</v>
      </c>
      <c r="J414" s="15" t="b">
        <v>1</v>
      </c>
      <c r="K414" s="16">
        <v>41836</v>
      </c>
      <c r="L414" s="1">
        <v>0.4104976851851852</v>
      </c>
      <c r="M414" s="15" t="s">
        <v>650</v>
      </c>
      <c r="N414" s="15" t="s">
        <v>38</v>
      </c>
      <c r="O414" s="15" t="b">
        <v>1</v>
      </c>
      <c r="P414" s="16">
        <v>41836</v>
      </c>
      <c r="Q414" s="1">
        <v>0.46847222222222223</v>
      </c>
      <c r="S414" s="15" t="b">
        <v>1</v>
      </c>
      <c r="T414" s="16">
        <v>41836</v>
      </c>
      <c r="U414" s="15" t="s">
        <v>257</v>
      </c>
      <c r="V414" s="1">
        <v>0.47414351851851849</v>
      </c>
      <c r="X414" s="15" t="s">
        <v>311</v>
      </c>
      <c r="Y414" s="15" t="b">
        <v>1</v>
      </c>
      <c r="Z414" s="16">
        <v>41837</v>
      </c>
      <c r="AA414" s="1">
        <v>0.45186342592592593</v>
      </c>
      <c r="AC414" s="15" t="s">
        <v>40</v>
      </c>
      <c r="AD414" s="15" t="s">
        <v>167</v>
      </c>
      <c r="AE414" s="15">
        <v>4</v>
      </c>
      <c r="AG414" s="15" t="s">
        <v>688</v>
      </c>
      <c r="AH414" s="15" t="s">
        <v>33</v>
      </c>
    </row>
    <row r="415" spans="1:34" x14ac:dyDescent="0.2">
      <c r="A415" s="16">
        <v>41836.41033564815</v>
      </c>
      <c r="B415" s="16">
        <v>41836.468472222223</v>
      </c>
      <c r="C415" s="16">
        <v>41836.474456018521</v>
      </c>
      <c r="D415" s="15" t="b">
        <v>1</v>
      </c>
      <c r="E415" s="15" t="s">
        <v>724</v>
      </c>
      <c r="F415" s="15">
        <v>4</v>
      </c>
      <c r="G415" s="15" t="s">
        <v>583</v>
      </c>
      <c r="H415" s="15" t="s">
        <v>167</v>
      </c>
      <c r="I415" s="15" t="s">
        <v>120</v>
      </c>
      <c r="J415" s="15" t="b">
        <v>1</v>
      </c>
      <c r="K415" s="16">
        <v>41836</v>
      </c>
      <c r="L415" s="1">
        <v>0.41033564814814816</v>
      </c>
      <c r="M415" s="15" t="s">
        <v>650</v>
      </c>
      <c r="N415" s="15" t="s">
        <v>38</v>
      </c>
      <c r="O415" s="15" t="b">
        <v>1</v>
      </c>
      <c r="P415" s="16">
        <v>41836</v>
      </c>
      <c r="Q415" s="1">
        <v>0.46847222222222223</v>
      </c>
      <c r="S415" s="15" t="b">
        <v>1</v>
      </c>
      <c r="T415" s="16">
        <v>41836</v>
      </c>
      <c r="U415" s="15" t="s">
        <v>257</v>
      </c>
      <c r="V415" s="1">
        <v>0.47445601851851854</v>
      </c>
      <c r="X415" s="15" t="s">
        <v>311</v>
      </c>
      <c r="Y415" s="15" t="b">
        <v>1</v>
      </c>
      <c r="Z415" s="16">
        <v>41837</v>
      </c>
      <c r="AA415" s="1">
        <v>0.45186342592592593</v>
      </c>
      <c r="AC415" s="15" t="s">
        <v>40</v>
      </c>
      <c r="AD415" s="15" t="s">
        <v>167</v>
      </c>
      <c r="AE415" s="15">
        <v>4</v>
      </c>
      <c r="AG415" s="15" t="s">
        <v>688</v>
      </c>
      <c r="AH415" s="15" t="s">
        <v>33</v>
      </c>
    </row>
    <row r="416" spans="1:34" x14ac:dyDescent="0.2">
      <c r="A416" s="16">
        <v>41836.410243055558</v>
      </c>
      <c r="B416" s="16">
        <v>41836.452361111114</v>
      </c>
      <c r="C416" s="16">
        <v>41836.458310185182</v>
      </c>
      <c r="D416" s="15" t="b">
        <v>1</v>
      </c>
      <c r="E416" s="15" t="s">
        <v>724</v>
      </c>
      <c r="F416" s="15">
        <v>3</v>
      </c>
      <c r="G416" s="15" t="s">
        <v>253</v>
      </c>
      <c r="H416" s="15" t="s">
        <v>36</v>
      </c>
      <c r="I416" s="15" t="s">
        <v>120</v>
      </c>
      <c r="J416" s="15" t="b">
        <v>1</v>
      </c>
      <c r="K416" s="16">
        <v>41836</v>
      </c>
      <c r="L416" s="1">
        <v>0.41024305555555557</v>
      </c>
      <c r="M416" s="15" t="s">
        <v>650</v>
      </c>
      <c r="N416" s="15" t="s">
        <v>38</v>
      </c>
      <c r="O416" s="15" t="b">
        <v>1</v>
      </c>
      <c r="P416" s="16">
        <v>41836</v>
      </c>
      <c r="Q416" s="1">
        <v>0.4523611111111111</v>
      </c>
      <c r="S416" s="15" t="b">
        <v>1</v>
      </c>
      <c r="T416" s="16">
        <v>41836</v>
      </c>
      <c r="U416" s="15" t="s">
        <v>101</v>
      </c>
      <c r="V416" s="1">
        <v>0.45831018518518518</v>
      </c>
      <c r="X416" s="15" t="s">
        <v>311</v>
      </c>
      <c r="Y416" s="15" t="b">
        <v>1</v>
      </c>
      <c r="Z416" s="16">
        <v>41838</v>
      </c>
      <c r="AA416" s="1">
        <v>0.43851851851851853</v>
      </c>
      <c r="AC416" s="15" t="s">
        <v>115</v>
      </c>
      <c r="AD416" s="15" t="s">
        <v>36</v>
      </c>
      <c r="AE416" s="15">
        <v>4</v>
      </c>
      <c r="AG416" s="15" t="s">
        <v>696</v>
      </c>
      <c r="AH416" s="15" t="s">
        <v>33</v>
      </c>
    </row>
    <row r="417" spans="1:34" x14ac:dyDescent="0.2">
      <c r="A417" s="16">
        <v>41836.410127314812</v>
      </c>
      <c r="B417" s="16">
        <v>41836.486562500002</v>
      </c>
      <c r="C417" s="16">
        <v>41836.492962962962</v>
      </c>
      <c r="D417" s="15" t="b">
        <v>1</v>
      </c>
      <c r="E417" s="15" t="s">
        <v>724</v>
      </c>
      <c r="F417" s="15">
        <v>2</v>
      </c>
      <c r="G417" s="15" t="s">
        <v>227</v>
      </c>
      <c r="H417" s="15" t="s">
        <v>156</v>
      </c>
      <c r="I417" s="15" t="s">
        <v>120</v>
      </c>
      <c r="J417" s="15" t="b">
        <v>1</v>
      </c>
      <c r="K417" s="16">
        <v>41836</v>
      </c>
      <c r="L417" s="1">
        <v>0.41012731481481479</v>
      </c>
      <c r="M417" s="15" t="s">
        <v>650</v>
      </c>
      <c r="N417" s="15" t="s">
        <v>38</v>
      </c>
      <c r="O417" s="15" t="b">
        <v>1</v>
      </c>
      <c r="P417" s="16">
        <v>41836</v>
      </c>
      <c r="Q417" s="1">
        <v>0.48656250000000001</v>
      </c>
      <c r="S417" s="15" t="b">
        <v>1</v>
      </c>
      <c r="T417" s="16">
        <v>41836</v>
      </c>
      <c r="U417" s="15" t="s">
        <v>162</v>
      </c>
      <c r="V417" s="1">
        <v>0.49296296296296294</v>
      </c>
      <c r="X417" s="15" t="s">
        <v>311</v>
      </c>
      <c r="Y417" s="15" t="b">
        <v>1</v>
      </c>
      <c r="Z417" s="16">
        <v>41836</v>
      </c>
      <c r="AA417" s="1">
        <v>0.40840277777777778</v>
      </c>
      <c r="AC417" s="15" t="s">
        <v>115</v>
      </c>
      <c r="AD417" s="15" t="s">
        <v>156</v>
      </c>
      <c r="AE417" s="15">
        <v>4</v>
      </c>
      <c r="AG417" s="15" t="s">
        <v>682</v>
      </c>
      <c r="AH417" s="15" t="s">
        <v>33</v>
      </c>
    </row>
    <row r="418" spans="1:34" x14ac:dyDescent="0.2">
      <c r="A418" s="16">
        <v>41836.410000000003</v>
      </c>
      <c r="B418" s="16">
        <v>41836.524537037039</v>
      </c>
      <c r="C418" s="16">
        <v>41836.533773148149</v>
      </c>
      <c r="D418" s="15" t="b">
        <v>1</v>
      </c>
      <c r="E418" s="15" t="s">
        <v>724</v>
      </c>
      <c r="F418" s="15">
        <v>1</v>
      </c>
      <c r="G418" s="15" t="s">
        <v>238</v>
      </c>
      <c r="H418" s="15" t="s">
        <v>54</v>
      </c>
      <c r="I418" s="15" t="s">
        <v>120</v>
      </c>
      <c r="J418" s="15" t="b">
        <v>1</v>
      </c>
      <c r="K418" s="16">
        <v>41836</v>
      </c>
      <c r="L418" s="1">
        <v>0.41</v>
      </c>
      <c r="M418" s="15" t="s">
        <v>650</v>
      </c>
      <c r="N418" s="15" t="s">
        <v>38</v>
      </c>
      <c r="O418" s="15" t="b">
        <v>1</v>
      </c>
      <c r="P418" s="16">
        <v>41836</v>
      </c>
      <c r="Q418" s="1">
        <v>0.52453703703703702</v>
      </c>
      <c r="S418" s="15" t="b">
        <v>1</v>
      </c>
      <c r="T418" s="16">
        <v>41836</v>
      </c>
      <c r="U418" s="15" t="s">
        <v>136</v>
      </c>
      <c r="V418" s="1">
        <v>0.53377314814814814</v>
      </c>
      <c r="X418" s="15" t="s">
        <v>37</v>
      </c>
      <c r="Y418" s="15" t="b">
        <v>1</v>
      </c>
      <c r="Z418" s="16">
        <v>41838</v>
      </c>
      <c r="AA418" s="1">
        <v>0.45849537037037036</v>
      </c>
      <c r="AC418" s="15" t="s">
        <v>40</v>
      </c>
      <c r="AD418" s="15" t="s">
        <v>54</v>
      </c>
      <c r="AE418" s="15">
        <v>4</v>
      </c>
      <c r="AG418" s="15" t="s">
        <v>670</v>
      </c>
      <c r="AH418" s="15" t="s">
        <v>33</v>
      </c>
    </row>
    <row r="419" spans="1:34" x14ac:dyDescent="0.2">
      <c r="A419" s="16">
        <v>41836.405405092592</v>
      </c>
      <c r="B419" s="16">
        <v>41836.468472222223</v>
      </c>
      <c r="C419" s="16">
        <v>41836.474594907406</v>
      </c>
      <c r="D419" s="15" t="b">
        <v>1</v>
      </c>
      <c r="E419" s="15" t="s">
        <v>725</v>
      </c>
      <c r="F419" s="15">
        <v>1</v>
      </c>
      <c r="G419" s="15" t="s">
        <v>133</v>
      </c>
      <c r="H419" s="15" t="s">
        <v>167</v>
      </c>
      <c r="I419" s="15" t="s">
        <v>43</v>
      </c>
      <c r="J419" s="15" t="b">
        <v>1</v>
      </c>
      <c r="K419" s="16">
        <v>41836</v>
      </c>
      <c r="L419" s="1">
        <v>0.40540509259259261</v>
      </c>
      <c r="M419" s="15" t="s">
        <v>554</v>
      </c>
      <c r="N419" s="15" t="s">
        <v>38</v>
      </c>
      <c r="O419" s="15" t="b">
        <v>1</v>
      </c>
      <c r="P419" s="16">
        <v>41836</v>
      </c>
      <c r="Q419" s="1">
        <v>0.46847222222222223</v>
      </c>
      <c r="S419" s="15" t="b">
        <v>1</v>
      </c>
      <c r="T419" s="16">
        <v>41836</v>
      </c>
      <c r="U419" s="15" t="s">
        <v>257</v>
      </c>
      <c r="V419" s="1">
        <v>0.4745949074074074</v>
      </c>
      <c r="X419" s="15" t="s">
        <v>311</v>
      </c>
      <c r="Y419" s="15" t="b">
        <v>1</v>
      </c>
      <c r="Z419" s="16">
        <v>41838</v>
      </c>
      <c r="AA419" s="1">
        <v>0.44918981481481479</v>
      </c>
      <c r="AC419" s="15" t="s">
        <v>40</v>
      </c>
      <c r="AD419" s="15" t="s">
        <v>167</v>
      </c>
      <c r="AE419" s="15">
        <v>4</v>
      </c>
      <c r="AG419" s="15" t="s">
        <v>688</v>
      </c>
      <c r="AH419" s="15" t="s">
        <v>33</v>
      </c>
    </row>
    <row r="420" spans="1:34" x14ac:dyDescent="0.2">
      <c r="A420" s="16">
        <v>41836.40519675926</v>
      </c>
      <c r="B420" s="16">
        <v>41836.468472222223</v>
      </c>
      <c r="C420" s="16">
        <v>41836.473715277774</v>
      </c>
      <c r="D420" s="15" t="b">
        <v>1</v>
      </c>
      <c r="E420" s="15" t="s">
        <v>726</v>
      </c>
      <c r="F420" s="15">
        <v>1</v>
      </c>
      <c r="G420" s="15" t="s">
        <v>295</v>
      </c>
      <c r="H420" s="15" t="s">
        <v>167</v>
      </c>
      <c r="I420" s="15" t="s">
        <v>43</v>
      </c>
      <c r="J420" s="15" t="b">
        <v>1</v>
      </c>
      <c r="K420" s="16">
        <v>41836</v>
      </c>
      <c r="L420" s="1">
        <v>0.40519675925925924</v>
      </c>
      <c r="M420" s="15" t="s">
        <v>110</v>
      </c>
      <c r="N420" s="15" t="s">
        <v>38</v>
      </c>
      <c r="O420" s="15" t="b">
        <v>1</v>
      </c>
      <c r="P420" s="16">
        <v>41836</v>
      </c>
      <c r="Q420" s="1">
        <v>0.46847222222222223</v>
      </c>
      <c r="S420" s="15" t="b">
        <v>1</v>
      </c>
      <c r="T420" s="16">
        <v>41836</v>
      </c>
      <c r="U420" s="15" t="s">
        <v>173</v>
      </c>
      <c r="V420" s="1">
        <v>0.47371527777777778</v>
      </c>
      <c r="X420" s="15" t="s">
        <v>311</v>
      </c>
      <c r="Y420" s="15" t="b">
        <v>1</v>
      </c>
      <c r="Z420" s="16">
        <v>41838</v>
      </c>
      <c r="AA420" s="1">
        <v>0.44918981481481479</v>
      </c>
      <c r="AC420" s="15" t="s">
        <v>40</v>
      </c>
      <c r="AD420" s="15" t="s">
        <v>167</v>
      </c>
      <c r="AE420" s="15">
        <v>4</v>
      </c>
      <c r="AG420" s="15" t="s">
        <v>688</v>
      </c>
      <c r="AH420" s="15" t="s">
        <v>33</v>
      </c>
    </row>
    <row r="421" spans="1:34" x14ac:dyDescent="0.2">
      <c r="A421" s="16">
        <v>41836.404918981483</v>
      </c>
      <c r="B421" s="16">
        <v>41836.468472222223</v>
      </c>
      <c r="C421" s="16">
        <v>41836.473761574074</v>
      </c>
      <c r="D421" s="15" t="b">
        <v>1</v>
      </c>
      <c r="E421" s="15" t="s">
        <v>727</v>
      </c>
      <c r="F421" s="15">
        <v>1</v>
      </c>
      <c r="G421" s="15" t="s">
        <v>470</v>
      </c>
      <c r="H421" s="15" t="s">
        <v>167</v>
      </c>
      <c r="I421" s="15" t="s">
        <v>43</v>
      </c>
      <c r="J421" s="15" t="b">
        <v>1</v>
      </c>
      <c r="K421" s="16">
        <v>41836</v>
      </c>
      <c r="L421" s="1">
        <v>0.40491898148148148</v>
      </c>
      <c r="M421" s="15" t="s">
        <v>320</v>
      </c>
      <c r="N421" s="15" t="s">
        <v>38</v>
      </c>
      <c r="O421" s="15" t="b">
        <v>1</v>
      </c>
      <c r="P421" s="16">
        <v>41836</v>
      </c>
      <c r="Q421" s="1">
        <v>0.46847222222222223</v>
      </c>
      <c r="S421" s="15" t="b">
        <v>1</v>
      </c>
      <c r="T421" s="16">
        <v>41836</v>
      </c>
      <c r="U421" s="15" t="s">
        <v>168</v>
      </c>
      <c r="V421" s="1">
        <v>0.4737615740740741</v>
      </c>
      <c r="X421" s="15" t="s">
        <v>311</v>
      </c>
      <c r="Y421" s="15" t="b">
        <v>1</v>
      </c>
      <c r="Z421" s="16">
        <v>41837</v>
      </c>
      <c r="AA421" s="1">
        <v>0.69270833333333337</v>
      </c>
      <c r="AC421" s="15" t="s">
        <v>40</v>
      </c>
      <c r="AD421" s="15" t="s">
        <v>167</v>
      </c>
      <c r="AE421" s="15">
        <v>4</v>
      </c>
      <c r="AG421" s="15" t="s">
        <v>688</v>
      </c>
      <c r="AH421" s="15" t="s">
        <v>33</v>
      </c>
    </row>
    <row r="422" spans="1:34" x14ac:dyDescent="0.2">
      <c r="A422" s="16">
        <v>41836.399386574078</v>
      </c>
      <c r="B422" s="16">
        <v>41836.610393518517</v>
      </c>
      <c r="C422" s="16">
        <v>41836.628460648149</v>
      </c>
      <c r="D422" s="15" t="b">
        <v>1</v>
      </c>
      <c r="E422" s="15" t="s">
        <v>728</v>
      </c>
      <c r="F422" s="15">
        <v>7</v>
      </c>
      <c r="G422" s="15" t="s">
        <v>243</v>
      </c>
      <c r="H422" s="15" t="s">
        <v>51</v>
      </c>
      <c r="I422" s="15" t="s">
        <v>120</v>
      </c>
      <c r="J422" s="15" t="b">
        <v>1</v>
      </c>
      <c r="K422" s="16">
        <v>41836</v>
      </c>
      <c r="L422" s="1">
        <v>0.39938657407407407</v>
      </c>
      <c r="M422" s="15" t="s">
        <v>650</v>
      </c>
      <c r="N422" s="15" t="s">
        <v>38</v>
      </c>
      <c r="O422" s="15" t="b">
        <v>1</v>
      </c>
      <c r="P422" s="16">
        <v>41836</v>
      </c>
      <c r="Q422" s="1">
        <v>0.61039351851851853</v>
      </c>
      <c r="S422" s="15" t="b">
        <v>1</v>
      </c>
      <c r="T422" s="16">
        <v>41836</v>
      </c>
      <c r="U422" s="15" t="s">
        <v>281</v>
      </c>
      <c r="V422" s="1">
        <v>0.62846064814814817</v>
      </c>
      <c r="X422" s="15" t="s">
        <v>52</v>
      </c>
      <c r="Y422" s="15" t="b">
        <v>1</v>
      </c>
      <c r="Z422" s="16">
        <v>41838</v>
      </c>
      <c r="AA422" s="1">
        <v>0.45849537037037036</v>
      </c>
      <c r="AC422" s="15" t="s">
        <v>64</v>
      </c>
      <c r="AD422" s="15" t="s">
        <v>51</v>
      </c>
      <c r="AE422" s="15">
        <v>4</v>
      </c>
      <c r="AG422" s="15" t="s">
        <v>629</v>
      </c>
      <c r="AH422" s="15" t="s">
        <v>33</v>
      </c>
    </row>
    <row r="423" spans="1:34" x14ac:dyDescent="0.2">
      <c r="A423" s="16">
        <v>41836.399293981478</v>
      </c>
      <c r="B423" s="16">
        <v>41836.574594907404</v>
      </c>
      <c r="C423" s="16">
        <v>41836.583761574075</v>
      </c>
      <c r="D423" s="15" t="b">
        <v>1</v>
      </c>
      <c r="E423" s="15" t="s">
        <v>728</v>
      </c>
      <c r="F423" s="15">
        <v>6</v>
      </c>
      <c r="G423" s="15" t="s">
        <v>236</v>
      </c>
      <c r="H423" s="15" t="s">
        <v>206</v>
      </c>
      <c r="I423" s="15" t="s">
        <v>120</v>
      </c>
      <c r="J423" s="15" t="b">
        <v>1</v>
      </c>
      <c r="K423" s="16">
        <v>41836</v>
      </c>
      <c r="L423" s="1">
        <v>0.39929398148148149</v>
      </c>
      <c r="M423" s="15" t="s">
        <v>650</v>
      </c>
      <c r="N423" s="15" t="s">
        <v>38</v>
      </c>
      <c r="O423" s="15" t="b">
        <v>1</v>
      </c>
      <c r="P423" s="16">
        <v>41836</v>
      </c>
      <c r="Q423" s="1">
        <v>0.57459490740740737</v>
      </c>
      <c r="S423" s="15" t="b">
        <v>1</v>
      </c>
      <c r="T423" s="16">
        <v>41836</v>
      </c>
      <c r="U423" s="15" t="s">
        <v>269</v>
      </c>
      <c r="V423" s="1">
        <v>0.58376157407407403</v>
      </c>
      <c r="X423" s="15" t="s">
        <v>52</v>
      </c>
      <c r="Y423" s="15" t="b">
        <v>1</v>
      </c>
      <c r="Z423" s="16">
        <v>41838</v>
      </c>
      <c r="AA423" s="1">
        <v>0.40263888888888888</v>
      </c>
      <c r="AC423" s="15" t="s">
        <v>64</v>
      </c>
      <c r="AD423" s="15" t="s">
        <v>206</v>
      </c>
      <c r="AE423" s="15">
        <v>4</v>
      </c>
      <c r="AG423" s="15" t="s">
        <v>636</v>
      </c>
      <c r="AH423" s="15" t="s">
        <v>33</v>
      </c>
    </row>
    <row r="424" spans="1:34" x14ac:dyDescent="0.2">
      <c r="A424" s="16">
        <v>41836.399189814816</v>
      </c>
      <c r="B424" s="16">
        <v>41836.574594907404</v>
      </c>
      <c r="C424" s="16">
        <v>41836.588541666664</v>
      </c>
      <c r="D424" s="15" t="b">
        <v>1</v>
      </c>
      <c r="E424" s="15" t="s">
        <v>728</v>
      </c>
      <c r="F424" s="15">
        <v>5</v>
      </c>
      <c r="G424" s="15" t="s">
        <v>251</v>
      </c>
      <c r="H424" s="15" t="s">
        <v>68</v>
      </c>
      <c r="I424" s="15" t="s">
        <v>120</v>
      </c>
      <c r="J424" s="15" t="b">
        <v>1</v>
      </c>
      <c r="K424" s="16">
        <v>41836</v>
      </c>
      <c r="L424" s="1">
        <v>0.3991898148148148</v>
      </c>
      <c r="M424" s="15" t="s">
        <v>650</v>
      </c>
      <c r="N424" s="15" t="s">
        <v>38</v>
      </c>
      <c r="O424" s="15" t="b">
        <v>1</v>
      </c>
      <c r="P424" s="16">
        <v>41836</v>
      </c>
      <c r="Q424" s="1">
        <v>0.57459490740740737</v>
      </c>
      <c r="S424" s="15" t="b">
        <v>1</v>
      </c>
      <c r="T424" s="16">
        <v>41836</v>
      </c>
      <c r="U424" s="15" t="s">
        <v>69</v>
      </c>
      <c r="V424" s="1">
        <v>0.58854166666666663</v>
      </c>
      <c r="X424" s="15" t="s">
        <v>52</v>
      </c>
      <c r="Y424" s="15" t="b">
        <v>1</v>
      </c>
      <c r="Z424" s="16">
        <v>41837</v>
      </c>
      <c r="AA424" s="1">
        <v>0.45186342592592593</v>
      </c>
      <c r="AC424" s="15" t="s">
        <v>64</v>
      </c>
      <c r="AD424" s="15" t="s">
        <v>68</v>
      </c>
      <c r="AE424" s="15">
        <v>4</v>
      </c>
      <c r="AG424" s="15" t="s">
        <v>636</v>
      </c>
      <c r="AH424" s="15" t="s">
        <v>33</v>
      </c>
    </row>
    <row r="425" spans="1:34" x14ac:dyDescent="0.2">
      <c r="A425" s="16">
        <v>41836.399097222224</v>
      </c>
      <c r="B425" s="16">
        <v>41836.482407407406</v>
      </c>
      <c r="C425" s="16">
        <v>41836.490902777776</v>
      </c>
      <c r="D425" s="15" t="b">
        <v>1</v>
      </c>
      <c r="E425" s="15" t="s">
        <v>728</v>
      </c>
      <c r="F425" s="15">
        <v>4</v>
      </c>
      <c r="G425" s="15" t="s">
        <v>590</v>
      </c>
      <c r="H425" s="15" t="s">
        <v>72</v>
      </c>
      <c r="I425" s="15" t="s">
        <v>120</v>
      </c>
      <c r="J425" s="15" t="b">
        <v>1</v>
      </c>
      <c r="K425" s="16">
        <v>41836</v>
      </c>
      <c r="L425" s="1">
        <v>0.39909722222222221</v>
      </c>
      <c r="M425" s="15" t="s">
        <v>650</v>
      </c>
      <c r="N425" s="15" t="s">
        <v>38</v>
      </c>
      <c r="O425" s="15" t="b">
        <v>1</v>
      </c>
      <c r="P425" s="16">
        <v>41836</v>
      </c>
      <c r="Q425" s="1">
        <v>0.4824074074074074</v>
      </c>
      <c r="S425" s="15" t="b">
        <v>1</v>
      </c>
      <c r="T425" s="16">
        <v>41836</v>
      </c>
      <c r="U425" s="15" t="s">
        <v>220</v>
      </c>
      <c r="V425" s="1">
        <v>0.4909027777777778</v>
      </c>
      <c r="X425" s="15" t="s">
        <v>52</v>
      </c>
      <c r="Y425" s="15" t="b">
        <v>1</v>
      </c>
      <c r="Z425" s="16">
        <v>41837</v>
      </c>
      <c r="AA425" s="1">
        <v>0.45186342592592593</v>
      </c>
      <c r="AC425" s="15" t="s">
        <v>64</v>
      </c>
      <c r="AD425" s="15" t="s">
        <v>72</v>
      </c>
      <c r="AE425" s="15">
        <v>4</v>
      </c>
      <c r="AG425" s="15" t="s">
        <v>679</v>
      </c>
      <c r="AH425" s="15" t="s">
        <v>33</v>
      </c>
    </row>
    <row r="426" spans="1:34" x14ac:dyDescent="0.2">
      <c r="A426" s="16">
        <v>41836.399004629631</v>
      </c>
      <c r="B426" s="16">
        <v>41836.435613425929</v>
      </c>
      <c r="C426" s="16">
        <v>41836.460277777776</v>
      </c>
      <c r="D426" s="15" t="b">
        <v>1</v>
      </c>
      <c r="E426" s="15" t="s">
        <v>728</v>
      </c>
      <c r="F426" s="15">
        <v>3</v>
      </c>
      <c r="G426" s="15" t="s">
        <v>249</v>
      </c>
      <c r="H426" s="15" t="s">
        <v>202</v>
      </c>
      <c r="I426" s="15" t="s">
        <v>120</v>
      </c>
      <c r="J426" s="15" t="b">
        <v>1</v>
      </c>
      <c r="K426" s="16">
        <v>41836</v>
      </c>
      <c r="L426" s="1">
        <v>0.39900462962962963</v>
      </c>
      <c r="M426" s="15" t="s">
        <v>650</v>
      </c>
      <c r="N426" s="15" t="s">
        <v>38</v>
      </c>
      <c r="O426" s="15" t="b">
        <v>1</v>
      </c>
      <c r="P426" s="16">
        <v>41836</v>
      </c>
      <c r="Q426" s="1">
        <v>0.43561342592592595</v>
      </c>
      <c r="S426" s="15" t="b">
        <v>1</v>
      </c>
      <c r="T426" s="16">
        <v>41836</v>
      </c>
      <c r="U426" s="15" t="s">
        <v>203</v>
      </c>
      <c r="V426" s="1">
        <v>0.46027777777777779</v>
      </c>
      <c r="X426" s="15" t="s">
        <v>52</v>
      </c>
      <c r="Y426" s="15" t="b">
        <v>1</v>
      </c>
      <c r="Z426" s="16">
        <v>41838</v>
      </c>
      <c r="AA426" s="1">
        <v>0.45849537037037036</v>
      </c>
      <c r="AC426" s="15" t="s">
        <v>64</v>
      </c>
      <c r="AD426" s="15" t="s">
        <v>202</v>
      </c>
      <c r="AE426" s="15">
        <v>4</v>
      </c>
      <c r="AG426" s="15" t="s">
        <v>713</v>
      </c>
      <c r="AH426" s="15" t="s">
        <v>33</v>
      </c>
    </row>
    <row r="427" spans="1:34" x14ac:dyDescent="0.2">
      <c r="A427" s="16">
        <v>41836.398877314816</v>
      </c>
      <c r="B427" s="16">
        <v>41836.482407407406</v>
      </c>
      <c r="C427" s="16">
        <v>41836.490856481483</v>
      </c>
      <c r="D427" s="15" t="b">
        <v>1</v>
      </c>
      <c r="E427" s="15" t="s">
        <v>728</v>
      </c>
      <c r="F427" s="15">
        <v>2</v>
      </c>
      <c r="G427" s="15" t="s">
        <v>209</v>
      </c>
      <c r="H427" s="15" t="s">
        <v>72</v>
      </c>
      <c r="I427" s="15" t="s">
        <v>120</v>
      </c>
      <c r="J427" s="15" t="b">
        <v>1</v>
      </c>
      <c r="K427" s="16">
        <v>41836</v>
      </c>
      <c r="L427" s="1">
        <v>0.39887731481481481</v>
      </c>
      <c r="M427" s="15" t="s">
        <v>650</v>
      </c>
      <c r="N427" s="15" t="s">
        <v>38</v>
      </c>
      <c r="O427" s="15" t="b">
        <v>1</v>
      </c>
      <c r="P427" s="16">
        <v>41836</v>
      </c>
      <c r="Q427" s="1">
        <v>0.4824074074074074</v>
      </c>
      <c r="S427" s="15" t="b">
        <v>1</v>
      </c>
      <c r="T427" s="16">
        <v>41836</v>
      </c>
      <c r="U427" s="15" t="s">
        <v>75</v>
      </c>
      <c r="V427" s="1">
        <v>0.49085648148148148</v>
      </c>
      <c r="X427" s="15" t="s">
        <v>52</v>
      </c>
      <c r="Y427" s="15" t="b">
        <v>1</v>
      </c>
      <c r="Z427" s="16">
        <v>41841</v>
      </c>
      <c r="AA427" s="1">
        <v>0.42192129629629632</v>
      </c>
      <c r="AC427" s="15" t="s">
        <v>64</v>
      </c>
      <c r="AD427" s="15" t="s">
        <v>72</v>
      </c>
      <c r="AE427" s="15">
        <v>4</v>
      </c>
      <c r="AG427" s="15" t="s">
        <v>679</v>
      </c>
      <c r="AH427" s="15" t="s">
        <v>33</v>
      </c>
    </row>
    <row r="428" spans="1:34" x14ac:dyDescent="0.2">
      <c r="A428" s="16">
        <v>41836.398553240739</v>
      </c>
      <c r="B428" s="16">
        <v>41836.610393518517</v>
      </c>
      <c r="C428" s="16">
        <v>41836.625</v>
      </c>
      <c r="D428" s="15" t="b">
        <v>1</v>
      </c>
      <c r="E428" s="15" t="s">
        <v>728</v>
      </c>
      <c r="F428" s="15">
        <v>1</v>
      </c>
      <c r="G428" s="15" t="s">
        <v>223</v>
      </c>
      <c r="H428" s="15" t="s">
        <v>57</v>
      </c>
      <c r="I428" s="15" t="s">
        <v>120</v>
      </c>
      <c r="J428" s="15" t="b">
        <v>1</v>
      </c>
      <c r="K428" s="16">
        <v>41836</v>
      </c>
      <c r="L428" s="1">
        <v>0.39855324074074072</v>
      </c>
      <c r="M428" s="15" t="s">
        <v>650</v>
      </c>
      <c r="N428" s="15" t="s">
        <v>38</v>
      </c>
      <c r="O428" s="15" t="b">
        <v>1</v>
      </c>
      <c r="P428" s="16">
        <v>41836</v>
      </c>
      <c r="Q428" s="1">
        <v>0.61039351851851853</v>
      </c>
      <c r="S428" s="15" t="b">
        <v>1</v>
      </c>
      <c r="T428" s="16">
        <v>41836</v>
      </c>
      <c r="U428" s="15" t="s">
        <v>58</v>
      </c>
      <c r="V428" s="1">
        <v>0.625</v>
      </c>
      <c r="X428" s="15" t="s">
        <v>52</v>
      </c>
      <c r="Y428" s="15" t="b">
        <v>1</v>
      </c>
      <c r="Z428" s="16">
        <v>41837</v>
      </c>
      <c r="AA428" s="1">
        <v>0.45186342592592593</v>
      </c>
      <c r="AC428" s="15" t="s">
        <v>64</v>
      </c>
      <c r="AD428" s="15" t="s">
        <v>57</v>
      </c>
      <c r="AE428" s="15">
        <v>4</v>
      </c>
      <c r="AG428" s="15" t="s">
        <v>629</v>
      </c>
      <c r="AH428" s="15" t="s">
        <v>33</v>
      </c>
    </row>
    <row r="429" spans="1:34" x14ac:dyDescent="0.2">
      <c r="A429" s="16">
        <v>41836.398310185185</v>
      </c>
      <c r="B429" s="16">
        <v>41836.468472222223</v>
      </c>
      <c r="C429" s="16">
        <v>41836.484340277777</v>
      </c>
      <c r="D429" s="15" t="b">
        <v>1</v>
      </c>
      <c r="E429" s="15" t="s">
        <v>729</v>
      </c>
      <c r="F429" s="15">
        <v>1</v>
      </c>
      <c r="G429" s="15" t="s">
        <v>331</v>
      </c>
      <c r="H429" s="15" t="s">
        <v>167</v>
      </c>
      <c r="I429" s="15" t="s">
        <v>43</v>
      </c>
      <c r="J429" s="15" t="b">
        <v>1</v>
      </c>
      <c r="K429" s="16">
        <v>41836</v>
      </c>
      <c r="L429" s="1">
        <v>0.39831018518518518</v>
      </c>
      <c r="M429" s="15" t="s">
        <v>100</v>
      </c>
      <c r="N429" s="15" t="s">
        <v>38</v>
      </c>
      <c r="O429" s="15" t="b">
        <v>1</v>
      </c>
      <c r="P429" s="16">
        <v>41836</v>
      </c>
      <c r="Q429" s="1">
        <v>0.46847222222222223</v>
      </c>
      <c r="S429" s="15" t="b">
        <v>1</v>
      </c>
      <c r="T429" s="16">
        <v>41836</v>
      </c>
      <c r="U429" s="15" t="s">
        <v>184</v>
      </c>
      <c r="V429" s="1">
        <v>0.48434027777777777</v>
      </c>
      <c r="X429" s="15" t="s">
        <v>311</v>
      </c>
      <c r="Y429" s="15" t="b">
        <v>1</v>
      </c>
      <c r="Z429" s="16">
        <v>41838</v>
      </c>
      <c r="AA429" s="1">
        <v>0.5659953703703704</v>
      </c>
      <c r="AC429" s="15" t="s">
        <v>40</v>
      </c>
      <c r="AD429" s="15" t="s">
        <v>167</v>
      </c>
      <c r="AE429" s="15">
        <v>4</v>
      </c>
      <c r="AG429" s="15" t="s">
        <v>688</v>
      </c>
      <c r="AH429" s="15" t="s">
        <v>33</v>
      </c>
    </row>
    <row r="430" spans="1:34" x14ac:dyDescent="0.2">
      <c r="A430" s="16">
        <v>41836.397893518515</v>
      </c>
      <c r="B430" s="16">
        <v>41836.468472222223</v>
      </c>
      <c r="C430" s="16">
        <v>41836.48333333333</v>
      </c>
      <c r="D430" s="15" t="b">
        <v>1</v>
      </c>
      <c r="E430" s="15" t="s">
        <v>730</v>
      </c>
      <c r="F430" s="15">
        <v>2</v>
      </c>
      <c r="G430" s="15" t="s">
        <v>328</v>
      </c>
      <c r="H430" s="15" t="s">
        <v>167</v>
      </c>
      <c r="I430" s="15" t="s">
        <v>43</v>
      </c>
      <c r="J430" s="15" t="b">
        <v>1</v>
      </c>
      <c r="K430" s="16">
        <v>41836</v>
      </c>
      <c r="L430" s="1">
        <v>0.39789351851851851</v>
      </c>
      <c r="M430" s="15" t="s">
        <v>554</v>
      </c>
      <c r="N430" s="15" t="s">
        <v>38</v>
      </c>
      <c r="O430" s="15" t="b">
        <v>1</v>
      </c>
      <c r="P430" s="16">
        <v>41836</v>
      </c>
      <c r="Q430" s="1">
        <v>0.46847222222222223</v>
      </c>
      <c r="S430" s="15" t="b">
        <v>1</v>
      </c>
      <c r="T430" s="16">
        <v>41836</v>
      </c>
      <c r="U430" s="15" t="s">
        <v>175</v>
      </c>
      <c r="V430" s="1">
        <v>0.48333333333333334</v>
      </c>
      <c r="X430" s="15" t="s">
        <v>311</v>
      </c>
      <c r="Y430" s="15" t="b">
        <v>1</v>
      </c>
      <c r="Z430" s="16">
        <v>41838</v>
      </c>
      <c r="AA430" s="1">
        <v>0.56740740740740736</v>
      </c>
      <c r="AC430" s="15" t="s">
        <v>40</v>
      </c>
      <c r="AD430" s="15" t="s">
        <v>167</v>
      </c>
      <c r="AE430" s="15">
        <v>4</v>
      </c>
      <c r="AG430" s="15" t="s">
        <v>688</v>
      </c>
      <c r="AH430" s="15" t="s">
        <v>33</v>
      </c>
    </row>
    <row r="431" spans="1:34" x14ac:dyDescent="0.2">
      <c r="A431" s="16">
        <v>41836.397847222222</v>
      </c>
      <c r="B431" s="16">
        <v>41836.468472222223</v>
      </c>
      <c r="C431" s="16">
        <v>41836.483252314814</v>
      </c>
      <c r="D431" s="15" t="b">
        <v>1</v>
      </c>
      <c r="E431" s="15" t="s">
        <v>730</v>
      </c>
      <c r="F431" s="15">
        <v>1</v>
      </c>
      <c r="G431" s="15" t="s">
        <v>81</v>
      </c>
      <c r="H431" s="15" t="s">
        <v>167</v>
      </c>
      <c r="I431" s="15" t="s">
        <v>43</v>
      </c>
      <c r="J431" s="15" t="b">
        <v>1</v>
      </c>
      <c r="K431" s="16">
        <v>41836</v>
      </c>
      <c r="L431" s="1">
        <v>0.39784722222222224</v>
      </c>
      <c r="M431" s="15" t="s">
        <v>554</v>
      </c>
      <c r="N431" s="15" t="s">
        <v>38</v>
      </c>
      <c r="O431" s="15" t="b">
        <v>1</v>
      </c>
      <c r="P431" s="16">
        <v>41836</v>
      </c>
      <c r="Q431" s="1">
        <v>0.46847222222222223</v>
      </c>
      <c r="S431" s="15" t="b">
        <v>1</v>
      </c>
      <c r="T431" s="16">
        <v>41836</v>
      </c>
      <c r="U431" s="15" t="s">
        <v>175</v>
      </c>
      <c r="V431" s="1">
        <v>0.48325231481481479</v>
      </c>
      <c r="X431" s="15" t="s">
        <v>311</v>
      </c>
      <c r="Y431" s="15" t="b">
        <v>1</v>
      </c>
      <c r="Z431" s="16">
        <v>41838</v>
      </c>
      <c r="AA431" s="1">
        <v>0.5282175925925926</v>
      </c>
      <c r="AC431" s="15" t="s">
        <v>40</v>
      </c>
      <c r="AD431" s="15" t="s">
        <v>167</v>
      </c>
      <c r="AE431" s="15">
        <v>4</v>
      </c>
      <c r="AG431" s="15" t="s">
        <v>688</v>
      </c>
      <c r="AH431" s="15" t="s">
        <v>33</v>
      </c>
    </row>
    <row r="432" spans="1:34" x14ac:dyDescent="0.2">
      <c r="A432" s="16">
        <v>41836.387604166666</v>
      </c>
      <c r="B432" s="16">
        <v>41836.468472222223</v>
      </c>
      <c r="C432" s="16">
        <v>41836.483275462961</v>
      </c>
      <c r="D432" s="15" t="b">
        <v>1</v>
      </c>
      <c r="E432" s="15" t="s">
        <v>731</v>
      </c>
      <c r="F432" s="15">
        <v>1</v>
      </c>
      <c r="G432" s="15" t="s">
        <v>252</v>
      </c>
      <c r="H432" s="15" t="s">
        <v>167</v>
      </c>
      <c r="I432" s="15" t="s">
        <v>43</v>
      </c>
      <c r="J432" s="15" t="b">
        <v>1</v>
      </c>
      <c r="K432" s="16">
        <v>41836</v>
      </c>
      <c r="L432" s="1">
        <v>0.38760416666666669</v>
      </c>
      <c r="M432" s="15" t="s">
        <v>320</v>
      </c>
      <c r="N432" s="15" t="s">
        <v>38</v>
      </c>
      <c r="O432" s="15" t="b">
        <v>1</v>
      </c>
      <c r="P432" s="16">
        <v>41836</v>
      </c>
      <c r="Q432" s="1">
        <v>0.46847222222222223</v>
      </c>
      <c r="S432" s="15" t="b">
        <v>1</v>
      </c>
      <c r="T432" s="16">
        <v>41836</v>
      </c>
      <c r="U432" s="15" t="s">
        <v>175</v>
      </c>
      <c r="V432" s="1">
        <v>0.48327546296296298</v>
      </c>
      <c r="X432" s="15" t="s">
        <v>311</v>
      </c>
      <c r="Y432" s="15" t="b">
        <v>1</v>
      </c>
      <c r="Z432" s="16">
        <v>41841</v>
      </c>
      <c r="AA432" s="1">
        <v>0.40207175925925925</v>
      </c>
      <c r="AC432" s="15" t="s">
        <v>40</v>
      </c>
      <c r="AD432" s="15" t="s">
        <v>167</v>
      </c>
      <c r="AE432" s="15">
        <v>4</v>
      </c>
      <c r="AG432" s="15" t="s">
        <v>688</v>
      </c>
      <c r="AH432" s="15" t="s">
        <v>33</v>
      </c>
    </row>
    <row r="433" spans="1:34" x14ac:dyDescent="0.2">
      <c r="A433" s="16">
        <v>41836.375509259262</v>
      </c>
      <c r="B433" s="16">
        <v>41836.610393518517</v>
      </c>
      <c r="C433" s="16">
        <v>41836.629803240743</v>
      </c>
      <c r="D433" s="15" t="b">
        <v>1</v>
      </c>
      <c r="E433" s="15" t="s">
        <v>732</v>
      </c>
      <c r="F433" s="15">
        <v>2</v>
      </c>
      <c r="G433" s="15" t="s">
        <v>262</v>
      </c>
      <c r="H433" s="15" t="s">
        <v>51</v>
      </c>
      <c r="I433" s="15" t="s">
        <v>43</v>
      </c>
      <c r="J433" s="15" t="b">
        <v>1</v>
      </c>
      <c r="K433" s="16">
        <v>41836</v>
      </c>
      <c r="L433" s="1">
        <v>0.37550925925925926</v>
      </c>
      <c r="M433" s="15" t="s">
        <v>110</v>
      </c>
      <c r="N433" s="15" t="s">
        <v>38</v>
      </c>
      <c r="O433" s="15" t="b">
        <v>1</v>
      </c>
      <c r="P433" s="16">
        <v>41836</v>
      </c>
      <c r="Q433" s="1">
        <v>0.61039351851851853</v>
      </c>
      <c r="S433" s="15" t="b">
        <v>1</v>
      </c>
      <c r="T433" s="16">
        <v>41836</v>
      </c>
      <c r="U433" s="15" t="s">
        <v>53</v>
      </c>
      <c r="V433" s="1">
        <v>0.62980324074074079</v>
      </c>
      <c r="X433" s="15" t="s">
        <v>52</v>
      </c>
      <c r="Y433" s="15" t="b">
        <v>1</v>
      </c>
      <c r="Z433" s="16">
        <v>41841</v>
      </c>
      <c r="AA433" s="1">
        <v>0.40207175925925925</v>
      </c>
      <c r="AC433" s="15" t="s">
        <v>64</v>
      </c>
      <c r="AD433" s="15" t="s">
        <v>51</v>
      </c>
      <c r="AE433" s="15">
        <v>4</v>
      </c>
      <c r="AG433" s="15" t="s">
        <v>629</v>
      </c>
      <c r="AH433" s="15" t="s">
        <v>33</v>
      </c>
    </row>
    <row r="434" spans="1:34" x14ac:dyDescent="0.2">
      <c r="A434" s="16">
        <v>41836.375451388885</v>
      </c>
      <c r="B434" s="16">
        <v>41836.574594907404</v>
      </c>
      <c r="C434" s="16">
        <v>41836.586458333331</v>
      </c>
      <c r="D434" s="15" t="b">
        <v>1</v>
      </c>
      <c r="E434" s="15" t="s">
        <v>732</v>
      </c>
      <c r="F434" s="15">
        <v>1</v>
      </c>
      <c r="G434" s="15" t="s">
        <v>733</v>
      </c>
      <c r="H434" s="15" t="s">
        <v>68</v>
      </c>
      <c r="I434" s="15" t="s">
        <v>43</v>
      </c>
      <c r="J434" s="15" t="b">
        <v>1</v>
      </c>
      <c r="K434" s="16">
        <v>41836</v>
      </c>
      <c r="L434" s="1">
        <v>0.3754513888888889</v>
      </c>
      <c r="M434" s="15" t="s">
        <v>110</v>
      </c>
      <c r="N434" s="15" t="s">
        <v>38</v>
      </c>
      <c r="O434" s="15" t="b">
        <v>1</v>
      </c>
      <c r="P434" s="16">
        <v>41836</v>
      </c>
      <c r="Q434" s="1">
        <v>0.57459490740740737</v>
      </c>
      <c r="S434" s="15" t="b">
        <v>1</v>
      </c>
      <c r="T434" s="16">
        <v>41836</v>
      </c>
      <c r="U434" s="15" t="s">
        <v>232</v>
      </c>
      <c r="V434" s="1">
        <v>0.5864583333333333</v>
      </c>
      <c r="X434" s="15" t="s">
        <v>52</v>
      </c>
      <c r="Y434" s="15" t="b">
        <v>1</v>
      </c>
      <c r="Z434" s="16">
        <v>41842</v>
      </c>
      <c r="AA434" s="1">
        <v>0.39082175925925927</v>
      </c>
      <c r="AC434" s="15" t="s">
        <v>64</v>
      </c>
      <c r="AD434" s="15" t="s">
        <v>68</v>
      </c>
      <c r="AE434" s="15">
        <v>4</v>
      </c>
      <c r="AG434" s="15" t="s">
        <v>636</v>
      </c>
      <c r="AH434" s="15" t="s">
        <v>33</v>
      </c>
    </row>
    <row r="435" spans="1:34" x14ac:dyDescent="0.2">
      <c r="A435" s="16">
        <v>41836.3747337963</v>
      </c>
      <c r="B435" s="16">
        <v>41836.610393518517</v>
      </c>
      <c r="C435" s="16">
        <v>41836.627129629633</v>
      </c>
      <c r="D435" s="15" t="b">
        <v>1</v>
      </c>
      <c r="E435" s="15" t="s">
        <v>734</v>
      </c>
      <c r="F435" s="15">
        <v>1</v>
      </c>
      <c r="G435" s="15" t="s">
        <v>735</v>
      </c>
      <c r="H435" s="15" t="s">
        <v>51</v>
      </c>
      <c r="I435" s="15" t="s">
        <v>43</v>
      </c>
      <c r="J435" s="15" t="b">
        <v>1</v>
      </c>
      <c r="K435" s="16">
        <v>41836</v>
      </c>
      <c r="L435" s="1">
        <v>0.37473379629629627</v>
      </c>
      <c r="M435" s="15" t="s">
        <v>554</v>
      </c>
      <c r="N435" s="15" t="s">
        <v>38</v>
      </c>
      <c r="O435" s="15" t="b">
        <v>1</v>
      </c>
      <c r="P435" s="16">
        <v>41836</v>
      </c>
      <c r="Q435" s="1">
        <v>0.61039351851851853</v>
      </c>
      <c r="S435" s="15" t="b">
        <v>1</v>
      </c>
      <c r="T435" s="16">
        <v>41836</v>
      </c>
      <c r="U435" s="15" t="s">
        <v>281</v>
      </c>
      <c r="V435" s="1">
        <v>0.62712962962962959</v>
      </c>
      <c r="X435" s="15" t="s">
        <v>52</v>
      </c>
      <c r="Y435" s="15" t="b">
        <v>0</v>
      </c>
      <c r="Z435" s="16"/>
      <c r="AC435" s="15" t="s">
        <v>64</v>
      </c>
      <c r="AD435" s="15" t="s">
        <v>51</v>
      </c>
      <c r="AE435" s="15">
        <v>3</v>
      </c>
      <c r="AG435" s="15" t="s">
        <v>629</v>
      </c>
      <c r="AH435" s="15" t="s">
        <v>33</v>
      </c>
    </row>
    <row r="436" spans="1:34" x14ac:dyDescent="0.2">
      <c r="A436" s="16">
        <v>41836.37300925926</v>
      </c>
      <c r="B436" s="16">
        <v>41836.556238425925</v>
      </c>
      <c r="C436" s="16">
        <v>41836.562650462962</v>
      </c>
      <c r="D436" s="15" t="b">
        <v>1</v>
      </c>
      <c r="E436" s="15" t="s">
        <v>736</v>
      </c>
      <c r="F436" s="15">
        <v>2</v>
      </c>
      <c r="G436" s="15" t="s">
        <v>123</v>
      </c>
      <c r="H436" s="15" t="s">
        <v>72</v>
      </c>
      <c r="I436" s="15" t="s">
        <v>43</v>
      </c>
      <c r="J436" s="15" t="b">
        <v>1</v>
      </c>
      <c r="K436" s="16">
        <v>41836</v>
      </c>
      <c r="L436" s="1">
        <v>0.37300925925925926</v>
      </c>
      <c r="M436" s="15" t="s">
        <v>100</v>
      </c>
      <c r="N436" s="15" t="s">
        <v>38</v>
      </c>
      <c r="O436" s="15" t="b">
        <v>1</v>
      </c>
      <c r="P436" s="16">
        <v>41836</v>
      </c>
      <c r="Q436" s="1">
        <v>0.55623842592592587</v>
      </c>
      <c r="S436" s="15" t="b">
        <v>1</v>
      </c>
      <c r="T436" s="16">
        <v>41836</v>
      </c>
      <c r="U436" s="15" t="s">
        <v>73</v>
      </c>
      <c r="V436" s="1">
        <v>0.56265046296296295</v>
      </c>
      <c r="X436" s="15" t="s">
        <v>52</v>
      </c>
      <c r="Y436" s="15" t="b">
        <v>1</v>
      </c>
      <c r="Z436" s="16">
        <v>41841</v>
      </c>
      <c r="AA436" s="1">
        <v>0.50057870370370372</v>
      </c>
      <c r="AC436" s="15" t="s">
        <v>64</v>
      </c>
      <c r="AD436" s="15" t="s">
        <v>72</v>
      </c>
      <c r="AE436" s="15">
        <v>4</v>
      </c>
      <c r="AG436" s="15" t="s">
        <v>654</v>
      </c>
      <c r="AH436" s="15" t="s">
        <v>33</v>
      </c>
    </row>
    <row r="437" spans="1:34" x14ac:dyDescent="0.2">
      <c r="A437" s="16">
        <v>41836.372997685183</v>
      </c>
      <c r="B437" s="16">
        <v>41836.556238425925</v>
      </c>
      <c r="C437" s="16">
        <v>41836.562685185185</v>
      </c>
      <c r="D437" s="15" t="b">
        <v>1</v>
      </c>
      <c r="E437" s="15" t="s">
        <v>736</v>
      </c>
      <c r="F437" s="15">
        <v>1</v>
      </c>
      <c r="G437" s="15" t="s">
        <v>280</v>
      </c>
      <c r="H437" s="15" t="s">
        <v>72</v>
      </c>
      <c r="I437" s="15" t="s">
        <v>43</v>
      </c>
      <c r="J437" s="15" t="b">
        <v>1</v>
      </c>
      <c r="K437" s="16">
        <v>41836</v>
      </c>
      <c r="L437" s="1">
        <v>0.37299768518518517</v>
      </c>
      <c r="M437" s="15" t="s">
        <v>100</v>
      </c>
      <c r="N437" s="15" t="s">
        <v>38</v>
      </c>
      <c r="O437" s="15" t="b">
        <v>1</v>
      </c>
      <c r="P437" s="16">
        <v>41836</v>
      </c>
      <c r="Q437" s="1">
        <v>0.55623842592592587</v>
      </c>
      <c r="S437" s="15" t="b">
        <v>1</v>
      </c>
      <c r="T437" s="16">
        <v>41836</v>
      </c>
      <c r="U437" s="15" t="s">
        <v>73</v>
      </c>
      <c r="V437" s="1">
        <v>0.56268518518518518</v>
      </c>
      <c r="X437" s="15" t="s">
        <v>52</v>
      </c>
      <c r="Y437" s="15" t="b">
        <v>1</v>
      </c>
      <c r="Z437" s="16">
        <v>41841</v>
      </c>
      <c r="AA437" s="1">
        <v>0.38732638888888887</v>
      </c>
      <c r="AC437" s="15" t="s">
        <v>64</v>
      </c>
      <c r="AD437" s="15" t="s">
        <v>72</v>
      </c>
      <c r="AE437" s="15">
        <v>4</v>
      </c>
      <c r="AG437" s="15" t="s">
        <v>654</v>
      </c>
      <c r="AH437" s="15" t="s">
        <v>33</v>
      </c>
    </row>
    <row r="438" spans="1:34" x14ac:dyDescent="0.2">
      <c r="A438" s="16">
        <v>41836.37232638889</v>
      </c>
      <c r="B438" s="16">
        <v>41836.574594907404</v>
      </c>
      <c r="C438" s="16">
        <v>41836.587847222225</v>
      </c>
      <c r="D438" s="15" t="b">
        <v>1</v>
      </c>
      <c r="E438" s="15" t="s">
        <v>737</v>
      </c>
      <c r="F438" s="15">
        <v>1</v>
      </c>
      <c r="G438" s="15" t="s">
        <v>255</v>
      </c>
      <c r="H438" s="15" t="s">
        <v>68</v>
      </c>
      <c r="I438" s="15" t="s">
        <v>43</v>
      </c>
      <c r="J438" s="15" t="b">
        <v>1</v>
      </c>
      <c r="K438" s="16">
        <v>41836</v>
      </c>
      <c r="L438" s="1">
        <v>0.37232638888888892</v>
      </c>
      <c r="M438" s="15" t="s">
        <v>320</v>
      </c>
      <c r="N438" s="15" t="s">
        <v>38</v>
      </c>
      <c r="O438" s="15" t="b">
        <v>1</v>
      </c>
      <c r="P438" s="16">
        <v>41836</v>
      </c>
      <c r="Q438" s="1">
        <v>0.57459490740740737</v>
      </c>
      <c r="S438" s="15" t="b">
        <v>1</v>
      </c>
      <c r="T438" s="16">
        <v>41836</v>
      </c>
      <c r="U438" s="15" t="s">
        <v>642</v>
      </c>
      <c r="V438" s="1">
        <v>0.58784722222222219</v>
      </c>
      <c r="X438" s="15" t="s">
        <v>52</v>
      </c>
      <c r="Y438" s="15" t="b">
        <v>1</v>
      </c>
      <c r="Z438" s="16">
        <v>41841</v>
      </c>
      <c r="AA438" s="1">
        <v>0.40207175925925925</v>
      </c>
      <c r="AC438" s="15" t="s">
        <v>64</v>
      </c>
      <c r="AD438" s="15" t="s">
        <v>68</v>
      </c>
      <c r="AE438" s="15">
        <v>4</v>
      </c>
      <c r="AG438" s="15" t="s">
        <v>636</v>
      </c>
      <c r="AH438" s="15" t="s">
        <v>33</v>
      </c>
    </row>
    <row r="439" spans="1:34" x14ac:dyDescent="0.2">
      <c r="A439" s="16">
        <v>41836.369317129633</v>
      </c>
      <c r="B439" s="16">
        <v>41836.482407407406</v>
      </c>
      <c r="C439" s="16">
        <v>41836.490046296298</v>
      </c>
      <c r="D439" s="15" t="b">
        <v>1</v>
      </c>
      <c r="E439" s="15" t="s">
        <v>738</v>
      </c>
      <c r="F439" s="15">
        <v>2</v>
      </c>
      <c r="G439" s="15" t="s">
        <v>181</v>
      </c>
      <c r="H439" s="15" t="s">
        <v>72</v>
      </c>
      <c r="I439" s="15" t="s">
        <v>43</v>
      </c>
      <c r="J439" s="15" t="b">
        <v>1</v>
      </c>
      <c r="K439" s="16">
        <v>41836</v>
      </c>
      <c r="L439" s="1">
        <v>0.36931712962962965</v>
      </c>
      <c r="M439" s="15" t="s">
        <v>320</v>
      </c>
      <c r="N439" s="15" t="s">
        <v>38</v>
      </c>
      <c r="O439" s="15" t="b">
        <v>1</v>
      </c>
      <c r="P439" s="16">
        <v>41836</v>
      </c>
      <c r="Q439" s="1">
        <v>0.4824074074074074</v>
      </c>
      <c r="S439" s="15" t="b">
        <v>1</v>
      </c>
      <c r="T439" s="16">
        <v>41836</v>
      </c>
      <c r="U439" s="15" t="s">
        <v>75</v>
      </c>
      <c r="V439" s="1">
        <v>0.49004629629629631</v>
      </c>
      <c r="X439" s="15" t="s">
        <v>52</v>
      </c>
      <c r="Y439" s="15" t="b">
        <v>1</v>
      </c>
      <c r="Z439" s="16">
        <v>41841</v>
      </c>
      <c r="AA439" s="1">
        <v>0.43715277777777778</v>
      </c>
      <c r="AC439" s="15" t="s">
        <v>64</v>
      </c>
      <c r="AD439" s="15" t="s">
        <v>72</v>
      </c>
      <c r="AE439" s="15">
        <v>4</v>
      </c>
      <c r="AG439" s="15" t="s">
        <v>679</v>
      </c>
      <c r="AH439" s="15" t="s">
        <v>33</v>
      </c>
    </row>
    <row r="440" spans="1:34" x14ac:dyDescent="0.2">
      <c r="A440" s="16">
        <v>41836.369293981479</v>
      </c>
      <c r="B440" s="16">
        <v>41836.482407407406</v>
      </c>
      <c r="C440" s="16">
        <v>41836.489988425928</v>
      </c>
      <c r="D440" s="15" t="b">
        <v>1</v>
      </c>
      <c r="E440" s="15" t="s">
        <v>738</v>
      </c>
      <c r="F440" s="15">
        <v>1</v>
      </c>
      <c r="G440" s="15" t="s">
        <v>739</v>
      </c>
      <c r="H440" s="15" t="s">
        <v>72</v>
      </c>
      <c r="I440" s="15" t="s">
        <v>43</v>
      </c>
      <c r="J440" s="15" t="b">
        <v>1</v>
      </c>
      <c r="K440" s="16">
        <v>41836</v>
      </c>
      <c r="L440" s="1">
        <v>0.36929398148148146</v>
      </c>
      <c r="M440" s="15" t="s">
        <v>320</v>
      </c>
      <c r="N440" s="15" t="s">
        <v>38</v>
      </c>
      <c r="O440" s="15" t="b">
        <v>1</v>
      </c>
      <c r="P440" s="16">
        <v>41836</v>
      </c>
      <c r="Q440" s="1">
        <v>0.4824074074074074</v>
      </c>
      <c r="S440" s="15" t="b">
        <v>1</v>
      </c>
      <c r="T440" s="16">
        <v>41836</v>
      </c>
      <c r="U440" s="15" t="s">
        <v>75</v>
      </c>
      <c r="V440" s="1">
        <v>0.48998842592592595</v>
      </c>
      <c r="X440" s="15" t="s">
        <v>52</v>
      </c>
      <c r="Y440" s="15" t="b">
        <v>0</v>
      </c>
      <c r="Z440" s="16"/>
      <c r="AC440" s="15" t="s">
        <v>64</v>
      </c>
      <c r="AD440" s="15" t="s">
        <v>72</v>
      </c>
      <c r="AE440" s="15">
        <v>3</v>
      </c>
      <c r="AG440" s="15" t="s">
        <v>679</v>
      </c>
      <c r="AH440" s="15" t="s">
        <v>33</v>
      </c>
    </row>
    <row r="441" spans="1:34" x14ac:dyDescent="0.2">
      <c r="A441" s="16">
        <v>41836.368946759256</v>
      </c>
      <c r="B441" s="16">
        <v>41836.610393518517</v>
      </c>
      <c r="C441" s="16">
        <v>41836.62091435185</v>
      </c>
      <c r="D441" s="15" t="b">
        <v>1</v>
      </c>
      <c r="E441" s="15" t="s">
        <v>740</v>
      </c>
      <c r="F441" s="15">
        <v>2</v>
      </c>
      <c r="G441" s="15" t="s">
        <v>141</v>
      </c>
      <c r="H441" s="15" t="s">
        <v>149</v>
      </c>
      <c r="I441" s="15" t="s">
        <v>43</v>
      </c>
      <c r="J441" s="15" t="b">
        <v>1</v>
      </c>
      <c r="K441" s="16">
        <v>41836</v>
      </c>
      <c r="L441" s="1">
        <v>0.36894675925925924</v>
      </c>
      <c r="M441" s="15" t="s">
        <v>110</v>
      </c>
      <c r="N441" s="15" t="s">
        <v>38</v>
      </c>
      <c r="O441" s="15" t="b">
        <v>1</v>
      </c>
      <c r="P441" s="16">
        <v>41836</v>
      </c>
      <c r="Q441" s="1">
        <v>0.61039351851851853</v>
      </c>
      <c r="S441" s="15" t="b">
        <v>1</v>
      </c>
      <c r="T441" s="16">
        <v>41836</v>
      </c>
      <c r="U441" s="15" t="s">
        <v>150</v>
      </c>
      <c r="V441" s="1">
        <v>0.62091435185185184</v>
      </c>
      <c r="X441" s="15" t="s">
        <v>52</v>
      </c>
      <c r="Y441" s="15" t="b">
        <v>1</v>
      </c>
      <c r="Z441" s="16">
        <v>41841</v>
      </c>
      <c r="AA441" s="1">
        <v>0.49531249999999999</v>
      </c>
      <c r="AC441" s="15" t="s">
        <v>64</v>
      </c>
      <c r="AD441" s="15" t="s">
        <v>149</v>
      </c>
      <c r="AE441" s="15">
        <v>4</v>
      </c>
      <c r="AG441" s="15" t="s">
        <v>629</v>
      </c>
      <c r="AH441" s="15" t="s">
        <v>33</v>
      </c>
    </row>
    <row r="442" spans="1:34" x14ac:dyDescent="0.2">
      <c r="A442" s="16">
        <v>41836.36886574074</v>
      </c>
      <c r="B442" s="16">
        <v>41836.610393518517</v>
      </c>
      <c r="C442" s="16">
        <v>41836.622094907405</v>
      </c>
      <c r="D442" s="15" t="b">
        <v>1</v>
      </c>
      <c r="E442" s="15" t="s">
        <v>740</v>
      </c>
      <c r="F442" s="15">
        <v>1</v>
      </c>
      <c r="G442" s="15" t="s">
        <v>135</v>
      </c>
      <c r="H442" s="15" t="s">
        <v>149</v>
      </c>
      <c r="I442" s="15" t="s">
        <v>43</v>
      </c>
      <c r="J442" s="15" t="b">
        <v>1</v>
      </c>
      <c r="K442" s="16">
        <v>41836</v>
      </c>
      <c r="L442" s="1">
        <v>0.36886574074074074</v>
      </c>
      <c r="M442" s="15" t="s">
        <v>110</v>
      </c>
      <c r="N442" s="15" t="s">
        <v>38</v>
      </c>
      <c r="O442" s="15" t="b">
        <v>1</v>
      </c>
      <c r="P442" s="16">
        <v>41836</v>
      </c>
      <c r="Q442" s="1">
        <v>0.61039351851851853</v>
      </c>
      <c r="S442" s="15" t="b">
        <v>1</v>
      </c>
      <c r="T442" s="16">
        <v>41836</v>
      </c>
      <c r="U442" s="15" t="s">
        <v>222</v>
      </c>
      <c r="V442" s="1">
        <v>0.62209490740740736</v>
      </c>
      <c r="X442" s="15" t="s">
        <v>52</v>
      </c>
      <c r="Y442" s="15" t="b">
        <v>1</v>
      </c>
      <c r="Z442" s="16">
        <v>41841</v>
      </c>
      <c r="AA442" s="1">
        <v>0.49531249999999999</v>
      </c>
      <c r="AC442" s="15" t="s">
        <v>64</v>
      </c>
      <c r="AD442" s="15" t="s">
        <v>149</v>
      </c>
      <c r="AE442" s="15">
        <v>4</v>
      </c>
      <c r="AG442" s="15" t="s">
        <v>629</v>
      </c>
      <c r="AH442" s="15" t="s">
        <v>33</v>
      </c>
    </row>
    <row r="443" spans="1:34" x14ac:dyDescent="0.2">
      <c r="A443" s="16">
        <v>41836.367442129631</v>
      </c>
      <c r="B443" s="16">
        <v>41836.440127314818</v>
      </c>
      <c r="C443" s="16">
        <v>41836.456666666665</v>
      </c>
      <c r="D443" s="15" t="b">
        <v>1</v>
      </c>
      <c r="E443" s="15" t="s">
        <v>741</v>
      </c>
      <c r="F443" s="15">
        <v>1</v>
      </c>
      <c r="G443" s="15" t="s">
        <v>742</v>
      </c>
      <c r="H443" s="15" t="s">
        <v>40</v>
      </c>
      <c r="I443" s="15" t="s">
        <v>43</v>
      </c>
      <c r="J443" s="15" t="b">
        <v>1</v>
      </c>
      <c r="K443" s="16">
        <v>41836</v>
      </c>
      <c r="L443" s="1">
        <v>0.36744212962962963</v>
      </c>
      <c r="M443" s="15" t="s">
        <v>100</v>
      </c>
      <c r="N443" s="15" t="s">
        <v>38</v>
      </c>
      <c r="O443" s="15" t="b">
        <v>1</v>
      </c>
      <c r="P443" s="16">
        <v>41836</v>
      </c>
      <c r="Q443" s="1">
        <v>0.44012731481481482</v>
      </c>
      <c r="S443" s="15" t="b">
        <v>1</v>
      </c>
      <c r="T443" s="16">
        <v>41836</v>
      </c>
      <c r="U443" s="15" t="s">
        <v>743</v>
      </c>
      <c r="V443" s="1">
        <v>0.45666666666666667</v>
      </c>
      <c r="X443" s="15" t="s">
        <v>311</v>
      </c>
      <c r="Y443" s="15" t="b">
        <v>0</v>
      </c>
      <c r="Z443" s="16"/>
      <c r="AC443" s="15" t="s">
        <v>54</v>
      </c>
      <c r="AD443" s="15" t="s">
        <v>40</v>
      </c>
      <c r="AE443" s="15">
        <v>3</v>
      </c>
      <c r="AG443" s="15" t="s">
        <v>708</v>
      </c>
      <c r="AH443" s="15" t="s">
        <v>33</v>
      </c>
    </row>
    <row r="444" spans="1:34" x14ac:dyDescent="0.2">
      <c r="A444" s="16">
        <v>41836.366562499999</v>
      </c>
      <c r="B444" s="16">
        <v>41836.610393518517</v>
      </c>
      <c r="C444" s="16">
        <v>41836.627326388887</v>
      </c>
      <c r="D444" s="15" t="b">
        <v>1</v>
      </c>
      <c r="E444" s="15" t="s">
        <v>744</v>
      </c>
      <c r="F444" s="15">
        <v>1</v>
      </c>
      <c r="G444" s="15" t="s">
        <v>96</v>
      </c>
      <c r="H444" s="15" t="s">
        <v>51</v>
      </c>
      <c r="I444" s="15" t="s">
        <v>43</v>
      </c>
      <c r="J444" s="15" t="b">
        <v>1</v>
      </c>
      <c r="K444" s="16">
        <v>41836</v>
      </c>
      <c r="L444" s="1">
        <v>0.36656250000000001</v>
      </c>
      <c r="M444" s="15" t="s">
        <v>554</v>
      </c>
      <c r="N444" s="15" t="s">
        <v>38</v>
      </c>
      <c r="O444" s="15" t="b">
        <v>1</v>
      </c>
      <c r="P444" s="16">
        <v>41836</v>
      </c>
      <c r="Q444" s="1">
        <v>0.61039351851851853</v>
      </c>
      <c r="S444" s="15" t="b">
        <v>1</v>
      </c>
      <c r="T444" s="16">
        <v>41836</v>
      </c>
      <c r="U444" s="15" t="s">
        <v>281</v>
      </c>
      <c r="V444" s="1">
        <v>0.62732638888888892</v>
      </c>
      <c r="X444" s="15" t="s">
        <v>52</v>
      </c>
      <c r="Y444" s="15" t="b">
        <v>1</v>
      </c>
      <c r="Z444" s="16">
        <v>41841</v>
      </c>
      <c r="AA444" s="1">
        <v>0.54982638888888891</v>
      </c>
      <c r="AC444" s="15" t="s">
        <v>64</v>
      </c>
      <c r="AD444" s="15" t="s">
        <v>51</v>
      </c>
      <c r="AE444" s="15">
        <v>4</v>
      </c>
      <c r="AG444" s="15" t="s">
        <v>629</v>
      </c>
      <c r="AH444" s="15" t="s">
        <v>33</v>
      </c>
    </row>
    <row r="445" spans="1:34" x14ac:dyDescent="0.2">
      <c r="A445" s="16">
        <v>41836.365833333337</v>
      </c>
      <c r="B445" s="16">
        <v>41836.435613425929</v>
      </c>
      <c r="C445" s="16">
        <v>41836.451851851853</v>
      </c>
      <c r="D445" s="15" t="b">
        <v>1</v>
      </c>
      <c r="E445" s="15" t="s">
        <v>745</v>
      </c>
      <c r="F445" s="15">
        <v>1</v>
      </c>
      <c r="G445" s="15" t="s">
        <v>212</v>
      </c>
      <c r="H445" s="15" t="s">
        <v>202</v>
      </c>
      <c r="I445" s="15" t="s">
        <v>43</v>
      </c>
      <c r="J445" s="15" t="b">
        <v>1</v>
      </c>
      <c r="K445" s="16">
        <v>41836</v>
      </c>
      <c r="L445" s="1">
        <v>0.36583333333333334</v>
      </c>
      <c r="M445" s="15" t="s">
        <v>650</v>
      </c>
      <c r="N445" s="15" t="s">
        <v>38</v>
      </c>
      <c r="O445" s="15" t="b">
        <v>1</v>
      </c>
      <c r="P445" s="16">
        <v>41836</v>
      </c>
      <c r="Q445" s="1">
        <v>0.43561342592592595</v>
      </c>
      <c r="S445" s="15" t="b">
        <v>1</v>
      </c>
      <c r="T445" s="16">
        <v>41836</v>
      </c>
      <c r="U445" s="15" t="s">
        <v>293</v>
      </c>
      <c r="V445" s="1">
        <v>0.45185185185185184</v>
      </c>
      <c r="X445" s="15" t="s">
        <v>52</v>
      </c>
      <c r="Y445" s="15" t="b">
        <v>1</v>
      </c>
      <c r="Z445" s="16">
        <v>41841</v>
      </c>
      <c r="AA445" s="1">
        <v>0.42192129629629632</v>
      </c>
      <c r="AC445" s="15" t="s">
        <v>64</v>
      </c>
      <c r="AD445" s="15" t="s">
        <v>202</v>
      </c>
      <c r="AE445" s="15">
        <v>4</v>
      </c>
      <c r="AG445" s="15" t="s">
        <v>713</v>
      </c>
      <c r="AH445" s="15" t="s">
        <v>33</v>
      </c>
    </row>
    <row r="446" spans="1:34" x14ac:dyDescent="0.2">
      <c r="A446" s="16">
        <v>41836.357303240744</v>
      </c>
      <c r="B446" s="16">
        <v>41836.610393518517</v>
      </c>
      <c r="C446" s="16">
        <v>41836.619074074071</v>
      </c>
      <c r="D446" s="15" t="b">
        <v>1</v>
      </c>
      <c r="E446" s="15" t="s">
        <v>746</v>
      </c>
      <c r="F446" s="15">
        <v>2</v>
      </c>
      <c r="G446" s="15" t="s">
        <v>747</v>
      </c>
      <c r="H446" s="15" t="s">
        <v>149</v>
      </c>
      <c r="I446" s="15" t="s">
        <v>43</v>
      </c>
      <c r="J446" s="15" t="b">
        <v>1</v>
      </c>
      <c r="K446" s="16">
        <v>41836</v>
      </c>
      <c r="L446" s="1">
        <v>0.35730324074074077</v>
      </c>
      <c r="M446" s="15" t="s">
        <v>110</v>
      </c>
      <c r="N446" s="15" t="s">
        <v>38</v>
      </c>
      <c r="O446" s="15" t="b">
        <v>1</v>
      </c>
      <c r="P446" s="16">
        <v>41836</v>
      </c>
      <c r="Q446" s="1">
        <v>0.61039351851851853</v>
      </c>
      <c r="S446" s="15" t="b">
        <v>1</v>
      </c>
      <c r="T446" s="16">
        <v>41836</v>
      </c>
      <c r="U446" s="15" t="s">
        <v>300</v>
      </c>
      <c r="V446" s="1">
        <v>0.61907407407407411</v>
      </c>
      <c r="X446" s="15" t="s">
        <v>52</v>
      </c>
      <c r="Y446" s="15" t="b">
        <v>0</v>
      </c>
      <c r="Z446" s="16"/>
      <c r="AC446" s="15" t="s">
        <v>64</v>
      </c>
      <c r="AD446" s="15" t="s">
        <v>149</v>
      </c>
      <c r="AE446" s="15">
        <v>3</v>
      </c>
      <c r="AG446" s="15" t="s">
        <v>629</v>
      </c>
      <c r="AH446" s="15" t="s">
        <v>33</v>
      </c>
    </row>
    <row r="447" spans="1:34" x14ac:dyDescent="0.2">
      <c r="A447" s="16">
        <v>41836.357233796298</v>
      </c>
      <c r="B447" s="16">
        <v>41836.435613425929</v>
      </c>
      <c r="C447" s="16">
        <v>41836.459560185183</v>
      </c>
      <c r="D447" s="15" t="b">
        <v>1</v>
      </c>
      <c r="E447" s="15" t="s">
        <v>746</v>
      </c>
      <c r="F447" s="15">
        <v>1</v>
      </c>
      <c r="G447" s="15" t="s">
        <v>215</v>
      </c>
      <c r="H447" s="15" t="s">
        <v>202</v>
      </c>
      <c r="I447" s="15" t="s">
        <v>43</v>
      </c>
      <c r="J447" s="15" t="b">
        <v>1</v>
      </c>
      <c r="K447" s="16">
        <v>41836</v>
      </c>
      <c r="L447" s="1">
        <v>0.35723379629629631</v>
      </c>
      <c r="M447" s="15" t="s">
        <v>110</v>
      </c>
      <c r="N447" s="15" t="s">
        <v>38</v>
      </c>
      <c r="O447" s="15" t="b">
        <v>1</v>
      </c>
      <c r="P447" s="16">
        <v>41836</v>
      </c>
      <c r="Q447" s="1">
        <v>0.43561342592592595</v>
      </c>
      <c r="S447" s="15" t="b">
        <v>1</v>
      </c>
      <c r="T447" s="16">
        <v>41836</v>
      </c>
      <c r="U447" s="15" t="s">
        <v>229</v>
      </c>
      <c r="V447" s="1">
        <v>0.45956018518518521</v>
      </c>
      <c r="X447" s="15" t="s">
        <v>52</v>
      </c>
      <c r="Y447" s="15" t="b">
        <v>1</v>
      </c>
      <c r="Z447" s="16">
        <v>41841</v>
      </c>
      <c r="AA447" s="1">
        <v>0.42192129629629632</v>
      </c>
      <c r="AC447" s="15" t="s">
        <v>64</v>
      </c>
      <c r="AD447" s="15" t="s">
        <v>202</v>
      </c>
      <c r="AE447" s="15">
        <v>4</v>
      </c>
      <c r="AG447" s="15" t="s">
        <v>713</v>
      </c>
      <c r="AH447" s="15" t="s">
        <v>33</v>
      </c>
    </row>
    <row r="448" spans="1:34" x14ac:dyDescent="0.2">
      <c r="A448" s="16">
        <v>41836.356793981482</v>
      </c>
      <c r="B448" s="16">
        <v>41836.574594907404</v>
      </c>
      <c r="C448" s="16">
        <v>41836.587395833332</v>
      </c>
      <c r="D448" s="15" t="b">
        <v>1</v>
      </c>
      <c r="E448" s="15" t="s">
        <v>748</v>
      </c>
      <c r="F448" s="15">
        <v>1</v>
      </c>
      <c r="G448" s="15" t="s">
        <v>155</v>
      </c>
      <c r="H448" s="15" t="s">
        <v>68</v>
      </c>
      <c r="I448" s="15" t="s">
        <v>43</v>
      </c>
      <c r="J448" s="15" t="b">
        <v>1</v>
      </c>
      <c r="K448" s="16">
        <v>41836</v>
      </c>
      <c r="L448" s="1">
        <v>0.3567939814814815</v>
      </c>
      <c r="M448" s="15" t="s">
        <v>100</v>
      </c>
      <c r="N448" s="15" t="s">
        <v>38</v>
      </c>
      <c r="O448" s="15" t="b">
        <v>1</v>
      </c>
      <c r="P448" s="16">
        <v>41836</v>
      </c>
      <c r="Q448" s="1">
        <v>0.57459490740740737</v>
      </c>
      <c r="S448" s="15" t="b">
        <v>1</v>
      </c>
      <c r="T448" s="16">
        <v>41836</v>
      </c>
      <c r="U448" s="15" t="s">
        <v>69</v>
      </c>
      <c r="V448" s="1">
        <v>0.58739583333333334</v>
      </c>
      <c r="X448" s="15" t="s">
        <v>52</v>
      </c>
      <c r="Y448" s="15" t="b">
        <v>1</v>
      </c>
      <c r="Z448" s="16">
        <v>41838</v>
      </c>
      <c r="AA448" s="1">
        <v>0.50187499999999996</v>
      </c>
      <c r="AC448" s="15" t="s">
        <v>64</v>
      </c>
      <c r="AD448" s="15" t="s">
        <v>68</v>
      </c>
      <c r="AE448" s="15">
        <v>4</v>
      </c>
      <c r="AG448" s="15" t="s">
        <v>636</v>
      </c>
      <c r="AH448" s="15" t="s">
        <v>33</v>
      </c>
    </row>
    <row r="449" spans="1:34" x14ac:dyDescent="0.2">
      <c r="A449" s="16">
        <v>41836.35496527778</v>
      </c>
      <c r="B449" s="16">
        <v>41836.435613425929</v>
      </c>
      <c r="C449" s="16">
        <v>41836.451782407406</v>
      </c>
      <c r="D449" s="15" t="b">
        <v>1</v>
      </c>
      <c r="E449" s="15" t="s">
        <v>749</v>
      </c>
      <c r="F449" s="15">
        <v>1</v>
      </c>
      <c r="G449" s="15" t="s">
        <v>166</v>
      </c>
      <c r="H449" s="15" t="s">
        <v>202</v>
      </c>
      <c r="I449" s="15" t="s">
        <v>43</v>
      </c>
      <c r="J449" s="15" t="b">
        <v>1</v>
      </c>
      <c r="K449" s="16">
        <v>41836</v>
      </c>
      <c r="L449" s="1">
        <v>0.35496527777777775</v>
      </c>
      <c r="M449" s="15" t="s">
        <v>650</v>
      </c>
      <c r="N449" s="15" t="s">
        <v>38</v>
      </c>
      <c r="O449" s="15" t="b">
        <v>1</v>
      </c>
      <c r="P449" s="16">
        <v>41836</v>
      </c>
      <c r="Q449" s="1">
        <v>0.43561342592592595</v>
      </c>
      <c r="S449" s="15" t="b">
        <v>1</v>
      </c>
      <c r="T449" s="16">
        <v>41836</v>
      </c>
      <c r="U449" s="15" t="s">
        <v>203</v>
      </c>
      <c r="V449" s="1">
        <v>0.45178240740740738</v>
      </c>
      <c r="X449" s="15" t="s">
        <v>52</v>
      </c>
      <c r="Y449" s="15" t="b">
        <v>1</v>
      </c>
      <c r="Z449" s="16">
        <v>41841</v>
      </c>
      <c r="AA449" s="1">
        <v>0.43715277777777778</v>
      </c>
      <c r="AC449" s="15" t="s">
        <v>64</v>
      </c>
      <c r="AD449" s="15" t="s">
        <v>202</v>
      </c>
      <c r="AE449" s="15">
        <v>4</v>
      </c>
      <c r="AG449" s="15" t="s">
        <v>713</v>
      </c>
      <c r="AH449" s="15" t="s">
        <v>33</v>
      </c>
    </row>
    <row r="450" spans="1:34" x14ac:dyDescent="0.2">
      <c r="A450" s="16">
        <v>41836.354155092595</v>
      </c>
      <c r="B450" s="16">
        <v>41836.610393518517</v>
      </c>
      <c r="C450" s="16">
        <v>41836.627789351849</v>
      </c>
      <c r="D450" s="15" t="b">
        <v>1</v>
      </c>
      <c r="E450" s="15" t="s">
        <v>750</v>
      </c>
      <c r="F450" s="15">
        <v>1</v>
      </c>
      <c r="G450" s="15" t="s">
        <v>174</v>
      </c>
      <c r="H450" s="15" t="s">
        <v>51</v>
      </c>
      <c r="I450" s="15" t="s">
        <v>43</v>
      </c>
      <c r="J450" s="15" t="b">
        <v>1</v>
      </c>
      <c r="K450" s="16">
        <v>41836</v>
      </c>
      <c r="L450" s="1">
        <v>0.35415509259259259</v>
      </c>
      <c r="M450" s="15" t="s">
        <v>554</v>
      </c>
      <c r="N450" s="15" t="s">
        <v>38</v>
      </c>
      <c r="O450" s="15" t="b">
        <v>1</v>
      </c>
      <c r="P450" s="16">
        <v>41836</v>
      </c>
      <c r="Q450" s="1">
        <v>0.61039351851851853</v>
      </c>
      <c r="S450" s="15" t="b">
        <v>1</v>
      </c>
      <c r="T450" s="16">
        <v>41836</v>
      </c>
      <c r="U450" s="15" t="s">
        <v>285</v>
      </c>
      <c r="V450" s="1">
        <v>0.62778935185185181</v>
      </c>
      <c r="X450" s="15" t="s">
        <v>52</v>
      </c>
      <c r="Y450" s="15" t="b">
        <v>1</v>
      </c>
      <c r="Z450" s="16">
        <v>41841</v>
      </c>
      <c r="AA450" s="1">
        <v>0.49781249999999999</v>
      </c>
      <c r="AC450" s="15" t="s">
        <v>64</v>
      </c>
      <c r="AD450" s="15" t="s">
        <v>51</v>
      </c>
      <c r="AE450" s="15">
        <v>4</v>
      </c>
      <c r="AG450" s="15" t="s">
        <v>629</v>
      </c>
      <c r="AH450" s="15" t="s">
        <v>33</v>
      </c>
    </row>
    <row r="451" spans="1:34" x14ac:dyDescent="0.2">
      <c r="A451" s="16">
        <v>41836.350983796299</v>
      </c>
      <c r="B451" s="16">
        <v>41836.556238425925</v>
      </c>
      <c r="C451" s="16">
        <v>41836.565162037034</v>
      </c>
      <c r="D451" s="15" t="b">
        <v>1</v>
      </c>
      <c r="E451" s="15" t="s">
        <v>751</v>
      </c>
      <c r="F451" s="15">
        <v>1</v>
      </c>
      <c r="G451" s="15" t="s">
        <v>188</v>
      </c>
      <c r="H451" s="15" t="s">
        <v>72</v>
      </c>
      <c r="I451" s="15" t="s">
        <v>43</v>
      </c>
      <c r="J451" s="15" t="b">
        <v>1</v>
      </c>
      <c r="K451" s="16">
        <v>41836</v>
      </c>
      <c r="L451" s="1">
        <v>0.35098379629629628</v>
      </c>
      <c r="M451" s="15" t="s">
        <v>100</v>
      </c>
      <c r="N451" s="15" t="s">
        <v>38</v>
      </c>
      <c r="O451" s="15" t="b">
        <v>1</v>
      </c>
      <c r="P451" s="16">
        <v>41836</v>
      </c>
      <c r="Q451" s="1">
        <v>0.55623842592592587</v>
      </c>
      <c r="S451" s="15" t="b">
        <v>1</v>
      </c>
      <c r="T451" s="16">
        <v>41836</v>
      </c>
      <c r="U451" s="15" t="s">
        <v>220</v>
      </c>
      <c r="V451" s="1">
        <v>0.56516203703703705</v>
      </c>
      <c r="X451" s="15" t="s">
        <v>52</v>
      </c>
      <c r="Y451" s="15" t="b">
        <v>1</v>
      </c>
      <c r="Z451" s="16">
        <v>41841</v>
      </c>
      <c r="AA451" s="1">
        <v>0.45052083333333331</v>
      </c>
      <c r="AC451" s="15" t="s">
        <v>64</v>
      </c>
      <c r="AD451" s="15" t="s">
        <v>72</v>
      </c>
      <c r="AE451" s="15">
        <v>4</v>
      </c>
      <c r="AG451" s="15" t="s">
        <v>654</v>
      </c>
      <c r="AH451" s="15" t="s">
        <v>33</v>
      </c>
    </row>
    <row r="452" spans="1:34" x14ac:dyDescent="0.2">
      <c r="A452" s="16">
        <v>41836.350289351853</v>
      </c>
      <c r="B452" s="16">
        <v>41836.610393518517</v>
      </c>
      <c r="C452" s="16">
        <v>41836.618148148147</v>
      </c>
      <c r="D452" s="15" t="b">
        <v>1</v>
      </c>
      <c r="E452" s="15" t="s">
        <v>752</v>
      </c>
      <c r="F452" s="15">
        <v>1</v>
      </c>
      <c r="G452" s="15" t="s">
        <v>177</v>
      </c>
      <c r="H452" s="15" t="s">
        <v>149</v>
      </c>
      <c r="I452" s="15" t="s">
        <v>43</v>
      </c>
      <c r="J452" s="15" t="b">
        <v>1</v>
      </c>
      <c r="K452" s="16">
        <v>41836</v>
      </c>
      <c r="L452" s="1">
        <v>0.35028935185185184</v>
      </c>
      <c r="M452" s="15" t="s">
        <v>554</v>
      </c>
      <c r="N452" s="15" t="s">
        <v>38</v>
      </c>
      <c r="O452" s="15" t="b">
        <v>1</v>
      </c>
      <c r="P452" s="16">
        <v>41836</v>
      </c>
      <c r="Q452" s="1">
        <v>0.61039351851851853</v>
      </c>
      <c r="S452" s="15" t="b">
        <v>1</v>
      </c>
      <c r="T452" s="16">
        <v>41836</v>
      </c>
      <c r="U452" s="15" t="s">
        <v>152</v>
      </c>
      <c r="V452" s="1">
        <v>0.61814814814814811</v>
      </c>
      <c r="X452" s="15" t="s">
        <v>52</v>
      </c>
      <c r="Y452" s="15" t="b">
        <v>1</v>
      </c>
      <c r="Z452" s="16">
        <v>41841</v>
      </c>
      <c r="AA452" s="1">
        <v>0.49531249999999999</v>
      </c>
      <c r="AC452" s="15" t="s">
        <v>64</v>
      </c>
      <c r="AD452" s="15" t="s">
        <v>149</v>
      </c>
      <c r="AE452" s="15">
        <v>4</v>
      </c>
      <c r="AG452" s="15" t="s">
        <v>629</v>
      </c>
      <c r="AH452" s="15" t="s">
        <v>33</v>
      </c>
    </row>
    <row r="453" spans="1:34" x14ac:dyDescent="0.2">
      <c r="A453" s="16">
        <v>41835.630150462966</v>
      </c>
      <c r="B453" s="16">
        <v>41835.630428240744</v>
      </c>
      <c r="C453" s="16">
        <v>41835.641030092593</v>
      </c>
      <c r="D453" s="15" t="b">
        <v>1</v>
      </c>
      <c r="E453" s="15" t="s">
        <v>753</v>
      </c>
      <c r="F453" s="15">
        <v>2</v>
      </c>
      <c r="G453" s="15" t="s">
        <v>754</v>
      </c>
      <c r="H453" s="15" t="s">
        <v>156</v>
      </c>
      <c r="I453" s="15" t="s">
        <v>33</v>
      </c>
      <c r="J453" s="15" t="b">
        <v>1</v>
      </c>
      <c r="K453" s="16">
        <v>41835</v>
      </c>
      <c r="L453" s="1">
        <v>0.63015046296296295</v>
      </c>
      <c r="M453" s="15" t="s">
        <v>311</v>
      </c>
      <c r="N453" s="15" t="s">
        <v>38</v>
      </c>
      <c r="O453" s="15" t="b">
        <v>1</v>
      </c>
      <c r="P453" s="16">
        <v>41835</v>
      </c>
      <c r="Q453" s="1">
        <v>0.63042824074074078</v>
      </c>
      <c r="S453" s="15" t="b">
        <v>1</v>
      </c>
      <c r="T453" s="16">
        <v>41835</v>
      </c>
      <c r="U453" s="15" t="s">
        <v>755</v>
      </c>
      <c r="V453" s="1">
        <v>0.64103009259259258</v>
      </c>
      <c r="X453" s="15" t="s">
        <v>311</v>
      </c>
      <c r="Y453" s="15" t="b">
        <v>0</v>
      </c>
      <c r="Z453" s="16"/>
      <c r="AC453" s="15" t="s">
        <v>54</v>
      </c>
      <c r="AD453" s="15" t="s">
        <v>156</v>
      </c>
      <c r="AE453" s="15">
        <v>3</v>
      </c>
      <c r="AG453" s="15" t="s">
        <v>756</v>
      </c>
      <c r="AH453" s="15" t="s">
        <v>33</v>
      </c>
    </row>
    <row r="454" spans="1:34" x14ac:dyDescent="0.2">
      <c r="A454" s="16">
        <v>41835.629745370374</v>
      </c>
      <c r="B454" s="16">
        <v>41835.630428240744</v>
      </c>
      <c r="C454" s="16">
        <v>41835.639120370368</v>
      </c>
      <c r="D454" s="15" t="b">
        <v>1</v>
      </c>
      <c r="E454" s="15" t="s">
        <v>753</v>
      </c>
      <c r="F454" s="15">
        <v>1</v>
      </c>
      <c r="G454" s="15" t="s">
        <v>757</v>
      </c>
      <c r="H454" s="15" t="s">
        <v>156</v>
      </c>
      <c r="I454" s="15" t="s">
        <v>33</v>
      </c>
      <c r="J454" s="15" t="b">
        <v>1</v>
      </c>
      <c r="K454" s="16">
        <v>41835</v>
      </c>
      <c r="L454" s="1">
        <v>0.62974537037037037</v>
      </c>
      <c r="M454" s="15" t="s">
        <v>311</v>
      </c>
      <c r="N454" s="15" t="s">
        <v>38</v>
      </c>
      <c r="O454" s="15" t="b">
        <v>1</v>
      </c>
      <c r="P454" s="16">
        <v>41835</v>
      </c>
      <c r="Q454" s="1">
        <v>0.63042824074074078</v>
      </c>
      <c r="S454" s="15" t="b">
        <v>1</v>
      </c>
      <c r="T454" s="16">
        <v>41835</v>
      </c>
      <c r="U454" s="15" t="s">
        <v>758</v>
      </c>
      <c r="V454" s="1">
        <v>0.63912037037037039</v>
      </c>
      <c r="X454" s="15" t="s">
        <v>311</v>
      </c>
      <c r="Y454" s="15" t="b">
        <v>1</v>
      </c>
      <c r="Z454" s="16">
        <v>41835</v>
      </c>
      <c r="AA454" s="1">
        <v>0.62835648148148149</v>
      </c>
      <c r="AC454" s="15" t="s">
        <v>54</v>
      </c>
      <c r="AD454" s="15" t="s">
        <v>156</v>
      </c>
      <c r="AE454" s="15">
        <v>4</v>
      </c>
      <c r="AG454" s="15" t="s">
        <v>756</v>
      </c>
      <c r="AH454" s="15" t="s">
        <v>33</v>
      </c>
    </row>
    <row r="455" spans="1:34" x14ac:dyDescent="0.2">
      <c r="A455" s="16">
        <v>41835.588912037034</v>
      </c>
      <c r="B455" s="16">
        <v>41835.588275462964</v>
      </c>
      <c r="C455" s="16">
        <v>41835.592476851853</v>
      </c>
      <c r="D455" s="15" t="b">
        <v>1</v>
      </c>
      <c r="E455" s="15" t="s">
        <v>759</v>
      </c>
      <c r="F455" s="15">
        <v>2</v>
      </c>
      <c r="G455" s="15" t="s">
        <v>760</v>
      </c>
      <c r="H455" s="15" t="s">
        <v>276</v>
      </c>
      <c r="I455" s="15" t="s">
        <v>33</v>
      </c>
      <c r="J455" s="15" t="b">
        <v>1</v>
      </c>
      <c r="K455" s="16">
        <v>41835</v>
      </c>
      <c r="L455" s="1">
        <v>0.58891203703703698</v>
      </c>
      <c r="M455" s="15" t="s">
        <v>311</v>
      </c>
      <c r="N455" s="15" t="s">
        <v>38</v>
      </c>
      <c r="O455" s="15" t="b">
        <v>1</v>
      </c>
      <c r="P455" s="16">
        <v>41835</v>
      </c>
      <c r="Q455" s="1">
        <v>0.58827546296296296</v>
      </c>
      <c r="S455" s="15" t="b">
        <v>1</v>
      </c>
      <c r="T455" s="16">
        <v>41835</v>
      </c>
      <c r="U455" s="15" t="s">
        <v>761</v>
      </c>
      <c r="V455" s="1">
        <v>0.59247685185185184</v>
      </c>
      <c r="X455" s="15" t="s">
        <v>311</v>
      </c>
      <c r="Y455" s="15" t="b">
        <v>1</v>
      </c>
      <c r="Z455" s="16">
        <v>41835</v>
      </c>
      <c r="AA455" s="1">
        <v>0.58708333333333329</v>
      </c>
      <c r="AC455" s="15" t="s">
        <v>54</v>
      </c>
      <c r="AD455" s="15" t="s">
        <v>276</v>
      </c>
      <c r="AE455" s="15">
        <v>4</v>
      </c>
      <c r="AG455" s="15" t="s">
        <v>762</v>
      </c>
      <c r="AH455" s="15" t="s">
        <v>33</v>
      </c>
    </row>
    <row r="456" spans="1:34" x14ac:dyDescent="0.2">
      <c r="A456" s="16">
        <v>41835.588865740741</v>
      </c>
      <c r="B456" s="16">
        <v>41835.587384259263</v>
      </c>
      <c r="C456" s="16">
        <v>41835.589768518519</v>
      </c>
      <c r="D456" s="15" t="b">
        <v>1</v>
      </c>
      <c r="E456" s="15" t="s">
        <v>759</v>
      </c>
      <c r="F456" s="15">
        <v>1</v>
      </c>
      <c r="G456" s="15" t="s">
        <v>763</v>
      </c>
      <c r="H456" s="15" t="s">
        <v>276</v>
      </c>
      <c r="I456" s="15" t="s">
        <v>43</v>
      </c>
      <c r="J456" s="15" t="b">
        <v>1</v>
      </c>
      <c r="K456" s="16">
        <v>41835</v>
      </c>
      <c r="L456" s="1">
        <v>0.58886574074074072</v>
      </c>
      <c r="M456" s="15" t="s">
        <v>311</v>
      </c>
      <c r="N456" s="15" t="s">
        <v>38</v>
      </c>
      <c r="O456" s="15" t="b">
        <v>1</v>
      </c>
      <c r="P456" s="16">
        <v>41835</v>
      </c>
      <c r="Q456" s="1">
        <v>0.5873842592592593</v>
      </c>
      <c r="S456" s="15" t="b">
        <v>1</v>
      </c>
      <c r="T456" s="16">
        <v>41835</v>
      </c>
      <c r="U456" s="15" t="s">
        <v>761</v>
      </c>
      <c r="V456" s="1">
        <v>0.58976851851851853</v>
      </c>
      <c r="Y456" s="15" t="b">
        <v>1</v>
      </c>
      <c r="Z456" s="16">
        <v>41835</v>
      </c>
      <c r="AA456" s="1">
        <v>0.45741898148148147</v>
      </c>
      <c r="AC456" s="15" t="s">
        <v>54</v>
      </c>
      <c r="AD456" s="15" t="s">
        <v>276</v>
      </c>
      <c r="AE456" s="15">
        <v>4</v>
      </c>
      <c r="AG456" s="15" t="s">
        <v>764</v>
      </c>
      <c r="AH456" s="15" t="s">
        <v>33</v>
      </c>
    </row>
    <row r="457" spans="1:34" x14ac:dyDescent="0.2">
      <c r="A457" s="16">
        <v>41835.579050925924</v>
      </c>
      <c r="B457" s="16">
        <v>41835.577673611115</v>
      </c>
      <c r="C457" s="16">
        <v>41835.581122685187</v>
      </c>
      <c r="D457" s="15" t="b">
        <v>1</v>
      </c>
      <c r="E457" s="15" t="s">
        <v>765</v>
      </c>
      <c r="F457" s="15">
        <v>1</v>
      </c>
      <c r="G457" s="15" t="s">
        <v>766</v>
      </c>
      <c r="H457" s="15" t="s">
        <v>40</v>
      </c>
      <c r="I457" s="15" t="s">
        <v>33</v>
      </c>
      <c r="J457" s="15" t="b">
        <v>1</v>
      </c>
      <c r="K457" s="16">
        <v>41835</v>
      </c>
      <c r="L457" s="1">
        <v>0.57905092592592589</v>
      </c>
      <c r="M457" s="15" t="s">
        <v>311</v>
      </c>
      <c r="N457" s="15" t="s">
        <v>38</v>
      </c>
      <c r="O457" s="15" t="b">
        <v>1</v>
      </c>
      <c r="P457" s="16">
        <v>41835</v>
      </c>
      <c r="Q457" s="1">
        <v>0.57767361111111115</v>
      </c>
      <c r="S457" s="15" t="b">
        <v>1</v>
      </c>
      <c r="T457" s="16">
        <v>41835</v>
      </c>
      <c r="U457" s="15" t="s">
        <v>743</v>
      </c>
      <c r="V457" s="1">
        <v>0.58112268518518517</v>
      </c>
      <c r="X457" s="15" t="s">
        <v>311</v>
      </c>
      <c r="Y457" s="15" t="b">
        <v>0</v>
      </c>
      <c r="Z457" s="16"/>
      <c r="AC457" s="15" t="s">
        <v>54</v>
      </c>
      <c r="AD457" s="15" t="s">
        <v>40</v>
      </c>
      <c r="AE457" s="15">
        <v>3</v>
      </c>
      <c r="AG457" s="15" t="s">
        <v>767</v>
      </c>
      <c r="AH457" s="15" t="s">
        <v>33</v>
      </c>
    </row>
    <row r="458" spans="1:34" x14ac:dyDescent="0.2">
      <c r="A458" s="16">
        <v>41835.552719907406</v>
      </c>
      <c r="B458" s="16">
        <v>41835.551805555559</v>
      </c>
      <c r="C458" s="16">
        <v>41835.564849537041</v>
      </c>
      <c r="D458" s="15" t="b">
        <v>1</v>
      </c>
      <c r="E458" s="15" t="s">
        <v>768</v>
      </c>
      <c r="F458" s="15">
        <v>2</v>
      </c>
      <c r="G458" s="15" t="s">
        <v>769</v>
      </c>
      <c r="H458" s="15" t="s">
        <v>167</v>
      </c>
      <c r="I458" s="15" t="s">
        <v>33</v>
      </c>
      <c r="J458" s="15" t="b">
        <v>1</v>
      </c>
      <c r="K458" s="16">
        <v>41835</v>
      </c>
      <c r="L458" s="1">
        <v>0.5527199074074074</v>
      </c>
      <c r="M458" s="15" t="s">
        <v>311</v>
      </c>
      <c r="N458" s="15" t="s">
        <v>38</v>
      </c>
      <c r="O458" s="15" t="b">
        <v>1</v>
      </c>
      <c r="P458" s="16">
        <v>41835</v>
      </c>
      <c r="Q458" s="1">
        <v>0.55180555555555555</v>
      </c>
      <c r="S458" s="15" t="b">
        <v>1</v>
      </c>
      <c r="T458" s="16">
        <v>41835</v>
      </c>
      <c r="U458" s="15" t="s">
        <v>266</v>
      </c>
      <c r="V458" s="1">
        <v>0.564849537037037</v>
      </c>
      <c r="X458" s="15" t="s">
        <v>311</v>
      </c>
      <c r="Y458" s="15" t="b">
        <v>0</v>
      </c>
      <c r="Z458" s="16"/>
      <c r="AC458" s="15" t="s">
        <v>54</v>
      </c>
      <c r="AD458" s="15" t="s">
        <v>167</v>
      </c>
      <c r="AE458" s="15">
        <v>3</v>
      </c>
      <c r="AG458" s="15" t="s">
        <v>770</v>
      </c>
      <c r="AH458" s="15" t="s">
        <v>33</v>
      </c>
    </row>
    <row r="459" spans="1:34" x14ac:dyDescent="0.2">
      <c r="A459" s="16">
        <v>41835.552662037036</v>
      </c>
      <c r="B459" s="16">
        <v>41835.551805555559</v>
      </c>
      <c r="C459" s="16">
        <v>41835.559189814812</v>
      </c>
      <c r="D459" s="15" t="b">
        <v>1</v>
      </c>
      <c r="E459" s="15" t="s">
        <v>768</v>
      </c>
      <c r="F459" s="15">
        <v>1</v>
      </c>
      <c r="G459" s="15" t="s">
        <v>771</v>
      </c>
      <c r="H459" s="15" t="s">
        <v>167</v>
      </c>
      <c r="I459" s="15" t="s">
        <v>33</v>
      </c>
      <c r="J459" s="15" t="b">
        <v>1</v>
      </c>
      <c r="K459" s="16">
        <v>41835</v>
      </c>
      <c r="L459" s="1">
        <v>0.55266203703703709</v>
      </c>
      <c r="M459" s="15" t="s">
        <v>311</v>
      </c>
      <c r="N459" s="15" t="s">
        <v>38</v>
      </c>
      <c r="O459" s="15" t="b">
        <v>1</v>
      </c>
      <c r="P459" s="16">
        <v>41835</v>
      </c>
      <c r="Q459" s="1">
        <v>0.55180555555555555</v>
      </c>
      <c r="S459" s="15" t="b">
        <v>1</v>
      </c>
      <c r="T459" s="16">
        <v>41835</v>
      </c>
      <c r="U459" s="15" t="s">
        <v>266</v>
      </c>
      <c r="V459" s="1">
        <v>0.55918981481481478</v>
      </c>
      <c r="X459" s="15" t="s">
        <v>311</v>
      </c>
      <c r="Y459" s="15" t="b">
        <v>0</v>
      </c>
      <c r="Z459" s="16"/>
      <c r="AC459" s="15" t="s">
        <v>54</v>
      </c>
      <c r="AD459" s="15" t="s">
        <v>167</v>
      </c>
      <c r="AE459" s="15">
        <v>3</v>
      </c>
      <c r="AG459" s="15" t="s">
        <v>770</v>
      </c>
      <c r="AH459" s="15" t="s">
        <v>33</v>
      </c>
    </row>
    <row r="460" spans="1:34" x14ac:dyDescent="0.2">
      <c r="A460" s="16">
        <v>41835.490960648145</v>
      </c>
      <c r="B460" s="16">
        <v>41835.583333333336</v>
      </c>
      <c r="C460" s="16">
        <v>41835.586122685185</v>
      </c>
      <c r="D460" s="15" t="b">
        <v>1</v>
      </c>
      <c r="E460" s="15" t="s">
        <v>772</v>
      </c>
      <c r="F460" s="15">
        <v>1</v>
      </c>
      <c r="G460" s="15" t="s">
        <v>379</v>
      </c>
      <c r="H460" s="15" t="s">
        <v>471</v>
      </c>
      <c r="I460" s="15" t="s">
        <v>43</v>
      </c>
      <c r="J460" s="15" t="b">
        <v>1</v>
      </c>
      <c r="K460" s="16">
        <v>41835</v>
      </c>
      <c r="L460" s="1">
        <v>0.49096064814814816</v>
      </c>
      <c r="M460" s="15" t="s">
        <v>100</v>
      </c>
      <c r="N460" s="15" t="s">
        <v>38</v>
      </c>
      <c r="O460" s="15" t="b">
        <v>1</v>
      </c>
      <c r="P460" s="16">
        <v>41835</v>
      </c>
      <c r="Q460" s="1">
        <v>0.58333333333333337</v>
      </c>
      <c r="S460" s="15" t="b">
        <v>1</v>
      </c>
      <c r="T460" s="16">
        <v>41835</v>
      </c>
      <c r="U460" s="15" t="s">
        <v>773</v>
      </c>
      <c r="V460" s="1">
        <v>0.58612268518518518</v>
      </c>
      <c r="X460" s="15" t="s">
        <v>311</v>
      </c>
      <c r="Y460" s="15" t="b">
        <v>1</v>
      </c>
      <c r="Z460" s="16">
        <v>41838</v>
      </c>
      <c r="AA460" s="1">
        <v>0.46721064814814817</v>
      </c>
      <c r="AC460" s="15" t="s">
        <v>54</v>
      </c>
      <c r="AD460" s="15" t="s">
        <v>471</v>
      </c>
      <c r="AE460" s="15">
        <v>4</v>
      </c>
      <c r="AG460" s="15" t="s">
        <v>774</v>
      </c>
      <c r="AH460" s="15" t="s">
        <v>33</v>
      </c>
    </row>
    <row r="461" spans="1:34" x14ac:dyDescent="0.2">
      <c r="A461" s="16">
        <v>41835.485671296294</v>
      </c>
      <c r="B461" s="16">
        <v>41835.484768518516</v>
      </c>
      <c r="C461" s="16">
        <v>41835.489282407405</v>
      </c>
      <c r="D461" s="15" t="b">
        <v>1</v>
      </c>
      <c r="E461" s="15" t="s">
        <v>775</v>
      </c>
      <c r="F461" s="15">
        <v>1</v>
      </c>
      <c r="G461" s="15" t="s">
        <v>776</v>
      </c>
      <c r="H461" s="15" t="s">
        <v>115</v>
      </c>
      <c r="I461" s="15" t="s">
        <v>33</v>
      </c>
      <c r="J461" s="15" t="b">
        <v>1</v>
      </c>
      <c r="K461" s="16">
        <v>41835</v>
      </c>
      <c r="L461" s="1">
        <v>0.4856712962962963</v>
      </c>
      <c r="M461" s="15" t="s">
        <v>311</v>
      </c>
      <c r="N461" s="15" t="s">
        <v>38</v>
      </c>
      <c r="O461" s="15" t="b">
        <v>1</v>
      </c>
      <c r="P461" s="16">
        <v>41835</v>
      </c>
      <c r="Q461" s="1">
        <v>0.48476851851851854</v>
      </c>
      <c r="S461" s="15" t="b">
        <v>1</v>
      </c>
      <c r="T461" s="16">
        <v>41835</v>
      </c>
      <c r="U461" s="15" t="s">
        <v>127</v>
      </c>
      <c r="V461" s="1">
        <v>0.48928240740740742</v>
      </c>
      <c r="X461" s="15" t="s">
        <v>311</v>
      </c>
      <c r="Y461" s="15" t="b">
        <v>0</v>
      </c>
      <c r="Z461" s="16"/>
      <c r="AC461" s="15" t="s">
        <v>54</v>
      </c>
      <c r="AD461" s="15" t="s">
        <v>115</v>
      </c>
      <c r="AE461" s="15">
        <v>3</v>
      </c>
      <c r="AG461" s="15" t="s">
        <v>777</v>
      </c>
      <c r="AH461" s="15" t="s">
        <v>33</v>
      </c>
    </row>
    <row r="462" spans="1:34" x14ac:dyDescent="0.2">
      <c r="A462" s="16">
        <v>41835.482986111114</v>
      </c>
      <c r="B462" s="16">
        <v>41835.583333333336</v>
      </c>
      <c r="C462" s="16">
        <v>41835.586168981485</v>
      </c>
      <c r="D462" s="15" t="b">
        <v>1</v>
      </c>
      <c r="E462" s="15" t="s">
        <v>778</v>
      </c>
      <c r="F462" s="15">
        <v>1</v>
      </c>
      <c r="G462" s="15" t="s">
        <v>452</v>
      </c>
      <c r="H462" s="15" t="s">
        <v>471</v>
      </c>
      <c r="I462" s="15" t="s">
        <v>43</v>
      </c>
      <c r="J462" s="15" t="b">
        <v>1</v>
      </c>
      <c r="K462" s="16">
        <v>41835</v>
      </c>
      <c r="L462" s="1">
        <v>0.48298611111111112</v>
      </c>
      <c r="M462" s="15" t="s">
        <v>320</v>
      </c>
      <c r="N462" s="15" t="s">
        <v>38</v>
      </c>
      <c r="O462" s="15" t="b">
        <v>1</v>
      </c>
      <c r="P462" s="16">
        <v>41835</v>
      </c>
      <c r="Q462" s="1">
        <v>0.58333333333333337</v>
      </c>
      <c r="S462" s="15" t="b">
        <v>1</v>
      </c>
      <c r="T462" s="16">
        <v>41835</v>
      </c>
      <c r="U462" s="15" t="s">
        <v>773</v>
      </c>
      <c r="V462" s="1">
        <v>0.58616898148148144</v>
      </c>
      <c r="X462" s="15" t="s">
        <v>311</v>
      </c>
      <c r="Y462" s="15" t="b">
        <v>1</v>
      </c>
      <c r="Z462" s="16">
        <v>41838</v>
      </c>
      <c r="AA462" s="1">
        <v>0.37027777777777776</v>
      </c>
      <c r="AC462" s="15" t="s">
        <v>54</v>
      </c>
      <c r="AD462" s="15" t="s">
        <v>471</v>
      </c>
      <c r="AE462" s="15">
        <v>4</v>
      </c>
      <c r="AG462" s="15" t="s">
        <v>774</v>
      </c>
      <c r="AH462" s="15" t="s">
        <v>33</v>
      </c>
    </row>
    <row r="463" spans="1:34" x14ac:dyDescent="0.2">
      <c r="A463" s="16">
        <v>41835.480798611112</v>
      </c>
      <c r="B463" s="16">
        <v>41835.583333333336</v>
      </c>
      <c r="C463" s="16">
        <v>41835.586342592593</v>
      </c>
      <c r="D463" s="15" t="b">
        <v>1</v>
      </c>
      <c r="E463" s="15" t="s">
        <v>779</v>
      </c>
      <c r="F463" s="15">
        <v>1</v>
      </c>
      <c r="G463" s="15" t="s">
        <v>780</v>
      </c>
      <c r="H463" s="15" t="s">
        <v>471</v>
      </c>
      <c r="I463" s="15" t="s">
        <v>120</v>
      </c>
      <c r="J463" s="15" t="b">
        <v>1</v>
      </c>
      <c r="K463" s="16">
        <v>41835</v>
      </c>
      <c r="L463" s="1">
        <v>0.48079861111111111</v>
      </c>
      <c r="M463" s="15" t="s">
        <v>320</v>
      </c>
      <c r="N463" s="15" t="s">
        <v>38</v>
      </c>
      <c r="O463" s="15" t="b">
        <v>1</v>
      </c>
      <c r="P463" s="16">
        <v>41835</v>
      </c>
      <c r="Q463" s="1">
        <v>0.58333333333333337</v>
      </c>
      <c r="S463" s="15" t="b">
        <v>1</v>
      </c>
      <c r="T463" s="16">
        <v>41835</v>
      </c>
      <c r="U463" s="15" t="s">
        <v>781</v>
      </c>
      <c r="V463" s="1">
        <v>0.58634259259259258</v>
      </c>
      <c r="X463" s="15" t="s">
        <v>311</v>
      </c>
      <c r="Y463" s="15" t="b">
        <v>0</v>
      </c>
      <c r="Z463" s="16"/>
      <c r="AC463" s="15" t="s">
        <v>54</v>
      </c>
      <c r="AD463" s="15" t="s">
        <v>471</v>
      </c>
      <c r="AE463" s="15">
        <v>3</v>
      </c>
      <c r="AG463" s="15" t="s">
        <v>774</v>
      </c>
      <c r="AH463" s="15" t="s">
        <v>33</v>
      </c>
    </row>
    <row r="464" spans="1:34" x14ac:dyDescent="0.2">
      <c r="A464" s="16">
        <v>41835.471828703703</v>
      </c>
      <c r="B464" s="16">
        <v>41835.484768518516</v>
      </c>
      <c r="C464" s="16">
        <v>41835.495162037034</v>
      </c>
      <c r="D464" s="15" t="b">
        <v>1</v>
      </c>
      <c r="E464" s="15" t="s">
        <v>782</v>
      </c>
      <c r="F464" s="15">
        <v>1</v>
      </c>
      <c r="G464" s="15" t="s">
        <v>255</v>
      </c>
      <c r="H464" s="15" t="s">
        <v>115</v>
      </c>
      <c r="I464" s="15" t="s">
        <v>43</v>
      </c>
      <c r="J464" s="15" t="b">
        <v>1</v>
      </c>
      <c r="K464" s="16">
        <v>41835</v>
      </c>
      <c r="L464" s="1">
        <v>0.47182870370370372</v>
      </c>
      <c r="M464" s="15" t="s">
        <v>320</v>
      </c>
      <c r="N464" s="15" t="s">
        <v>38</v>
      </c>
      <c r="O464" s="15" t="b">
        <v>1</v>
      </c>
      <c r="P464" s="16">
        <v>41835</v>
      </c>
      <c r="Q464" s="1">
        <v>0.48476851851851854</v>
      </c>
      <c r="S464" s="15" t="b">
        <v>1</v>
      </c>
      <c r="T464" s="16">
        <v>41835</v>
      </c>
      <c r="U464" s="15" t="s">
        <v>127</v>
      </c>
      <c r="V464" s="1">
        <v>0.49516203703703704</v>
      </c>
      <c r="X464" s="15" t="s">
        <v>311</v>
      </c>
      <c r="Y464" s="15" t="b">
        <v>1</v>
      </c>
      <c r="Z464" s="16">
        <v>41836</v>
      </c>
      <c r="AA464" s="1">
        <v>0.37041666666666667</v>
      </c>
      <c r="AC464" s="15" t="s">
        <v>54</v>
      </c>
      <c r="AD464" s="15" t="s">
        <v>115</v>
      </c>
      <c r="AE464" s="15">
        <v>4</v>
      </c>
      <c r="AG464" s="15" t="s">
        <v>777</v>
      </c>
      <c r="AH464" s="15" t="s">
        <v>33</v>
      </c>
    </row>
    <row r="465" spans="1:34" x14ac:dyDescent="0.2">
      <c r="A465" s="16">
        <v>41835.462881944448</v>
      </c>
      <c r="B465" s="16">
        <v>41835.630428240744</v>
      </c>
      <c r="C465" s="16">
        <v>41835.6408912037</v>
      </c>
      <c r="D465" s="15" t="b">
        <v>1</v>
      </c>
      <c r="E465" s="15" t="s">
        <v>783</v>
      </c>
      <c r="F465" s="15">
        <v>4</v>
      </c>
      <c r="G465" s="15" t="s">
        <v>784</v>
      </c>
      <c r="H465" s="15" t="s">
        <v>156</v>
      </c>
      <c r="I465" s="15" t="s">
        <v>43</v>
      </c>
      <c r="J465" s="15" t="b">
        <v>1</v>
      </c>
      <c r="K465" s="16">
        <v>41835</v>
      </c>
      <c r="L465" s="1">
        <v>0.46288194444444447</v>
      </c>
      <c r="M465" s="15" t="s">
        <v>100</v>
      </c>
      <c r="N465" s="15" t="s">
        <v>38</v>
      </c>
      <c r="O465" s="15" t="b">
        <v>1</v>
      </c>
      <c r="P465" s="16">
        <v>41835</v>
      </c>
      <c r="Q465" s="1">
        <v>0.63042824074074078</v>
      </c>
      <c r="S465" s="15" t="b">
        <v>1</v>
      </c>
      <c r="T465" s="16">
        <v>41835</v>
      </c>
      <c r="U465" s="15" t="s">
        <v>755</v>
      </c>
      <c r="V465" s="1">
        <v>0.64089120370370367</v>
      </c>
      <c r="X465" s="15" t="s">
        <v>311</v>
      </c>
      <c r="Y465" s="15" t="b">
        <v>0</v>
      </c>
      <c r="Z465" s="16"/>
      <c r="AC465" s="15" t="s">
        <v>54</v>
      </c>
      <c r="AD465" s="15" t="s">
        <v>156</v>
      </c>
      <c r="AE465" s="15">
        <v>3</v>
      </c>
      <c r="AG465" s="15" t="s">
        <v>756</v>
      </c>
      <c r="AH465" s="15" t="s">
        <v>33</v>
      </c>
    </row>
    <row r="466" spans="1:34" x14ac:dyDescent="0.2">
      <c r="A466" s="16">
        <v>41835.462835648148</v>
      </c>
      <c r="B466" s="16">
        <v>41835.630428240744</v>
      </c>
      <c r="C466" s="16">
        <v>41835.640844907408</v>
      </c>
      <c r="D466" s="15" t="b">
        <v>1</v>
      </c>
      <c r="E466" s="15" t="s">
        <v>783</v>
      </c>
      <c r="F466" s="15">
        <v>3</v>
      </c>
      <c r="G466" s="15" t="s">
        <v>567</v>
      </c>
      <c r="H466" s="15" t="s">
        <v>156</v>
      </c>
      <c r="I466" s="15" t="s">
        <v>43</v>
      </c>
      <c r="J466" s="15" t="b">
        <v>1</v>
      </c>
      <c r="K466" s="16">
        <v>41835</v>
      </c>
      <c r="L466" s="1">
        <v>0.46283564814814815</v>
      </c>
      <c r="M466" s="15" t="s">
        <v>100</v>
      </c>
      <c r="N466" s="15" t="s">
        <v>38</v>
      </c>
      <c r="O466" s="15" t="b">
        <v>1</v>
      </c>
      <c r="P466" s="16">
        <v>41835</v>
      </c>
      <c r="Q466" s="1">
        <v>0.63042824074074078</v>
      </c>
      <c r="S466" s="15" t="b">
        <v>1</v>
      </c>
      <c r="T466" s="16">
        <v>41835</v>
      </c>
      <c r="U466" s="15" t="s">
        <v>755</v>
      </c>
      <c r="V466" s="1">
        <v>0.6408449074074074</v>
      </c>
      <c r="X466" s="15" t="s">
        <v>311</v>
      </c>
      <c r="Y466" s="15" t="b">
        <v>1</v>
      </c>
      <c r="Z466" s="16">
        <v>41837</v>
      </c>
      <c r="AA466" s="1">
        <v>0.45180555555555557</v>
      </c>
      <c r="AC466" s="15" t="s">
        <v>54</v>
      </c>
      <c r="AD466" s="15" t="s">
        <v>156</v>
      </c>
      <c r="AE466" s="15">
        <v>4</v>
      </c>
      <c r="AG466" s="15" t="s">
        <v>756</v>
      </c>
      <c r="AH466" s="15" t="s">
        <v>33</v>
      </c>
    </row>
    <row r="467" spans="1:34" x14ac:dyDescent="0.2">
      <c r="A467" s="16">
        <v>41835.461539351854</v>
      </c>
      <c r="B467" s="16">
        <v>41835.630428240744</v>
      </c>
      <c r="C467" s="16">
        <v>41835.639074074075</v>
      </c>
      <c r="D467" s="15" t="b">
        <v>1</v>
      </c>
      <c r="E467" s="15" t="s">
        <v>783</v>
      </c>
      <c r="F467" s="15">
        <v>2</v>
      </c>
      <c r="G467" s="15" t="s">
        <v>785</v>
      </c>
      <c r="H467" s="15" t="s">
        <v>156</v>
      </c>
      <c r="I467" s="15" t="s">
        <v>43</v>
      </c>
      <c r="J467" s="15" t="b">
        <v>1</v>
      </c>
      <c r="K467" s="16">
        <v>41835</v>
      </c>
      <c r="L467" s="1">
        <v>0.46153935185185185</v>
      </c>
      <c r="M467" s="15" t="s">
        <v>320</v>
      </c>
      <c r="N467" s="15" t="s">
        <v>38</v>
      </c>
      <c r="O467" s="15" t="b">
        <v>1</v>
      </c>
      <c r="P467" s="16">
        <v>41835</v>
      </c>
      <c r="Q467" s="1">
        <v>0.63042824074074078</v>
      </c>
      <c r="S467" s="15" t="b">
        <v>1</v>
      </c>
      <c r="T467" s="16">
        <v>41835</v>
      </c>
      <c r="U467" s="15" t="s">
        <v>758</v>
      </c>
      <c r="V467" s="1">
        <v>0.63907407407407413</v>
      </c>
      <c r="X467" s="15" t="s">
        <v>311</v>
      </c>
      <c r="Y467" s="15" t="b">
        <v>0</v>
      </c>
      <c r="Z467" s="16"/>
      <c r="AC467" s="15" t="s">
        <v>54</v>
      </c>
      <c r="AD467" s="15" t="s">
        <v>156</v>
      </c>
      <c r="AE467" s="15">
        <v>3</v>
      </c>
      <c r="AG467" s="15" t="s">
        <v>756</v>
      </c>
      <c r="AH467" s="15" t="s">
        <v>33</v>
      </c>
    </row>
    <row r="468" spans="1:34" x14ac:dyDescent="0.2">
      <c r="A468" s="16">
        <v>41835.461423611108</v>
      </c>
      <c r="B468" s="16">
        <v>41835.630428240744</v>
      </c>
      <c r="C468" s="16">
        <v>41835.639016203706</v>
      </c>
      <c r="D468" s="15" t="b">
        <v>1</v>
      </c>
      <c r="E468" s="15" t="s">
        <v>783</v>
      </c>
      <c r="F468" s="15">
        <v>1</v>
      </c>
      <c r="G468" s="15" t="s">
        <v>786</v>
      </c>
      <c r="H468" s="15" t="s">
        <v>156</v>
      </c>
      <c r="I468" s="15" t="s">
        <v>43</v>
      </c>
      <c r="J468" s="15" t="b">
        <v>1</v>
      </c>
      <c r="K468" s="16">
        <v>41835</v>
      </c>
      <c r="L468" s="1">
        <v>0.46142361111111113</v>
      </c>
      <c r="M468" s="15" t="s">
        <v>320</v>
      </c>
      <c r="N468" s="15" t="s">
        <v>38</v>
      </c>
      <c r="O468" s="15" t="b">
        <v>1</v>
      </c>
      <c r="P468" s="16">
        <v>41835</v>
      </c>
      <c r="Q468" s="1">
        <v>0.63042824074074078</v>
      </c>
      <c r="S468" s="15" t="b">
        <v>1</v>
      </c>
      <c r="T468" s="16">
        <v>41835</v>
      </c>
      <c r="U468" s="15" t="s">
        <v>758</v>
      </c>
      <c r="V468" s="1">
        <v>0.63901620370370371</v>
      </c>
      <c r="X468" s="15" t="s">
        <v>311</v>
      </c>
      <c r="Y468" s="15" t="b">
        <v>0</v>
      </c>
      <c r="Z468" s="16"/>
      <c r="AC468" s="15" t="s">
        <v>54</v>
      </c>
      <c r="AD468" s="15" t="s">
        <v>156</v>
      </c>
      <c r="AE468" s="15">
        <v>3</v>
      </c>
      <c r="AG468" s="15" t="s">
        <v>756</v>
      </c>
      <c r="AH468" s="15" t="s">
        <v>33</v>
      </c>
    </row>
    <row r="469" spans="1:34" x14ac:dyDescent="0.2">
      <c r="A469" s="16">
        <v>41835.459166666667</v>
      </c>
      <c r="B469" s="16">
        <v>41835.458726851852</v>
      </c>
      <c r="C469" s="16">
        <v>41835.463750000003</v>
      </c>
      <c r="D469" s="15" t="b">
        <v>1</v>
      </c>
      <c r="E469" s="15" t="s">
        <v>787</v>
      </c>
      <c r="F469" s="15">
        <v>22</v>
      </c>
      <c r="G469" s="15" t="s">
        <v>788</v>
      </c>
      <c r="H469" s="15" t="s">
        <v>167</v>
      </c>
      <c r="I469" s="15" t="s">
        <v>33</v>
      </c>
      <c r="J469" s="15" t="b">
        <v>1</v>
      </c>
      <c r="K469" s="16">
        <v>41835</v>
      </c>
      <c r="L469" s="1">
        <v>0.45916666666666667</v>
      </c>
      <c r="M469" s="15" t="s">
        <v>37</v>
      </c>
      <c r="N469" s="15" t="s">
        <v>38</v>
      </c>
      <c r="O469" s="15" t="b">
        <v>1</v>
      </c>
      <c r="P469" s="16">
        <v>41835</v>
      </c>
      <c r="Q469" s="1">
        <v>0.45872685185185186</v>
      </c>
      <c r="S469" s="15" t="b">
        <v>1</v>
      </c>
      <c r="T469" s="16">
        <v>41835</v>
      </c>
      <c r="U469" s="15" t="s">
        <v>175</v>
      </c>
      <c r="V469" s="1">
        <v>0.46375</v>
      </c>
      <c r="X469" s="15" t="s">
        <v>37</v>
      </c>
      <c r="Y469" s="15" t="b">
        <v>0</v>
      </c>
      <c r="Z469" s="16"/>
      <c r="AC469" s="15" t="s">
        <v>64</v>
      </c>
      <c r="AD469" s="15" t="s">
        <v>167</v>
      </c>
      <c r="AE469" s="15">
        <v>3</v>
      </c>
      <c r="AG469" s="15" t="s">
        <v>789</v>
      </c>
      <c r="AH469" s="15" t="s">
        <v>33</v>
      </c>
    </row>
    <row r="470" spans="1:34" x14ac:dyDescent="0.2">
      <c r="A470" s="16">
        <v>41835.458321759259</v>
      </c>
      <c r="B470" s="16">
        <v>41835.458726851852</v>
      </c>
      <c r="C470" s="16">
        <v>41835.46361111111</v>
      </c>
      <c r="D470" s="15" t="b">
        <v>1</v>
      </c>
      <c r="E470" s="15" t="s">
        <v>787</v>
      </c>
      <c r="F470" s="15">
        <v>20</v>
      </c>
      <c r="G470" s="15" t="s">
        <v>790</v>
      </c>
      <c r="H470" s="15" t="s">
        <v>167</v>
      </c>
      <c r="I470" s="15" t="s">
        <v>33</v>
      </c>
      <c r="J470" s="15" t="b">
        <v>1</v>
      </c>
      <c r="K470" s="16">
        <v>41835</v>
      </c>
      <c r="L470" s="1">
        <v>0.45832175925925928</v>
      </c>
      <c r="M470" s="15" t="s">
        <v>37</v>
      </c>
      <c r="N470" s="15" t="s">
        <v>38</v>
      </c>
      <c r="O470" s="15" t="b">
        <v>1</v>
      </c>
      <c r="P470" s="16">
        <v>41835</v>
      </c>
      <c r="Q470" s="1">
        <v>0.45872685185185186</v>
      </c>
      <c r="S470" s="15" t="b">
        <v>1</v>
      </c>
      <c r="T470" s="16">
        <v>41835</v>
      </c>
      <c r="U470" s="15" t="s">
        <v>175</v>
      </c>
      <c r="V470" s="1">
        <v>0.46361111111111108</v>
      </c>
      <c r="X470" s="15" t="s">
        <v>37</v>
      </c>
      <c r="Y470" s="15" t="b">
        <v>0</v>
      </c>
      <c r="Z470" s="16"/>
      <c r="AC470" s="15" t="s">
        <v>64</v>
      </c>
      <c r="AD470" s="15" t="s">
        <v>167</v>
      </c>
      <c r="AE470" s="15">
        <v>3</v>
      </c>
      <c r="AG470" s="15" t="s">
        <v>789</v>
      </c>
      <c r="AH470" s="15" t="s">
        <v>33</v>
      </c>
    </row>
    <row r="471" spans="1:34" x14ac:dyDescent="0.2">
      <c r="A471" s="16">
        <v>41835.457245370373</v>
      </c>
      <c r="B471" s="16">
        <v>41835.630428240744</v>
      </c>
      <c r="C471" s="16">
        <v>41835.638958333337</v>
      </c>
      <c r="D471" s="15" t="b">
        <v>1</v>
      </c>
      <c r="E471" s="15" t="s">
        <v>787</v>
      </c>
      <c r="F471" s="15">
        <v>18</v>
      </c>
      <c r="G471" s="15" t="s">
        <v>446</v>
      </c>
      <c r="H471" s="15" t="s">
        <v>156</v>
      </c>
      <c r="I471" s="15" t="s">
        <v>43</v>
      </c>
      <c r="J471" s="15" t="b">
        <v>1</v>
      </c>
      <c r="K471" s="16">
        <v>41835</v>
      </c>
      <c r="L471" s="1">
        <v>0.45724537037037039</v>
      </c>
      <c r="M471" s="15" t="s">
        <v>37</v>
      </c>
      <c r="N471" s="15" t="s">
        <v>38</v>
      </c>
      <c r="O471" s="15" t="b">
        <v>1</v>
      </c>
      <c r="P471" s="16">
        <v>41835</v>
      </c>
      <c r="Q471" s="1">
        <v>0.63042824074074078</v>
      </c>
      <c r="S471" s="15" t="b">
        <v>1</v>
      </c>
      <c r="T471" s="16">
        <v>41835</v>
      </c>
      <c r="U471" s="15" t="s">
        <v>791</v>
      </c>
      <c r="V471" s="1">
        <v>0.63895833333333329</v>
      </c>
      <c r="X471" s="15" t="s">
        <v>311</v>
      </c>
      <c r="Y471" s="15" t="b">
        <v>1</v>
      </c>
      <c r="Z471" s="16">
        <v>41835</v>
      </c>
      <c r="AA471" s="1">
        <v>0.45741898148148147</v>
      </c>
      <c r="AC471" s="15" t="s">
        <v>54</v>
      </c>
      <c r="AD471" s="15" t="s">
        <v>156</v>
      </c>
      <c r="AE471" s="15">
        <v>4</v>
      </c>
      <c r="AG471" s="15" t="s">
        <v>756</v>
      </c>
      <c r="AH471" s="15" t="s">
        <v>33</v>
      </c>
    </row>
    <row r="472" spans="1:34" x14ac:dyDescent="0.2">
      <c r="A472" s="16">
        <v>41835.455972222226</v>
      </c>
      <c r="B472" s="16">
        <v>41835.484768518516</v>
      </c>
      <c r="C472" s="16">
        <v>41835.494756944441</v>
      </c>
      <c r="D472" s="15" t="b">
        <v>1</v>
      </c>
      <c r="E472" s="15" t="s">
        <v>787</v>
      </c>
      <c r="F472" s="15">
        <v>17</v>
      </c>
      <c r="G472" s="15" t="s">
        <v>792</v>
      </c>
      <c r="H472" s="15" t="s">
        <v>115</v>
      </c>
      <c r="I472" s="15" t="s">
        <v>33</v>
      </c>
      <c r="J472" s="15" t="b">
        <v>1</v>
      </c>
      <c r="K472" s="16">
        <v>41835</v>
      </c>
      <c r="L472" s="1">
        <v>0.45597222222222222</v>
      </c>
      <c r="M472" s="15" t="s">
        <v>37</v>
      </c>
      <c r="N472" s="15" t="s">
        <v>38</v>
      </c>
      <c r="O472" s="15" t="b">
        <v>1</v>
      </c>
      <c r="P472" s="16">
        <v>41835</v>
      </c>
      <c r="Q472" s="1">
        <v>0.48476851851851854</v>
      </c>
      <c r="S472" s="15" t="b">
        <v>1</v>
      </c>
      <c r="T472" s="16">
        <v>41835</v>
      </c>
      <c r="U472" s="15" t="s">
        <v>130</v>
      </c>
      <c r="V472" s="1">
        <v>0.49475694444444446</v>
      </c>
      <c r="X472" s="15" t="s">
        <v>311</v>
      </c>
      <c r="Y472" s="15" t="b">
        <v>0</v>
      </c>
      <c r="Z472" s="16"/>
      <c r="AC472" s="15" t="s">
        <v>54</v>
      </c>
      <c r="AD472" s="15" t="s">
        <v>115</v>
      </c>
      <c r="AE472" s="15">
        <v>3</v>
      </c>
      <c r="AG472" s="15" t="s">
        <v>777</v>
      </c>
      <c r="AH472" s="15" t="s">
        <v>33</v>
      </c>
    </row>
    <row r="473" spans="1:34" x14ac:dyDescent="0.2">
      <c r="A473" s="16">
        <v>41835.455925925926</v>
      </c>
      <c r="B473" s="16">
        <v>41835.484768518516</v>
      </c>
      <c r="C473" s="16">
        <v>41835.494699074072</v>
      </c>
      <c r="D473" s="15" t="b">
        <v>1</v>
      </c>
      <c r="E473" s="15" t="s">
        <v>787</v>
      </c>
      <c r="F473" s="15">
        <v>16</v>
      </c>
      <c r="G473" s="15" t="s">
        <v>793</v>
      </c>
      <c r="H473" s="15" t="s">
        <v>115</v>
      </c>
      <c r="I473" s="15" t="s">
        <v>43</v>
      </c>
      <c r="J473" s="15" t="b">
        <v>1</v>
      </c>
      <c r="K473" s="16">
        <v>41835</v>
      </c>
      <c r="L473" s="1">
        <v>0.4559259259259259</v>
      </c>
      <c r="M473" s="15" t="s">
        <v>37</v>
      </c>
      <c r="N473" s="15" t="s">
        <v>38</v>
      </c>
      <c r="O473" s="15" t="b">
        <v>1</v>
      </c>
      <c r="P473" s="16">
        <v>41835</v>
      </c>
      <c r="Q473" s="1">
        <v>0.48476851851851854</v>
      </c>
      <c r="S473" s="15" t="b">
        <v>1</v>
      </c>
      <c r="T473" s="16">
        <v>41835</v>
      </c>
      <c r="U473" s="15" t="s">
        <v>130</v>
      </c>
      <c r="V473" s="1">
        <v>0.4946990740740741</v>
      </c>
      <c r="X473" s="15" t="s">
        <v>311</v>
      </c>
      <c r="Y473" s="15" t="b">
        <v>0</v>
      </c>
      <c r="Z473" s="16"/>
      <c r="AC473" s="15" t="s">
        <v>54</v>
      </c>
      <c r="AD473" s="15" t="s">
        <v>115</v>
      </c>
      <c r="AE473" s="15">
        <v>3</v>
      </c>
      <c r="AG473" s="15" t="s">
        <v>777</v>
      </c>
      <c r="AH473" s="15" t="s">
        <v>33</v>
      </c>
    </row>
    <row r="474" spans="1:34" x14ac:dyDescent="0.2">
      <c r="A474" s="16">
        <v>41835.455358796295</v>
      </c>
      <c r="B474" s="16">
        <v>41835.630428240744</v>
      </c>
      <c r="C474" s="16">
        <v>41835.640983796293</v>
      </c>
      <c r="D474" s="15" t="b">
        <v>1</v>
      </c>
      <c r="E474" s="15" t="s">
        <v>794</v>
      </c>
      <c r="F474" s="15">
        <v>2</v>
      </c>
      <c r="G474" s="15" t="s">
        <v>795</v>
      </c>
      <c r="H474" s="15" t="s">
        <v>156</v>
      </c>
      <c r="I474" s="15" t="s">
        <v>43</v>
      </c>
      <c r="J474" s="15" t="b">
        <v>1</v>
      </c>
      <c r="K474" s="16">
        <v>41835</v>
      </c>
      <c r="L474" s="1">
        <v>0.45535879629629628</v>
      </c>
      <c r="M474" s="15" t="s">
        <v>345</v>
      </c>
      <c r="N474" s="15" t="s">
        <v>38</v>
      </c>
      <c r="O474" s="15" t="b">
        <v>1</v>
      </c>
      <c r="P474" s="16">
        <v>41835</v>
      </c>
      <c r="Q474" s="1">
        <v>0.63042824074074078</v>
      </c>
      <c r="S474" s="15" t="b">
        <v>1</v>
      </c>
      <c r="T474" s="16">
        <v>41835</v>
      </c>
      <c r="U474" s="15" t="s">
        <v>755</v>
      </c>
      <c r="V474" s="1">
        <v>0.64098379629629632</v>
      </c>
      <c r="X474" s="15" t="s">
        <v>311</v>
      </c>
      <c r="Y474" s="15" t="b">
        <v>0</v>
      </c>
      <c r="Z474" s="16"/>
      <c r="AC474" s="15" t="s">
        <v>54</v>
      </c>
      <c r="AD474" s="15" t="s">
        <v>156</v>
      </c>
      <c r="AE474" s="15">
        <v>3</v>
      </c>
      <c r="AG474" s="15" t="s">
        <v>756</v>
      </c>
      <c r="AH474" s="15" t="s">
        <v>33</v>
      </c>
    </row>
    <row r="475" spans="1:34" x14ac:dyDescent="0.2">
      <c r="A475" s="16">
        <v>41835.454004629632</v>
      </c>
      <c r="B475" s="16">
        <v>41835.484768518516</v>
      </c>
      <c r="C475" s="16">
        <v>41835.488703703704</v>
      </c>
      <c r="D475" s="15" t="b">
        <v>1</v>
      </c>
      <c r="E475" s="15" t="s">
        <v>794</v>
      </c>
      <c r="F475" s="15">
        <v>1</v>
      </c>
      <c r="G475" s="15" t="s">
        <v>384</v>
      </c>
      <c r="H475" s="15" t="s">
        <v>115</v>
      </c>
      <c r="I475" s="15" t="s">
        <v>43</v>
      </c>
      <c r="J475" s="15" t="b">
        <v>1</v>
      </c>
      <c r="K475" s="16">
        <v>41835</v>
      </c>
      <c r="L475" s="1">
        <v>0.45400462962962962</v>
      </c>
      <c r="M475" s="15" t="s">
        <v>100</v>
      </c>
      <c r="N475" s="15" t="s">
        <v>38</v>
      </c>
      <c r="O475" s="15" t="b">
        <v>1</v>
      </c>
      <c r="P475" s="16">
        <v>41835</v>
      </c>
      <c r="Q475" s="1">
        <v>0.48476851851851854</v>
      </c>
      <c r="S475" s="15" t="b">
        <v>1</v>
      </c>
      <c r="T475" s="16">
        <v>41835</v>
      </c>
      <c r="U475" s="15" t="s">
        <v>116</v>
      </c>
      <c r="V475" s="1">
        <v>0.4887037037037037</v>
      </c>
      <c r="X475" s="15" t="s">
        <v>311</v>
      </c>
      <c r="Y475" s="15" t="b">
        <v>1</v>
      </c>
      <c r="Z475" s="16">
        <v>41838</v>
      </c>
      <c r="AA475" s="1">
        <v>0.46469907407407407</v>
      </c>
      <c r="AC475" s="15" t="s">
        <v>54</v>
      </c>
      <c r="AD475" s="15" t="s">
        <v>115</v>
      </c>
      <c r="AE475" s="15">
        <v>4</v>
      </c>
      <c r="AG475" s="15" t="s">
        <v>777</v>
      </c>
      <c r="AH475" s="15" t="s">
        <v>33</v>
      </c>
    </row>
    <row r="476" spans="1:34" x14ac:dyDescent="0.2">
      <c r="A476" s="16">
        <v>41835.453900462962</v>
      </c>
      <c r="B476" s="16">
        <v>41835.47</v>
      </c>
      <c r="C476" s="16">
        <v>41835.482199074075</v>
      </c>
      <c r="D476" s="15" t="b">
        <v>1</v>
      </c>
      <c r="E476" s="15" t="s">
        <v>787</v>
      </c>
      <c r="F476" s="15">
        <v>15</v>
      </c>
      <c r="G476" s="15" t="s">
        <v>796</v>
      </c>
      <c r="H476" s="15" t="s">
        <v>167</v>
      </c>
      <c r="I476" s="15" t="s">
        <v>33</v>
      </c>
      <c r="J476" s="15" t="b">
        <v>1</v>
      </c>
      <c r="K476" s="16">
        <v>41835</v>
      </c>
      <c r="L476" s="1">
        <v>0.45390046296296294</v>
      </c>
      <c r="M476" s="15" t="s">
        <v>37</v>
      </c>
      <c r="N476" s="15" t="s">
        <v>38</v>
      </c>
      <c r="O476" s="15" t="b">
        <v>1</v>
      </c>
      <c r="P476" s="16">
        <v>41835</v>
      </c>
      <c r="Q476" s="1">
        <v>0.47</v>
      </c>
      <c r="S476" s="15" t="b">
        <v>1</v>
      </c>
      <c r="T476" s="16">
        <v>41835</v>
      </c>
      <c r="U476" s="15" t="s">
        <v>797</v>
      </c>
      <c r="V476" s="1">
        <v>0.48219907407407409</v>
      </c>
      <c r="X476" s="15" t="s">
        <v>37</v>
      </c>
      <c r="Y476" s="15" t="b">
        <v>0</v>
      </c>
      <c r="Z476" s="16"/>
      <c r="AC476" s="15" t="s">
        <v>64</v>
      </c>
      <c r="AD476" s="15" t="s">
        <v>167</v>
      </c>
      <c r="AE476" s="15">
        <v>3</v>
      </c>
      <c r="AG476" s="15" t="s">
        <v>798</v>
      </c>
      <c r="AH476" s="15" t="s">
        <v>33</v>
      </c>
    </row>
    <row r="477" spans="1:34" x14ac:dyDescent="0.2">
      <c r="A477" s="16">
        <v>41835.453159722223</v>
      </c>
      <c r="B477" s="16">
        <v>41835.464803240742</v>
      </c>
      <c r="C477" s="16">
        <v>41835.48201388889</v>
      </c>
      <c r="D477" s="15" t="b">
        <v>1</v>
      </c>
      <c r="E477" s="15" t="s">
        <v>787</v>
      </c>
      <c r="F477" s="15">
        <v>14</v>
      </c>
      <c r="G477" s="15" t="s">
        <v>799</v>
      </c>
      <c r="H477" s="15" t="s">
        <v>167</v>
      </c>
      <c r="I477" s="15" t="s">
        <v>43</v>
      </c>
      <c r="J477" s="15" t="b">
        <v>1</v>
      </c>
      <c r="K477" s="16">
        <v>41835</v>
      </c>
      <c r="L477" s="1">
        <v>0.45315972222222223</v>
      </c>
      <c r="M477" s="15" t="s">
        <v>37</v>
      </c>
      <c r="N477" s="15" t="s">
        <v>38</v>
      </c>
      <c r="O477" s="15" t="b">
        <v>1</v>
      </c>
      <c r="P477" s="16">
        <v>41835</v>
      </c>
      <c r="Q477" s="1">
        <v>0.46480324074074075</v>
      </c>
      <c r="S477" s="15" t="b">
        <v>1</v>
      </c>
      <c r="T477" s="16">
        <v>41835</v>
      </c>
      <c r="U477" s="15" t="s">
        <v>797</v>
      </c>
      <c r="V477" s="1">
        <v>0.48201388888888891</v>
      </c>
      <c r="X477" s="15" t="s">
        <v>311</v>
      </c>
      <c r="Y477" s="15" t="b">
        <v>1</v>
      </c>
      <c r="Z477" s="16">
        <v>41835</v>
      </c>
      <c r="AA477" s="1">
        <v>0.45741898148148147</v>
      </c>
      <c r="AC477" s="15" t="s">
        <v>54</v>
      </c>
      <c r="AD477" s="15" t="s">
        <v>167</v>
      </c>
      <c r="AE477" s="15">
        <v>4</v>
      </c>
      <c r="AG477" s="15" t="s">
        <v>800</v>
      </c>
      <c r="AH477" s="15" t="s">
        <v>33</v>
      </c>
    </row>
    <row r="478" spans="1:34" x14ac:dyDescent="0.2">
      <c r="A478" s="16">
        <v>41835.451273148145</v>
      </c>
      <c r="B478" s="16">
        <v>41835.464803240742</v>
      </c>
      <c r="C478" s="16">
        <v>41835.474027777775</v>
      </c>
      <c r="D478" s="15" t="b">
        <v>1</v>
      </c>
      <c r="E478" s="15" t="s">
        <v>787</v>
      </c>
      <c r="F478" s="15">
        <v>11</v>
      </c>
      <c r="G478" s="15" t="s">
        <v>93</v>
      </c>
      <c r="H478" s="15" t="s">
        <v>167</v>
      </c>
      <c r="I478" s="15" t="s">
        <v>43</v>
      </c>
      <c r="J478" s="15" t="b">
        <v>1</v>
      </c>
      <c r="K478" s="16">
        <v>41835</v>
      </c>
      <c r="L478" s="1">
        <v>0.45127314814814817</v>
      </c>
      <c r="M478" s="15" t="s">
        <v>37</v>
      </c>
      <c r="N478" s="15" t="s">
        <v>38</v>
      </c>
      <c r="O478" s="15" t="b">
        <v>1</v>
      </c>
      <c r="P478" s="16">
        <v>41835</v>
      </c>
      <c r="Q478" s="1">
        <v>0.46480324074074075</v>
      </c>
      <c r="S478" s="15" t="b">
        <v>1</v>
      </c>
      <c r="T478" s="16">
        <v>41835</v>
      </c>
      <c r="U478" s="15" t="s">
        <v>801</v>
      </c>
      <c r="V478" s="1">
        <v>0.47402777777777777</v>
      </c>
      <c r="X478" s="15" t="s">
        <v>311</v>
      </c>
      <c r="Y478" s="15" t="b">
        <v>1</v>
      </c>
      <c r="Z478" s="16">
        <v>41835</v>
      </c>
      <c r="AA478" s="1">
        <v>0.45741898148148147</v>
      </c>
      <c r="AC478" s="15" t="s">
        <v>54</v>
      </c>
      <c r="AD478" s="15" t="s">
        <v>167</v>
      </c>
      <c r="AE478" s="15">
        <v>4</v>
      </c>
      <c r="AG478" s="15" t="s">
        <v>800</v>
      </c>
      <c r="AH478" s="15" t="s">
        <v>33</v>
      </c>
    </row>
    <row r="479" spans="1:34" x14ac:dyDescent="0.2">
      <c r="A479" s="16">
        <v>41835.451168981483</v>
      </c>
      <c r="B479" s="16">
        <v>41835.47</v>
      </c>
      <c r="C479" s="16">
        <v>41835.47556712963</v>
      </c>
      <c r="D479" s="15" t="b">
        <v>1</v>
      </c>
      <c r="E479" s="15" t="s">
        <v>787</v>
      </c>
      <c r="F479" s="15">
        <v>10</v>
      </c>
      <c r="G479" s="15" t="s">
        <v>802</v>
      </c>
      <c r="H479" s="15" t="s">
        <v>167</v>
      </c>
      <c r="I479" s="15" t="s">
        <v>33</v>
      </c>
      <c r="J479" s="15" t="b">
        <v>1</v>
      </c>
      <c r="K479" s="16">
        <v>41835</v>
      </c>
      <c r="L479" s="1">
        <v>0.45116898148148149</v>
      </c>
      <c r="M479" s="15" t="s">
        <v>37</v>
      </c>
      <c r="N479" s="15" t="s">
        <v>38</v>
      </c>
      <c r="O479" s="15" t="b">
        <v>1</v>
      </c>
      <c r="P479" s="16">
        <v>41835</v>
      </c>
      <c r="Q479" s="1">
        <v>0.47</v>
      </c>
      <c r="S479" s="15" t="b">
        <v>1</v>
      </c>
      <c r="T479" s="16">
        <v>41835</v>
      </c>
      <c r="U479" s="15" t="s">
        <v>803</v>
      </c>
      <c r="V479" s="1">
        <v>0.4755671296296296</v>
      </c>
      <c r="X479" s="15" t="s">
        <v>37</v>
      </c>
      <c r="Y479" s="15" t="b">
        <v>0</v>
      </c>
      <c r="Z479" s="16"/>
      <c r="AC479" s="15" t="s">
        <v>64</v>
      </c>
      <c r="AD479" s="15" t="s">
        <v>167</v>
      </c>
      <c r="AE479" s="15">
        <v>3</v>
      </c>
      <c r="AG479" s="15" t="s">
        <v>798</v>
      </c>
      <c r="AH479" s="15" t="s">
        <v>33</v>
      </c>
    </row>
    <row r="480" spans="1:34" x14ac:dyDescent="0.2">
      <c r="A480" s="16">
        <v>41835.45113425926</v>
      </c>
      <c r="B480" s="16">
        <v>41835.47</v>
      </c>
      <c r="C480" s="16">
        <v>41835.475451388891</v>
      </c>
      <c r="D480" s="15" t="b">
        <v>1</v>
      </c>
      <c r="E480" s="15" t="s">
        <v>787</v>
      </c>
      <c r="F480" s="15">
        <v>9</v>
      </c>
      <c r="G480" s="15" t="s">
        <v>262</v>
      </c>
      <c r="H480" s="15" t="s">
        <v>167</v>
      </c>
      <c r="I480" s="15" t="s">
        <v>43</v>
      </c>
      <c r="J480" s="15" t="b">
        <v>1</v>
      </c>
      <c r="K480" s="16">
        <v>41835</v>
      </c>
      <c r="L480" s="1">
        <v>0.45113425925925926</v>
      </c>
      <c r="M480" s="15" t="s">
        <v>37</v>
      </c>
      <c r="N480" s="15" t="s">
        <v>38</v>
      </c>
      <c r="O480" s="15" t="b">
        <v>1</v>
      </c>
      <c r="P480" s="16">
        <v>41835</v>
      </c>
      <c r="Q480" s="1">
        <v>0.47</v>
      </c>
      <c r="S480" s="15" t="b">
        <v>1</v>
      </c>
      <c r="T480" s="16">
        <v>41835</v>
      </c>
      <c r="U480" s="15" t="s">
        <v>803</v>
      </c>
      <c r="V480" s="1">
        <v>0.47545138888888888</v>
      </c>
      <c r="X480" s="15" t="s">
        <v>37</v>
      </c>
      <c r="Y480" s="15" t="b">
        <v>1</v>
      </c>
      <c r="Z480" s="16">
        <v>41836</v>
      </c>
      <c r="AA480" s="1">
        <v>0.37380787037037039</v>
      </c>
      <c r="AC480" s="15" t="s">
        <v>64</v>
      </c>
      <c r="AD480" s="15" t="s">
        <v>167</v>
      </c>
      <c r="AE480" s="15">
        <v>4</v>
      </c>
      <c r="AG480" s="15" t="s">
        <v>798</v>
      </c>
      <c r="AH480" s="15" t="s">
        <v>33</v>
      </c>
    </row>
    <row r="481" spans="1:34" x14ac:dyDescent="0.2">
      <c r="A481" s="16">
        <v>41835.451111111113</v>
      </c>
      <c r="B481" s="16">
        <v>41835.464803240742</v>
      </c>
      <c r="C481" s="16">
        <v>41835.475312499999</v>
      </c>
      <c r="D481" s="15" t="b">
        <v>1</v>
      </c>
      <c r="E481" s="15" t="s">
        <v>787</v>
      </c>
      <c r="F481" s="15">
        <v>8</v>
      </c>
      <c r="G481" s="15" t="s">
        <v>135</v>
      </c>
      <c r="H481" s="15" t="s">
        <v>167</v>
      </c>
      <c r="I481" s="15" t="s">
        <v>43</v>
      </c>
      <c r="J481" s="15" t="b">
        <v>1</v>
      </c>
      <c r="K481" s="16">
        <v>41835</v>
      </c>
      <c r="L481" s="1">
        <v>0.45111111111111113</v>
      </c>
      <c r="M481" s="15" t="s">
        <v>37</v>
      </c>
      <c r="N481" s="15" t="s">
        <v>38</v>
      </c>
      <c r="O481" s="15" t="b">
        <v>1</v>
      </c>
      <c r="P481" s="16">
        <v>41835</v>
      </c>
      <c r="Q481" s="1">
        <v>0.46480324074074075</v>
      </c>
      <c r="S481" s="15" t="b">
        <v>1</v>
      </c>
      <c r="T481" s="16">
        <v>41835</v>
      </c>
      <c r="U481" s="15" t="s">
        <v>803</v>
      </c>
      <c r="V481" s="1">
        <v>0.47531250000000003</v>
      </c>
      <c r="X481" s="15" t="s">
        <v>311</v>
      </c>
      <c r="Y481" s="15" t="b">
        <v>1</v>
      </c>
      <c r="Z481" s="16">
        <v>41835</v>
      </c>
      <c r="AA481" s="1">
        <v>0.45741898148148147</v>
      </c>
      <c r="AC481" s="15" t="s">
        <v>54</v>
      </c>
      <c r="AD481" s="15" t="s">
        <v>167</v>
      </c>
      <c r="AE481" s="15">
        <v>4</v>
      </c>
      <c r="AG481" s="15" t="s">
        <v>800</v>
      </c>
      <c r="AH481" s="15" t="s">
        <v>33</v>
      </c>
    </row>
    <row r="482" spans="1:34" x14ac:dyDescent="0.2">
      <c r="A482" s="16">
        <v>41835.45103009259</v>
      </c>
      <c r="B482" s="16">
        <v>41835.464803240742</v>
      </c>
      <c r="C482" s="16">
        <v>41835.477314814816</v>
      </c>
      <c r="D482" s="15" t="b">
        <v>1</v>
      </c>
      <c r="E482" s="15" t="s">
        <v>787</v>
      </c>
      <c r="F482" s="15">
        <v>7</v>
      </c>
      <c r="G482" s="15" t="s">
        <v>271</v>
      </c>
      <c r="H482" s="15" t="s">
        <v>167</v>
      </c>
      <c r="I482" s="15" t="s">
        <v>43</v>
      </c>
      <c r="J482" s="15" t="b">
        <v>1</v>
      </c>
      <c r="K482" s="16">
        <v>41835</v>
      </c>
      <c r="L482" s="1">
        <v>0.45103009259259258</v>
      </c>
      <c r="M482" s="15" t="s">
        <v>37</v>
      </c>
      <c r="N482" s="15" t="s">
        <v>38</v>
      </c>
      <c r="O482" s="15" t="b">
        <v>1</v>
      </c>
      <c r="P482" s="16">
        <v>41835</v>
      </c>
      <c r="Q482" s="1">
        <v>0.46480324074074075</v>
      </c>
      <c r="S482" s="15" t="b">
        <v>1</v>
      </c>
      <c r="T482" s="16">
        <v>41835</v>
      </c>
      <c r="U482" s="15" t="s">
        <v>804</v>
      </c>
      <c r="V482" s="1">
        <v>0.4773148148148148</v>
      </c>
      <c r="X482" s="15" t="s">
        <v>311</v>
      </c>
      <c r="Y482" s="15" t="b">
        <v>1</v>
      </c>
      <c r="Z482" s="16">
        <v>41835</v>
      </c>
      <c r="AA482" s="1">
        <v>0.45741898148148147</v>
      </c>
      <c r="AC482" s="15" t="s">
        <v>54</v>
      </c>
      <c r="AD482" s="15" t="s">
        <v>167</v>
      </c>
      <c r="AE482" s="15">
        <v>4</v>
      </c>
      <c r="AG482" s="15" t="s">
        <v>800</v>
      </c>
      <c r="AH482" s="15" t="s">
        <v>33</v>
      </c>
    </row>
    <row r="483" spans="1:34" x14ac:dyDescent="0.2">
      <c r="A483" s="16">
        <v>41835.450995370367</v>
      </c>
      <c r="B483" s="16">
        <v>41835.47</v>
      </c>
      <c r="C483" s="16">
        <v>41835.480856481481</v>
      </c>
      <c r="D483" s="15" t="b">
        <v>1</v>
      </c>
      <c r="E483" s="15" t="s">
        <v>787</v>
      </c>
      <c r="F483" s="15">
        <v>6</v>
      </c>
      <c r="G483" s="15" t="s">
        <v>805</v>
      </c>
      <c r="H483" s="15" t="s">
        <v>167</v>
      </c>
      <c r="I483" s="15" t="s">
        <v>33</v>
      </c>
      <c r="J483" s="15" t="b">
        <v>1</v>
      </c>
      <c r="K483" s="16">
        <v>41835</v>
      </c>
      <c r="L483" s="1">
        <v>0.45099537037037035</v>
      </c>
      <c r="M483" s="15" t="s">
        <v>37</v>
      </c>
      <c r="N483" s="15" t="s">
        <v>38</v>
      </c>
      <c r="O483" s="15" t="b">
        <v>1</v>
      </c>
      <c r="P483" s="16">
        <v>41835</v>
      </c>
      <c r="Q483" s="1">
        <v>0.47</v>
      </c>
      <c r="S483" s="15" t="b">
        <v>1</v>
      </c>
      <c r="T483" s="16">
        <v>41835</v>
      </c>
      <c r="U483" s="15" t="s">
        <v>804</v>
      </c>
      <c r="V483" s="1">
        <v>0.48085648148148147</v>
      </c>
      <c r="X483" s="15" t="s">
        <v>37</v>
      </c>
      <c r="Y483" s="15" t="b">
        <v>0</v>
      </c>
      <c r="Z483" s="16"/>
      <c r="AC483" s="15" t="s">
        <v>64</v>
      </c>
      <c r="AD483" s="15" t="s">
        <v>167</v>
      </c>
      <c r="AE483" s="15">
        <v>3</v>
      </c>
      <c r="AG483" s="15" t="s">
        <v>798</v>
      </c>
      <c r="AH483" s="15" t="s">
        <v>33</v>
      </c>
    </row>
    <row r="484" spans="1:34" x14ac:dyDescent="0.2">
      <c r="A484" s="16">
        <v>41835.450937499998</v>
      </c>
      <c r="B484" s="16">
        <v>41835.464803240742</v>
      </c>
      <c r="C484" s="16">
        <v>41835.477233796293</v>
      </c>
      <c r="D484" s="15" t="b">
        <v>1</v>
      </c>
      <c r="E484" s="15" t="s">
        <v>787</v>
      </c>
      <c r="F484" s="15">
        <v>5</v>
      </c>
      <c r="G484" s="15" t="s">
        <v>183</v>
      </c>
      <c r="H484" s="15" t="s">
        <v>167</v>
      </c>
      <c r="I484" s="15" t="s">
        <v>43</v>
      </c>
      <c r="J484" s="15" t="b">
        <v>1</v>
      </c>
      <c r="K484" s="16">
        <v>41835</v>
      </c>
      <c r="L484" s="1">
        <v>0.45093749999999999</v>
      </c>
      <c r="M484" s="15" t="s">
        <v>37</v>
      </c>
      <c r="N484" s="15" t="s">
        <v>38</v>
      </c>
      <c r="O484" s="15" t="b">
        <v>1</v>
      </c>
      <c r="P484" s="16">
        <v>41835</v>
      </c>
      <c r="Q484" s="1">
        <v>0.46480324074074075</v>
      </c>
      <c r="S484" s="15" t="b">
        <v>1</v>
      </c>
      <c r="T484" s="16">
        <v>41835</v>
      </c>
      <c r="U484" s="15" t="s">
        <v>804</v>
      </c>
      <c r="V484" s="1">
        <v>0.47723379629629631</v>
      </c>
      <c r="X484" s="15" t="s">
        <v>311</v>
      </c>
      <c r="Y484" s="15" t="b">
        <v>1</v>
      </c>
      <c r="Z484" s="16">
        <v>41835</v>
      </c>
      <c r="AA484" s="1">
        <v>0.45741898148148147</v>
      </c>
      <c r="AC484" s="15" t="s">
        <v>54</v>
      </c>
      <c r="AD484" s="15" t="s">
        <v>167</v>
      </c>
      <c r="AE484" s="15">
        <v>4</v>
      </c>
      <c r="AG484" s="15" t="s">
        <v>800</v>
      </c>
      <c r="AH484" s="15" t="s">
        <v>33</v>
      </c>
    </row>
    <row r="485" spans="1:34" x14ac:dyDescent="0.2">
      <c r="A485" s="16">
        <v>41835.44902777778</v>
      </c>
      <c r="B485" s="16">
        <v>41835.447916666664</v>
      </c>
      <c r="C485" s="16">
        <v>41835.451678240737</v>
      </c>
      <c r="D485" s="15" t="b">
        <v>1</v>
      </c>
      <c r="E485" s="15" t="s">
        <v>806</v>
      </c>
      <c r="F485" s="15">
        <v>5</v>
      </c>
      <c r="G485" s="15" t="s">
        <v>807</v>
      </c>
      <c r="H485" s="15" t="s">
        <v>471</v>
      </c>
      <c r="I485" s="15" t="s">
        <v>33</v>
      </c>
      <c r="J485" s="15" t="b">
        <v>1</v>
      </c>
      <c r="K485" s="16">
        <v>41835</v>
      </c>
      <c r="L485" s="1">
        <v>0.4490277777777778</v>
      </c>
      <c r="M485" s="15" t="s">
        <v>311</v>
      </c>
      <c r="N485" s="15" t="s">
        <v>38</v>
      </c>
      <c r="O485" s="15" t="b">
        <v>1</v>
      </c>
      <c r="P485" s="16">
        <v>41835</v>
      </c>
      <c r="Q485" s="1">
        <v>0.44791666666666669</v>
      </c>
      <c r="S485" s="15" t="b">
        <v>1</v>
      </c>
      <c r="T485" s="16">
        <v>41835</v>
      </c>
      <c r="U485" s="15" t="s">
        <v>808</v>
      </c>
      <c r="V485" s="1">
        <v>0.45167824074074076</v>
      </c>
      <c r="Y485" s="15" t="b">
        <v>0</v>
      </c>
      <c r="Z485" s="16"/>
      <c r="AC485" s="15" t="s">
        <v>54</v>
      </c>
      <c r="AD485" s="15" t="s">
        <v>471</v>
      </c>
      <c r="AE485" s="15">
        <v>3</v>
      </c>
      <c r="AG485" s="15" t="s">
        <v>809</v>
      </c>
      <c r="AH485" s="15" t="s">
        <v>33</v>
      </c>
    </row>
    <row r="486" spans="1:34" x14ac:dyDescent="0.2">
      <c r="A486" s="16">
        <v>41835.448912037034</v>
      </c>
      <c r="B486" s="16">
        <v>41835.447916666664</v>
      </c>
      <c r="C486" s="16">
        <v>41835.451782407406</v>
      </c>
      <c r="D486" s="15" t="b">
        <v>1</v>
      </c>
      <c r="E486" s="15" t="s">
        <v>806</v>
      </c>
      <c r="F486" s="15">
        <v>4</v>
      </c>
      <c r="G486" s="15" t="s">
        <v>810</v>
      </c>
      <c r="H486" s="15" t="s">
        <v>471</v>
      </c>
      <c r="I486" s="15" t="s">
        <v>33</v>
      </c>
      <c r="J486" s="15" t="b">
        <v>1</v>
      </c>
      <c r="K486" s="16">
        <v>41835</v>
      </c>
      <c r="L486" s="1">
        <v>0.44891203703703703</v>
      </c>
      <c r="M486" s="15" t="s">
        <v>311</v>
      </c>
      <c r="N486" s="15" t="s">
        <v>38</v>
      </c>
      <c r="O486" s="15" t="b">
        <v>1</v>
      </c>
      <c r="P486" s="16">
        <v>41835</v>
      </c>
      <c r="Q486" s="1">
        <v>0.44791666666666669</v>
      </c>
      <c r="S486" s="15" t="b">
        <v>1</v>
      </c>
      <c r="T486" s="16">
        <v>41835</v>
      </c>
      <c r="U486" s="15" t="s">
        <v>472</v>
      </c>
      <c r="V486" s="1">
        <v>0.45178240740740738</v>
      </c>
      <c r="Y486" s="15" t="b">
        <v>0</v>
      </c>
      <c r="Z486" s="16"/>
      <c r="AC486" s="15" t="s">
        <v>54</v>
      </c>
      <c r="AD486" s="15" t="s">
        <v>471</v>
      </c>
      <c r="AE486" s="15">
        <v>3</v>
      </c>
      <c r="AG486" s="15" t="s">
        <v>809</v>
      </c>
      <c r="AH486" s="15" t="s">
        <v>33</v>
      </c>
    </row>
    <row r="487" spans="1:34" x14ac:dyDescent="0.2">
      <c r="A487" s="16">
        <v>41835.448819444442</v>
      </c>
      <c r="B487" s="16">
        <v>41835.447916666664</v>
      </c>
      <c r="C487" s="16">
        <v>41835.451851851853</v>
      </c>
      <c r="D487" s="15" t="b">
        <v>1</v>
      </c>
      <c r="E487" s="15" t="s">
        <v>806</v>
      </c>
      <c r="F487" s="15">
        <v>3</v>
      </c>
      <c r="G487" s="15" t="s">
        <v>811</v>
      </c>
      <c r="H487" s="15" t="s">
        <v>471</v>
      </c>
      <c r="I487" s="15" t="s">
        <v>33</v>
      </c>
      <c r="J487" s="15" t="b">
        <v>1</v>
      </c>
      <c r="K487" s="16">
        <v>41835</v>
      </c>
      <c r="L487" s="1">
        <v>0.44881944444444444</v>
      </c>
      <c r="M487" s="15" t="s">
        <v>311</v>
      </c>
      <c r="N487" s="15" t="s">
        <v>38</v>
      </c>
      <c r="O487" s="15" t="b">
        <v>1</v>
      </c>
      <c r="P487" s="16">
        <v>41835</v>
      </c>
      <c r="Q487" s="1">
        <v>0.44791666666666669</v>
      </c>
      <c r="S487" s="15" t="b">
        <v>1</v>
      </c>
      <c r="T487" s="16">
        <v>41835</v>
      </c>
      <c r="U487" s="15" t="s">
        <v>808</v>
      </c>
      <c r="V487" s="1">
        <v>0.45185185185185184</v>
      </c>
      <c r="Y487" s="15" t="b">
        <v>0</v>
      </c>
      <c r="Z487" s="16"/>
      <c r="AC487" s="15" t="s">
        <v>54</v>
      </c>
      <c r="AD487" s="15" t="s">
        <v>471</v>
      </c>
      <c r="AE487" s="15">
        <v>3</v>
      </c>
      <c r="AG487" s="15" t="s">
        <v>809</v>
      </c>
      <c r="AH487" s="15" t="s">
        <v>33</v>
      </c>
    </row>
    <row r="488" spans="1:34" x14ac:dyDescent="0.2">
      <c r="A488" s="16">
        <v>41835.448796296296</v>
      </c>
      <c r="B488" s="16">
        <v>41835.447638888887</v>
      </c>
      <c r="C488" s="16">
        <v>41835.481446759259</v>
      </c>
      <c r="D488" s="15" t="b">
        <v>1</v>
      </c>
      <c r="E488" s="15" t="s">
        <v>812</v>
      </c>
      <c r="F488" s="15">
        <v>3</v>
      </c>
      <c r="G488" s="15" t="s">
        <v>813</v>
      </c>
      <c r="H488" s="15" t="s">
        <v>528</v>
      </c>
      <c r="I488" s="15" t="s">
        <v>33</v>
      </c>
      <c r="J488" s="15" t="b">
        <v>1</v>
      </c>
      <c r="K488" s="16">
        <v>41835</v>
      </c>
      <c r="L488" s="1">
        <v>0.4487962962962963</v>
      </c>
      <c r="M488" s="15" t="s">
        <v>52</v>
      </c>
      <c r="N488" s="15" t="s">
        <v>38</v>
      </c>
      <c r="O488" s="15" t="b">
        <v>1</v>
      </c>
      <c r="P488" s="16">
        <v>41835</v>
      </c>
      <c r="Q488" s="1">
        <v>0.44763888888888886</v>
      </c>
      <c r="S488" s="15" t="b">
        <v>1</v>
      </c>
      <c r="T488" s="16">
        <v>41835</v>
      </c>
      <c r="U488" s="15" t="s">
        <v>529</v>
      </c>
      <c r="V488" s="1">
        <v>0.48144675925925928</v>
      </c>
      <c r="X488" s="15" t="s">
        <v>52</v>
      </c>
      <c r="Y488" s="15" t="b">
        <v>0</v>
      </c>
      <c r="Z488" s="16"/>
      <c r="AC488" s="15" t="s">
        <v>115</v>
      </c>
      <c r="AD488" s="15" t="s">
        <v>528</v>
      </c>
      <c r="AE488" s="15">
        <v>3</v>
      </c>
      <c r="AG488" s="15" t="s">
        <v>814</v>
      </c>
      <c r="AH488" s="15" t="s">
        <v>33</v>
      </c>
    </row>
    <row r="489" spans="1:34" x14ac:dyDescent="0.2">
      <c r="A489" s="16">
        <v>41835.44866898148</v>
      </c>
      <c r="B489" s="16">
        <v>41835.447916666664</v>
      </c>
      <c r="C489" s="16">
        <v>41835.451932870368</v>
      </c>
      <c r="D489" s="15" t="b">
        <v>1</v>
      </c>
      <c r="E489" s="15" t="s">
        <v>806</v>
      </c>
      <c r="F489" s="15">
        <v>2</v>
      </c>
      <c r="G489" s="15" t="s">
        <v>815</v>
      </c>
      <c r="H489" s="15" t="s">
        <v>471</v>
      </c>
      <c r="I489" s="15" t="s">
        <v>33</v>
      </c>
      <c r="J489" s="15" t="b">
        <v>1</v>
      </c>
      <c r="K489" s="16">
        <v>41835</v>
      </c>
      <c r="L489" s="1">
        <v>0.44866898148148149</v>
      </c>
      <c r="M489" s="15" t="s">
        <v>311</v>
      </c>
      <c r="N489" s="15" t="s">
        <v>38</v>
      </c>
      <c r="O489" s="15" t="b">
        <v>1</v>
      </c>
      <c r="P489" s="16">
        <v>41835</v>
      </c>
      <c r="Q489" s="1">
        <v>0.44791666666666669</v>
      </c>
      <c r="S489" s="15" t="b">
        <v>1</v>
      </c>
      <c r="T489" s="16">
        <v>41835</v>
      </c>
      <c r="U489" s="15" t="s">
        <v>773</v>
      </c>
      <c r="V489" s="1">
        <v>0.45193287037037039</v>
      </c>
      <c r="Y489" s="15" t="b">
        <v>0</v>
      </c>
      <c r="Z489" s="16"/>
      <c r="AC489" s="15" t="s">
        <v>54</v>
      </c>
      <c r="AD489" s="15" t="s">
        <v>471</v>
      </c>
      <c r="AE489" s="15">
        <v>3</v>
      </c>
      <c r="AG489" s="15" t="s">
        <v>809</v>
      </c>
      <c r="AH489" s="15" t="s">
        <v>33</v>
      </c>
    </row>
    <row r="490" spans="1:34" x14ac:dyDescent="0.2">
      <c r="A490" s="16">
        <v>41835.448599537034</v>
      </c>
      <c r="B490" s="16">
        <v>41835.447638888887</v>
      </c>
      <c r="C490" s="16">
        <v>41835.481539351851</v>
      </c>
      <c r="D490" s="15" t="b">
        <v>1</v>
      </c>
      <c r="E490" s="15" t="s">
        <v>812</v>
      </c>
      <c r="F490" s="15">
        <v>2</v>
      </c>
      <c r="G490" s="15" t="s">
        <v>816</v>
      </c>
      <c r="H490" s="15" t="s">
        <v>528</v>
      </c>
      <c r="I490" s="15" t="s">
        <v>33</v>
      </c>
      <c r="J490" s="15" t="b">
        <v>1</v>
      </c>
      <c r="K490" s="16">
        <v>41835</v>
      </c>
      <c r="L490" s="1">
        <v>0.44859953703703703</v>
      </c>
      <c r="M490" s="15" t="s">
        <v>52</v>
      </c>
      <c r="N490" s="15" t="s">
        <v>38</v>
      </c>
      <c r="O490" s="15" t="b">
        <v>1</v>
      </c>
      <c r="P490" s="16">
        <v>41835</v>
      </c>
      <c r="Q490" s="1">
        <v>0.44763888888888886</v>
      </c>
      <c r="S490" s="15" t="b">
        <v>1</v>
      </c>
      <c r="T490" s="16">
        <v>41835</v>
      </c>
      <c r="U490" s="15" t="s">
        <v>529</v>
      </c>
      <c r="V490" s="1">
        <v>0.48153935185185187</v>
      </c>
      <c r="X490" s="15" t="s">
        <v>52</v>
      </c>
      <c r="Y490" s="15" t="b">
        <v>0</v>
      </c>
      <c r="Z490" s="16"/>
      <c r="AC490" s="15" t="s">
        <v>115</v>
      </c>
      <c r="AD490" s="15" t="s">
        <v>528</v>
      </c>
      <c r="AE490" s="15">
        <v>3</v>
      </c>
      <c r="AG490" s="15" t="s">
        <v>814</v>
      </c>
      <c r="AH490" s="15" t="s">
        <v>33</v>
      </c>
    </row>
    <row r="491" spans="1:34" x14ac:dyDescent="0.2">
      <c r="A491" s="16">
        <v>41835.448472222219</v>
      </c>
      <c r="B491" s="16">
        <v>41835.447916666664</v>
      </c>
      <c r="C491" s="16">
        <v>41835.452048611114</v>
      </c>
      <c r="D491" s="15" t="b">
        <v>1</v>
      </c>
      <c r="E491" s="15" t="s">
        <v>806</v>
      </c>
      <c r="F491" s="15">
        <v>1</v>
      </c>
      <c r="G491" s="15" t="s">
        <v>817</v>
      </c>
      <c r="H491" s="15" t="s">
        <v>471</v>
      </c>
      <c r="I491" s="15" t="s">
        <v>33</v>
      </c>
      <c r="J491" s="15" t="b">
        <v>1</v>
      </c>
      <c r="K491" s="16">
        <v>41835</v>
      </c>
      <c r="L491" s="1">
        <v>0.44847222222222222</v>
      </c>
      <c r="M491" s="15" t="s">
        <v>311</v>
      </c>
      <c r="N491" s="15" t="s">
        <v>38</v>
      </c>
      <c r="O491" s="15" t="b">
        <v>1</v>
      </c>
      <c r="P491" s="16">
        <v>41835</v>
      </c>
      <c r="Q491" s="1">
        <v>0.44791666666666669</v>
      </c>
      <c r="S491" s="15" t="b">
        <v>1</v>
      </c>
      <c r="T491" s="16">
        <v>41835</v>
      </c>
      <c r="U491" s="15" t="s">
        <v>818</v>
      </c>
      <c r="V491" s="1">
        <v>0.45204861111111111</v>
      </c>
      <c r="Y491" s="15" t="b">
        <v>0</v>
      </c>
      <c r="Z491" s="16"/>
      <c r="AC491" s="15" t="s">
        <v>54</v>
      </c>
      <c r="AD491" s="15" t="s">
        <v>471</v>
      </c>
      <c r="AE491" s="15">
        <v>3</v>
      </c>
      <c r="AG491" s="15" t="s">
        <v>809</v>
      </c>
      <c r="AH491" s="15" t="s">
        <v>33</v>
      </c>
    </row>
    <row r="492" spans="1:34" x14ac:dyDescent="0.2">
      <c r="A492" s="16">
        <v>41835.448263888888</v>
      </c>
      <c r="B492" s="16">
        <v>41837.458136574074</v>
      </c>
      <c r="C492" s="16">
        <v>41837.56046296296</v>
      </c>
      <c r="D492" s="15" t="b">
        <v>1</v>
      </c>
      <c r="E492" s="15" t="s">
        <v>812</v>
      </c>
      <c r="F492" s="15">
        <v>1</v>
      </c>
      <c r="G492" s="15" t="s">
        <v>819</v>
      </c>
      <c r="I492" s="15" t="s">
        <v>33</v>
      </c>
      <c r="J492" s="15" t="b">
        <v>1</v>
      </c>
      <c r="K492" s="16">
        <v>41835</v>
      </c>
      <c r="L492" s="1">
        <v>0.44826388888888891</v>
      </c>
      <c r="M492" s="15" t="s">
        <v>52</v>
      </c>
      <c r="N492" s="15" t="s">
        <v>38</v>
      </c>
      <c r="O492" s="15" t="b">
        <v>1</v>
      </c>
      <c r="P492" s="16">
        <v>41837</v>
      </c>
      <c r="Q492" s="1">
        <v>0.4581365740740741</v>
      </c>
      <c r="S492" s="15" t="b">
        <v>1</v>
      </c>
      <c r="T492" s="16">
        <v>41837</v>
      </c>
      <c r="U492" s="15" t="s">
        <v>820</v>
      </c>
      <c r="V492" s="1">
        <v>0.56046296296296294</v>
      </c>
      <c r="X492" s="15" t="s">
        <v>37</v>
      </c>
      <c r="Y492" s="15" t="b">
        <v>0</v>
      </c>
      <c r="Z492" s="16"/>
      <c r="AC492" s="15" t="s">
        <v>40</v>
      </c>
      <c r="AE492" s="15">
        <v>3</v>
      </c>
      <c r="AG492" s="15" t="s">
        <v>544</v>
      </c>
      <c r="AH492" s="15" t="s">
        <v>33</v>
      </c>
    </row>
    <row r="493" spans="1:34" x14ac:dyDescent="0.2">
      <c r="A493" s="16">
        <v>41835.448182870372</v>
      </c>
      <c r="B493" s="16">
        <v>41835.484768518516</v>
      </c>
      <c r="C493" s="16">
        <v>41835.495057870372</v>
      </c>
      <c r="D493" s="15" t="b">
        <v>1</v>
      </c>
      <c r="E493" s="15" t="s">
        <v>787</v>
      </c>
      <c r="F493" s="15">
        <v>4</v>
      </c>
      <c r="G493" s="15" t="s">
        <v>821</v>
      </c>
      <c r="H493" s="15" t="s">
        <v>115</v>
      </c>
      <c r="I493" s="15" t="s">
        <v>33</v>
      </c>
      <c r="J493" s="15" t="b">
        <v>1</v>
      </c>
      <c r="K493" s="16">
        <v>41835</v>
      </c>
      <c r="L493" s="1">
        <v>0.44818287037037036</v>
      </c>
      <c r="M493" s="15" t="s">
        <v>37</v>
      </c>
      <c r="N493" s="15" t="s">
        <v>38</v>
      </c>
      <c r="O493" s="15" t="b">
        <v>1</v>
      </c>
      <c r="P493" s="16">
        <v>41835</v>
      </c>
      <c r="Q493" s="1">
        <v>0.48476851851851854</v>
      </c>
      <c r="S493" s="15" t="b">
        <v>1</v>
      </c>
      <c r="T493" s="16">
        <v>41835</v>
      </c>
      <c r="U493" s="15" t="s">
        <v>146</v>
      </c>
      <c r="V493" s="1">
        <v>0.49505787037037036</v>
      </c>
      <c r="X493" s="15" t="s">
        <v>311</v>
      </c>
      <c r="Y493" s="15" t="b">
        <v>0</v>
      </c>
      <c r="Z493" s="16"/>
      <c r="AC493" s="15" t="s">
        <v>54</v>
      </c>
      <c r="AD493" s="15" t="s">
        <v>115</v>
      </c>
      <c r="AE493" s="15">
        <v>3</v>
      </c>
      <c r="AG493" s="15" t="s">
        <v>777</v>
      </c>
      <c r="AH493" s="15" t="s">
        <v>33</v>
      </c>
    </row>
    <row r="494" spans="1:34" x14ac:dyDescent="0.2">
      <c r="A494" s="16">
        <v>41835.448136574072</v>
      </c>
      <c r="B494" s="16">
        <v>41835.484768518516</v>
      </c>
      <c r="C494" s="16">
        <v>41835.495023148149</v>
      </c>
      <c r="D494" s="15" t="b">
        <v>1</v>
      </c>
      <c r="E494" s="15" t="s">
        <v>787</v>
      </c>
      <c r="F494" s="15">
        <v>3</v>
      </c>
      <c r="G494" s="15" t="s">
        <v>648</v>
      </c>
      <c r="H494" s="15" t="s">
        <v>115</v>
      </c>
      <c r="I494" s="15" t="s">
        <v>43</v>
      </c>
      <c r="J494" s="15" t="b">
        <v>1</v>
      </c>
      <c r="K494" s="16">
        <v>41835</v>
      </c>
      <c r="L494" s="1">
        <v>0.44813657407407409</v>
      </c>
      <c r="M494" s="15" t="s">
        <v>37</v>
      </c>
      <c r="N494" s="15" t="s">
        <v>38</v>
      </c>
      <c r="O494" s="15" t="b">
        <v>1</v>
      </c>
      <c r="P494" s="16">
        <v>41835</v>
      </c>
      <c r="Q494" s="1">
        <v>0.48476851851851854</v>
      </c>
      <c r="S494" s="15" t="b">
        <v>1</v>
      </c>
      <c r="T494" s="16">
        <v>41835</v>
      </c>
      <c r="U494" s="15" t="s">
        <v>146</v>
      </c>
      <c r="V494" s="1">
        <v>0.49502314814814813</v>
      </c>
      <c r="X494" s="15" t="s">
        <v>311</v>
      </c>
      <c r="Y494" s="15" t="b">
        <v>1</v>
      </c>
      <c r="Z494" s="16">
        <v>41836</v>
      </c>
      <c r="AA494" s="1">
        <v>0.57097222222222221</v>
      </c>
      <c r="AC494" s="15" t="s">
        <v>54</v>
      </c>
      <c r="AD494" s="15" t="s">
        <v>115</v>
      </c>
      <c r="AE494" s="15">
        <v>4</v>
      </c>
      <c r="AG494" s="15" t="s">
        <v>777</v>
      </c>
      <c r="AH494" s="15" t="s">
        <v>33</v>
      </c>
    </row>
    <row r="495" spans="1:34" x14ac:dyDescent="0.2">
      <c r="A495" s="16">
        <v>41835.448067129626</v>
      </c>
      <c r="B495" s="16">
        <v>41835.484768518516</v>
      </c>
      <c r="C495" s="16">
        <v>41835.48883101852</v>
      </c>
      <c r="D495" s="15" t="b">
        <v>1</v>
      </c>
      <c r="E495" s="15" t="s">
        <v>787</v>
      </c>
      <c r="F495" s="15">
        <v>2</v>
      </c>
      <c r="G495" s="15" t="s">
        <v>822</v>
      </c>
      <c r="H495" s="15" t="s">
        <v>115</v>
      </c>
      <c r="I495" s="15" t="s">
        <v>33</v>
      </c>
      <c r="J495" s="15" t="b">
        <v>1</v>
      </c>
      <c r="K495" s="16">
        <v>41835</v>
      </c>
      <c r="L495" s="1">
        <v>0.44806712962962963</v>
      </c>
      <c r="M495" s="15" t="s">
        <v>37</v>
      </c>
      <c r="N495" s="15" t="s">
        <v>38</v>
      </c>
      <c r="O495" s="15" t="b">
        <v>1</v>
      </c>
      <c r="P495" s="16">
        <v>41835</v>
      </c>
      <c r="Q495" s="1">
        <v>0.48476851851851854</v>
      </c>
      <c r="S495" s="15" t="b">
        <v>1</v>
      </c>
      <c r="T495" s="16">
        <v>41835</v>
      </c>
      <c r="U495" s="15" t="s">
        <v>116</v>
      </c>
      <c r="V495" s="1">
        <v>0.48883101851851851</v>
      </c>
      <c r="X495" s="15" t="s">
        <v>311</v>
      </c>
      <c r="Y495" s="15" t="b">
        <v>0</v>
      </c>
      <c r="Z495" s="16"/>
      <c r="AC495" s="15" t="s">
        <v>54</v>
      </c>
      <c r="AD495" s="15" t="s">
        <v>115</v>
      </c>
      <c r="AE495" s="15">
        <v>3</v>
      </c>
      <c r="AG495" s="15" t="s">
        <v>777</v>
      </c>
      <c r="AH495" s="15" t="s">
        <v>33</v>
      </c>
    </row>
    <row r="496" spans="1:34" x14ac:dyDescent="0.2">
      <c r="A496" s="16">
        <v>41835.447997685187</v>
      </c>
      <c r="B496" s="16">
        <v>41835.484768518516</v>
      </c>
      <c r="C496" s="16">
        <v>41835.488761574074</v>
      </c>
      <c r="D496" s="15" t="b">
        <v>1</v>
      </c>
      <c r="E496" s="15" t="s">
        <v>787</v>
      </c>
      <c r="F496" s="15">
        <v>1</v>
      </c>
      <c r="G496" s="15" t="s">
        <v>823</v>
      </c>
      <c r="H496" s="15" t="s">
        <v>115</v>
      </c>
      <c r="I496" s="15" t="s">
        <v>43</v>
      </c>
      <c r="J496" s="15" t="b">
        <v>1</v>
      </c>
      <c r="K496" s="16">
        <v>41835</v>
      </c>
      <c r="L496" s="1">
        <v>0.44799768518518518</v>
      </c>
      <c r="M496" s="15" t="s">
        <v>37</v>
      </c>
      <c r="N496" s="15" t="s">
        <v>38</v>
      </c>
      <c r="O496" s="15" t="b">
        <v>1</v>
      </c>
      <c r="P496" s="16">
        <v>41835</v>
      </c>
      <c r="Q496" s="1">
        <v>0.48476851851851854</v>
      </c>
      <c r="S496" s="15" t="b">
        <v>1</v>
      </c>
      <c r="T496" s="16">
        <v>41835</v>
      </c>
      <c r="U496" s="15" t="s">
        <v>116</v>
      </c>
      <c r="V496" s="1">
        <v>0.48876157407407406</v>
      </c>
      <c r="X496" s="15" t="s">
        <v>311</v>
      </c>
      <c r="Y496" s="15" t="b">
        <v>0</v>
      </c>
      <c r="Z496" s="16"/>
      <c r="AC496" s="15" t="s">
        <v>54</v>
      </c>
      <c r="AD496" s="15" t="s">
        <v>115</v>
      </c>
      <c r="AE496" s="15">
        <v>3</v>
      </c>
      <c r="AG496" s="15" t="s">
        <v>777</v>
      </c>
      <c r="AH496" s="15" t="s">
        <v>33</v>
      </c>
    </row>
    <row r="497" spans="1:34" x14ac:dyDescent="0.2">
      <c r="A497" s="16">
        <v>41835.447951388887</v>
      </c>
      <c r="B497" s="16">
        <v>41835.629131944443</v>
      </c>
      <c r="C497" s="16">
        <v>41835.631273148145</v>
      </c>
      <c r="D497" s="15" t="b">
        <v>1</v>
      </c>
      <c r="E497" s="15" t="s">
        <v>824</v>
      </c>
      <c r="F497" s="15">
        <v>2</v>
      </c>
      <c r="G497" s="15" t="s">
        <v>825</v>
      </c>
      <c r="H497" s="15" t="s">
        <v>595</v>
      </c>
      <c r="I497" s="15" t="s">
        <v>43</v>
      </c>
      <c r="J497" s="15" t="b">
        <v>1</v>
      </c>
      <c r="K497" s="16">
        <v>41835</v>
      </c>
      <c r="L497" s="1">
        <v>0.44795138888888891</v>
      </c>
      <c r="M497" s="15" t="s">
        <v>345</v>
      </c>
      <c r="N497" s="15" t="s">
        <v>38</v>
      </c>
      <c r="O497" s="15" t="b">
        <v>1</v>
      </c>
      <c r="P497" s="16">
        <v>41835</v>
      </c>
      <c r="Q497" s="1">
        <v>0.62913194444444442</v>
      </c>
      <c r="S497" s="15" t="b">
        <v>1</v>
      </c>
      <c r="T497" s="16">
        <v>41835</v>
      </c>
      <c r="U497" s="15" t="s">
        <v>826</v>
      </c>
      <c r="V497" s="1">
        <v>0.63127314814814817</v>
      </c>
      <c r="Y497" s="15" t="b">
        <v>0</v>
      </c>
      <c r="Z497" s="16"/>
      <c r="AC497" s="15" t="s">
        <v>54</v>
      </c>
      <c r="AD497" s="15" t="s">
        <v>595</v>
      </c>
      <c r="AE497" s="15">
        <v>3</v>
      </c>
      <c r="AG497" s="15" t="s">
        <v>827</v>
      </c>
      <c r="AH497" s="15" t="s">
        <v>33</v>
      </c>
    </row>
    <row r="498" spans="1:34" x14ac:dyDescent="0.2">
      <c r="A498" s="16">
        <v>41835.418229166666</v>
      </c>
      <c r="B498" s="16">
        <v>41835.629131944443</v>
      </c>
      <c r="C498" s="16">
        <v>41835.631423611114</v>
      </c>
      <c r="D498" s="15" t="b">
        <v>1</v>
      </c>
      <c r="E498" s="15" t="s">
        <v>828</v>
      </c>
      <c r="F498" s="15">
        <v>1</v>
      </c>
      <c r="G498" s="15" t="s">
        <v>733</v>
      </c>
      <c r="H498" s="15" t="s">
        <v>595</v>
      </c>
      <c r="I498" s="15" t="s">
        <v>43</v>
      </c>
      <c r="J498" s="15" t="b">
        <v>1</v>
      </c>
      <c r="K498" s="16">
        <v>41835</v>
      </c>
      <c r="L498" s="1">
        <v>0.41822916666666665</v>
      </c>
      <c r="M498" s="15" t="s">
        <v>345</v>
      </c>
      <c r="N498" s="15" t="s">
        <v>38</v>
      </c>
      <c r="O498" s="15" t="b">
        <v>1</v>
      </c>
      <c r="P498" s="16">
        <v>41835</v>
      </c>
      <c r="Q498" s="1">
        <v>0.62913194444444442</v>
      </c>
      <c r="S498" s="15" t="b">
        <v>1</v>
      </c>
      <c r="T498" s="16">
        <v>41835</v>
      </c>
      <c r="U498" s="15" t="s">
        <v>829</v>
      </c>
      <c r="V498" s="1">
        <v>0.63142361111111112</v>
      </c>
      <c r="Y498" s="15" t="b">
        <v>1</v>
      </c>
      <c r="Z498" s="16">
        <v>41836</v>
      </c>
      <c r="AA498" s="1">
        <v>0.37380787037037039</v>
      </c>
      <c r="AC498" s="15" t="s">
        <v>54</v>
      </c>
      <c r="AD498" s="15" t="s">
        <v>595</v>
      </c>
      <c r="AE498" s="15">
        <v>4</v>
      </c>
      <c r="AG498" s="15" t="s">
        <v>827</v>
      </c>
      <c r="AH498" s="15" t="s">
        <v>33</v>
      </c>
    </row>
    <row r="499" spans="1:34" x14ac:dyDescent="0.2">
      <c r="A499" s="16">
        <v>41835.40997685185</v>
      </c>
      <c r="B499" s="16">
        <v>41835.447638888887</v>
      </c>
      <c r="C499" s="16">
        <v>41835.469965277778</v>
      </c>
      <c r="D499" s="15" t="b">
        <v>1</v>
      </c>
      <c r="E499" s="15" t="s">
        <v>830</v>
      </c>
      <c r="F499" s="15">
        <v>2</v>
      </c>
      <c r="G499" s="15" t="s">
        <v>340</v>
      </c>
      <c r="H499" s="15" t="s">
        <v>68</v>
      </c>
      <c r="I499" s="15" t="s">
        <v>43</v>
      </c>
      <c r="J499" s="15" t="b">
        <v>1</v>
      </c>
      <c r="K499" s="16">
        <v>41835</v>
      </c>
      <c r="L499" s="1">
        <v>0.40997685185185184</v>
      </c>
      <c r="M499" s="15" t="s">
        <v>345</v>
      </c>
      <c r="N499" s="15" t="s">
        <v>38</v>
      </c>
      <c r="O499" s="15" t="b">
        <v>1</v>
      </c>
      <c r="P499" s="16">
        <v>41835</v>
      </c>
      <c r="Q499" s="1">
        <v>0.44763888888888886</v>
      </c>
      <c r="S499" s="15" t="b">
        <v>1</v>
      </c>
      <c r="T499" s="16">
        <v>41835</v>
      </c>
      <c r="U499" s="15" t="s">
        <v>831</v>
      </c>
      <c r="V499" s="1">
        <v>0.4699652777777778</v>
      </c>
      <c r="X499" s="15" t="s">
        <v>52</v>
      </c>
      <c r="Y499" s="15" t="b">
        <v>1</v>
      </c>
      <c r="Z499" s="16">
        <v>41837</v>
      </c>
      <c r="AA499" s="1">
        <v>0.4518402777777778</v>
      </c>
      <c r="AC499" s="15" t="s">
        <v>115</v>
      </c>
      <c r="AD499" s="15" t="s">
        <v>68</v>
      </c>
      <c r="AE499" s="15">
        <v>4</v>
      </c>
      <c r="AG499" s="15" t="s">
        <v>814</v>
      </c>
      <c r="AH499" s="15" t="s">
        <v>33</v>
      </c>
    </row>
    <row r="500" spans="1:34" x14ac:dyDescent="0.2">
      <c r="A500" s="16">
        <v>41835.409918981481</v>
      </c>
      <c r="B500" s="16">
        <v>41835.447638888887</v>
      </c>
      <c r="C500" s="16">
        <v>41835.469097222223</v>
      </c>
      <c r="D500" s="15" t="b">
        <v>1</v>
      </c>
      <c r="E500" s="15" t="s">
        <v>830</v>
      </c>
      <c r="F500" s="15">
        <v>1</v>
      </c>
      <c r="G500" s="15" t="s">
        <v>549</v>
      </c>
      <c r="H500" s="15" t="s">
        <v>68</v>
      </c>
      <c r="I500" s="15" t="s">
        <v>43</v>
      </c>
      <c r="J500" s="15" t="b">
        <v>1</v>
      </c>
      <c r="K500" s="16">
        <v>41835</v>
      </c>
      <c r="L500" s="1">
        <v>0.40991898148148148</v>
      </c>
      <c r="M500" s="15" t="s">
        <v>345</v>
      </c>
      <c r="N500" s="15" t="s">
        <v>38</v>
      </c>
      <c r="O500" s="15" t="b">
        <v>1</v>
      </c>
      <c r="P500" s="16">
        <v>41835</v>
      </c>
      <c r="Q500" s="1">
        <v>0.44763888888888886</v>
      </c>
      <c r="S500" s="15" t="b">
        <v>1</v>
      </c>
      <c r="T500" s="16">
        <v>41835</v>
      </c>
      <c r="U500" s="15" t="s">
        <v>831</v>
      </c>
      <c r="V500" s="1">
        <v>0.46909722222222222</v>
      </c>
      <c r="X500" s="15" t="s">
        <v>52</v>
      </c>
      <c r="Y500" s="15" t="b">
        <v>1</v>
      </c>
      <c r="Z500" s="16">
        <v>41837</v>
      </c>
      <c r="AA500" s="1">
        <v>0.4518287037037037</v>
      </c>
      <c r="AC500" s="15" t="s">
        <v>115</v>
      </c>
      <c r="AD500" s="15" t="s">
        <v>68</v>
      </c>
      <c r="AE500" s="15">
        <v>4</v>
      </c>
      <c r="AG500" s="15" t="s">
        <v>814</v>
      </c>
      <c r="AH500" s="15" t="s">
        <v>33</v>
      </c>
    </row>
    <row r="501" spans="1:34" x14ac:dyDescent="0.2">
      <c r="A501" s="16">
        <v>41835.409618055557</v>
      </c>
      <c r="B501" s="16">
        <v>41835.447916666664</v>
      </c>
      <c r="C501" s="16">
        <v>41835.452118055553</v>
      </c>
      <c r="D501" s="15" t="b">
        <v>1</v>
      </c>
      <c r="E501" s="15" t="s">
        <v>832</v>
      </c>
      <c r="F501" s="15">
        <v>1</v>
      </c>
      <c r="G501" s="15" t="s">
        <v>249</v>
      </c>
      <c r="H501" s="15" t="s">
        <v>471</v>
      </c>
      <c r="I501" s="15" t="s">
        <v>120</v>
      </c>
      <c r="J501" s="15" t="b">
        <v>1</v>
      </c>
      <c r="K501" s="16">
        <v>41835</v>
      </c>
      <c r="L501" s="1">
        <v>0.40961805555555558</v>
      </c>
      <c r="M501" s="15" t="s">
        <v>100</v>
      </c>
      <c r="N501" s="15" t="s">
        <v>38</v>
      </c>
      <c r="O501" s="15" t="b">
        <v>1</v>
      </c>
      <c r="P501" s="16">
        <v>41835</v>
      </c>
      <c r="Q501" s="1">
        <v>0.44791666666666669</v>
      </c>
      <c r="S501" s="15" t="b">
        <v>1</v>
      </c>
      <c r="T501" s="16">
        <v>41835</v>
      </c>
      <c r="U501" s="15" t="s">
        <v>773</v>
      </c>
      <c r="V501" s="1">
        <v>0.45211805555555556</v>
      </c>
      <c r="Y501" s="15" t="b">
        <v>1</v>
      </c>
      <c r="Z501" s="16">
        <v>41836</v>
      </c>
      <c r="AA501" s="1">
        <v>0.40716435185185185</v>
      </c>
      <c r="AC501" s="15" t="s">
        <v>54</v>
      </c>
      <c r="AD501" s="15" t="s">
        <v>471</v>
      </c>
      <c r="AE501" s="15">
        <v>4</v>
      </c>
      <c r="AG501" s="15" t="s">
        <v>809</v>
      </c>
      <c r="AH501" s="15" t="s">
        <v>33</v>
      </c>
    </row>
    <row r="502" spans="1:34" x14ac:dyDescent="0.2">
      <c r="A502" s="16">
        <v>41835.40929398148</v>
      </c>
      <c r="B502" s="16">
        <v>41835.56449074074</v>
      </c>
      <c r="C502" s="16">
        <v>41835.56659722222</v>
      </c>
      <c r="D502" s="15" t="b">
        <v>1</v>
      </c>
      <c r="E502" s="15" t="s">
        <v>833</v>
      </c>
      <c r="F502" s="15">
        <v>2</v>
      </c>
      <c r="G502" s="15" t="s">
        <v>282</v>
      </c>
      <c r="H502" s="15" t="s">
        <v>72</v>
      </c>
      <c r="I502" s="15" t="s">
        <v>43</v>
      </c>
      <c r="J502" s="15" t="b">
        <v>1</v>
      </c>
      <c r="K502" s="16">
        <v>41835</v>
      </c>
      <c r="L502" s="1">
        <v>0.40929398148148149</v>
      </c>
      <c r="M502" s="15" t="s">
        <v>62</v>
      </c>
      <c r="N502" s="15" t="s">
        <v>38</v>
      </c>
      <c r="O502" s="15" t="b">
        <v>1</v>
      </c>
      <c r="P502" s="16">
        <v>41835</v>
      </c>
      <c r="Q502" s="1">
        <v>0.56449074074074079</v>
      </c>
      <c r="S502" s="15" t="b">
        <v>1</v>
      </c>
      <c r="T502" s="16">
        <v>41835</v>
      </c>
      <c r="U502" s="15" t="s">
        <v>834</v>
      </c>
      <c r="V502" s="1">
        <v>0.5665972222222222</v>
      </c>
      <c r="Y502" s="15" t="b">
        <v>1</v>
      </c>
      <c r="Z502" s="16">
        <v>41836</v>
      </c>
      <c r="AA502" s="1">
        <v>0.60303240740740738</v>
      </c>
      <c r="AC502" s="15" t="s">
        <v>40</v>
      </c>
      <c r="AD502" s="15" t="s">
        <v>72</v>
      </c>
      <c r="AE502" s="15">
        <v>4</v>
      </c>
      <c r="AG502" s="15" t="s">
        <v>835</v>
      </c>
      <c r="AH502" s="15" t="s">
        <v>33</v>
      </c>
    </row>
    <row r="503" spans="1:34" x14ac:dyDescent="0.2">
      <c r="A503" s="16">
        <v>41835.409236111111</v>
      </c>
      <c r="B503" s="16">
        <v>41835.56554398148</v>
      </c>
      <c r="C503" s="16">
        <v>41835.59275462963</v>
      </c>
      <c r="D503" s="15" t="b">
        <v>1</v>
      </c>
      <c r="E503" s="15" t="s">
        <v>833</v>
      </c>
      <c r="F503" s="15">
        <v>1</v>
      </c>
      <c r="G503" s="15" t="s">
        <v>60</v>
      </c>
      <c r="H503" s="15" t="s">
        <v>57</v>
      </c>
      <c r="I503" s="15" t="s">
        <v>43</v>
      </c>
      <c r="J503" s="15" t="b">
        <v>1</v>
      </c>
      <c r="K503" s="16">
        <v>41835</v>
      </c>
      <c r="L503" s="1">
        <v>0.40923611111111113</v>
      </c>
      <c r="M503" s="15" t="s">
        <v>62</v>
      </c>
      <c r="N503" s="15" t="s">
        <v>38</v>
      </c>
      <c r="O503" s="15" t="b">
        <v>1</v>
      </c>
      <c r="P503" s="16">
        <v>41835</v>
      </c>
      <c r="Q503" s="1">
        <v>0.56554398148148144</v>
      </c>
      <c r="S503" s="15" t="b">
        <v>1</v>
      </c>
      <c r="T503" s="16">
        <v>41835</v>
      </c>
      <c r="U503" s="15" t="s">
        <v>499</v>
      </c>
      <c r="V503" s="1">
        <v>0.59275462962962966</v>
      </c>
      <c r="Y503" s="15" t="b">
        <v>1</v>
      </c>
      <c r="Z503" s="16">
        <v>41841</v>
      </c>
      <c r="AA503" s="1">
        <v>0.58150462962962968</v>
      </c>
      <c r="AC503" s="15" t="s">
        <v>40</v>
      </c>
      <c r="AD503" s="15" t="s">
        <v>57</v>
      </c>
      <c r="AE503" s="15">
        <v>4</v>
      </c>
      <c r="AG503" s="15" t="s">
        <v>836</v>
      </c>
      <c r="AH503" s="15" t="s">
        <v>33</v>
      </c>
    </row>
    <row r="504" spans="1:34" x14ac:dyDescent="0.2">
      <c r="A504" s="16">
        <v>41835.401539351849</v>
      </c>
      <c r="B504" s="16">
        <v>41835.447638888887</v>
      </c>
      <c r="C504" s="16">
        <v>41835.481354166666</v>
      </c>
      <c r="D504" s="15" t="b">
        <v>1</v>
      </c>
      <c r="E504" s="15" t="s">
        <v>837</v>
      </c>
      <c r="F504" s="15">
        <v>1</v>
      </c>
      <c r="G504" s="15" t="s">
        <v>474</v>
      </c>
      <c r="H504" s="15" t="s">
        <v>528</v>
      </c>
      <c r="I504" s="15" t="s">
        <v>43</v>
      </c>
      <c r="J504" s="15" t="b">
        <v>1</v>
      </c>
      <c r="K504" s="16">
        <v>41835</v>
      </c>
      <c r="L504" s="1">
        <v>0.40153935185185186</v>
      </c>
      <c r="M504" s="15" t="s">
        <v>345</v>
      </c>
      <c r="N504" s="15" t="s">
        <v>38</v>
      </c>
      <c r="O504" s="15" t="b">
        <v>1</v>
      </c>
      <c r="P504" s="16">
        <v>41835</v>
      </c>
      <c r="Q504" s="1">
        <v>0.44763888888888886</v>
      </c>
      <c r="S504" s="15" t="b">
        <v>1</v>
      </c>
      <c r="T504" s="16">
        <v>41835</v>
      </c>
      <c r="U504" s="15" t="s">
        <v>529</v>
      </c>
      <c r="V504" s="1">
        <v>0.48135416666666669</v>
      </c>
      <c r="X504" s="15" t="s">
        <v>52</v>
      </c>
      <c r="Y504" s="15" t="b">
        <v>1</v>
      </c>
      <c r="Z504" s="16">
        <v>41837</v>
      </c>
      <c r="AA504" s="1">
        <v>0.69270833333333337</v>
      </c>
      <c r="AC504" s="15" t="s">
        <v>115</v>
      </c>
      <c r="AD504" s="15" t="s">
        <v>528</v>
      </c>
      <c r="AE504" s="15">
        <v>4</v>
      </c>
      <c r="AG504" s="15" t="s">
        <v>814</v>
      </c>
      <c r="AH504" s="15" t="s">
        <v>33</v>
      </c>
    </row>
    <row r="505" spans="1:34" x14ac:dyDescent="0.2">
      <c r="A505" s="16">
        <v>41835.401041666664</v>
      </c>
      <c r="B505" s="16">
        <v>41835.447916666664</v>
      </c>
      <c r="C505" s="16">
        <v>41835.452175925922</v>
      </c>
      <c r="D505" s="15" t="b">
        <v>1</v>
      </c>
      <c r="E505" s="15" t="s">
        <v>838</v>
      </c>
      <c r="F505" s="15">
        <v>2</v>
      </c>
      <c r="G505" s="15" t="s">
        <v>380</v>
      </c>
      <c r="H505" s="15" t="s">
        <v>471</v>
      </c>
      <c r="I505" s="15" t="s">
        <v>43</v>
      </c>
      <c r="J505" s="15" t="b">
        <v>1</v>
      </c>
      <c r="K505" s="16">
        <v>41835</v>
      </c>
      <c r="L505" s="1">
        <v>0.40104166666666669</v>
      </c>
      <c r="M505" s="15" t="s">
        <v>110</v>
      </c>
      <c r="N505" s="15" t="s">
        <v>38</v>
      </c>
      <c r="O505" s="15" t="b">
        <v>1</v>
      </c>
      <c r="P505" s="16">
        <v>41835</v>
      </c>
      <c r="Q505" s="1">
        <v>0.44791666666666669</v>
      </c>
      <c r="S505" s="15" t="b">
        <v>1</v>
      </c>
      <c r="T505" s="16">
        <v>41835</v>
      </c>
      <c r="U505" s="15" t="s">
        <v>818</v>
      </c>
      <c r="V505" s="1">
        <v>0.45217592592592593</v>
      </c>
      <c r="Y505" s="15" t="b">
        <v>1</v>
      </c>
      <c r="Z505" s="16">
        <v>41838</v>
      </c>
      <c r="AA505" s="1">
        <v>0.46721064814814817</v>
      </c>
      <c r="AC505" s="15" t="s">
        <v>54</v>
      </c>
      <c r="AD505" s="15" t="s">
        <v>471</v>
      </c>
      <c r="AE505" s="15">
        <v>4</v>
      </c>
      <c r="AG505" s="15" t="s">
        <v>809</v>
      </c>
      <c r="AH505" s="15" t="s">
        <v>33</v>
      </c>
    </row>
    <row r="506" spans="1:34" x14ac:dyDescent="0.2">
      <c r="A506" s="16">
        <v>41835.401006944441</v>
      </c>
      <c r="B506" s="16">
        <v>41835.447916666664</v>
      </c>
      <c r="C506" s="16">
        <v>41835.452222222222</v>
      </c>
      <c r="D506" s="15" t="b">
        <v>1</v>
      </c>
      <c r="E506" s="15" t="s">
        <v>838</v>
      </c>
      <c r="F506" s="15">
        <v>1</v>
      </c>
      <c r="G506" s="15" t="s">
        <v>426</v>
      </c>
      <c r="H506" s="15" t="s">
        <v>471</v>
      </c>
      <c r="I506" s="15" t="s">
        <v>43</v>
      </c>
      <c r="J506" s="15" t="b">
        <v>1</v>
      </c>
      <c r="K506" s="16">
        <v>41835</v>
      </c>
      <c r="L506" s="1">
        <v>0.40100694444444446</v>
      </c>
      <c r="M506" s="15" t="s">
        <v>110</v>
      </c>
      <c r="N506" s="15" t="s">
        <v>38</v>
      </c>
      <c r="O506" s="15" t="b">
        <v>1</v>
      </c>
      <c r="P506" s="16">
        <v>41835</v>
      </c>
      <c r="Q506" s="1">
        <v>0.44791666666666669</v>
      </c>
      <c r="S506" s="15" t="b">
        <v>1</v>
      </c>
      <c r="T506" s="16">
        <v>41835</v>
      </c>
      <c r="U506" s="15" t="s">
        <v>818</v>
      </c>
      <c r="V506" s="1">
        <v>0.45222222222222225</v>
      </c>
      <c r="Y506" s="15" t="b">
        <v>1</v>
      </c>
      <c r="Z506" s="16">
        <v>41838</v>
      </c>
      <c r="AA506" s="1">
        <v>0.43061342592592594</v>
      </c>
      <c r="AC506" s="15" t="s">
        <v>54</v>
      </c>
      <c r="AD506" s="15" t="s">
        <v>471</v>
      </c>
      <c r="AE506" s="15">
        <v>4</v>
      </c>
      <c r="AG506" s="15" t="s">
        <v>809</v>
      </c>
      <c r="AH506" s="15" t="s">
        <v>33</v>
      </c>
    </row>
    <row r="507" spans="1:34" x14ac:dyDescent="0.2">
      <c r="A507" s="16">
        <v>41835.399212962962</v>
      </c>
      <c r="B507" s="16">
        <v>41835.563171296293</v>
      </c>
      <c r="C507" s="16">
        <v>41835.587916666664</v>
      </c>
      <c r="D507" s="15" t="b">
        <v>1</v>
      </c>
      <c r="E507" s="15" t="s">
        <v>839</v>
      </c>
      <c r="F507" s="15">
        <v>1</v>
      </c>
      <c r="G507" s="15" t="s">
        <v>438</v>
      </c>
      <c r="H507" s="15" t="s">
        <v>495</v>
      </c>
      <c r="I507" s="15" t="s">
        <v>43</v>
      </c>
      <c r="J507" s="15" t="b">
        <v>1</v>
      </c>
      <c r="K507" s="16">
        <v>41835</v>
      </c>
      <c r="L507" s="1">
        <v>0.39921296296296294</v>
      </c>
      <c r="M507" s="15" t="s">
        <v>320</v>
      </c>
      <c r="N507" s="15" t="s">
        <v>38</v>
      </c>
      <c r="O507" s="15" t="b">
        <v>1</v>
      </c>
      <c r="P507" s="16">
        <v>41835</v>
      </c>
      <c r="Q507" s="1">
        <v>0.56317129629629625</v>
      </c>
      <c r="S507" s="15" t="b">
        <v>1</v>
      </c>
      <c r="T507" s="16">
        <v>41835</v>
      </c>
      <c r="U507" s="15" t="s">
        <v>840</v>
      </c>
      <c r="V507" s="1">
        <v>0.58791666666666664</v>
      </c>
      <c r="X507" s="15" t="s">
        <v>52</v>
      </c>
      <c r="Y507" s="15" t="b">
        <v>1</v>
      </c>
      <c r="Z507" s="16">
        <v>41838</v>
      </c>
      <c r="AA507" s="1">
        <v>0.39035879629629627</v>
      </c>
      <c r="AC507" s="15" t="s">
        <v>115</v>
      </c>
      <c r="AD507" s="15" t="s">
        <v>495</v>
      </c>
      <c r="AE507" s="15">
        <v>4</v>
      </c>
      <c r="AG507" s="15" t="s">
        <v>841</v>
      </c>
      <c r="AH507" s="15" t="s">
        <v>33</v>
      </c>
    </row>
    <row r="508" spans="1:34" x14ac:dyDescent="0.2">
      <c r="A508" s="16">
        <v>41835.396134259259</v>
      </c>
      <c r="B508" s="16">
        <v>41835.563171296293</v>
      </c>
      <c r="C508" s="16">
        <v>41835.588923611111</v>
      </c>
      <c r="D508" s="15" t="b">
        <v>1</v>
      </c>
      <c r="E508" s="15" t="s">
        <v>842</v>
      </c>
      <c r="F508" s="15">
        <v>1</v>
      </c>
      <c r="G508" s="15" t="s">
        <v>112</v>
      </c>
      <c r="H508" s="15" t="s">
        <v>495</v>
      </c>
      <c r="I508" s="15" t="s">
        <v>43</v>
      </c>
      <c r="J508" s="15" t="b">
        <v>1</v>
      </c>
      <c r="K508" s="16">
        <v>41835</v>
      </c>
      <c r="L508" s="1">
        <v>0.39613425925925927</v>
      </c>
      <c r="M508" s="15" t="s">
        <v>320</v>
      </c>
      <c r="N508" s="15" t="s">
        <v>38</v>
      </c>
      <c r="O508" s="15" t="b">
        <v>1</v>
      </c>
      <c r="P508" s="16">
        <v>41835</v>
      </c>
      <c r="Q508" s="1">
        <v>0.56317129629629625</v>
      </c>
      <c r="S508" s="15" t="b">
        <v>1</v>
      </c>
      <c r="T508" s="16">
        <v>41835</v>
      </c>
      <c r="U508" s="15" t="s">
        <v>501</v>
      </c>
      <c r="V508" s="1">
        <v>0.58892361111111113</v>
      </c>
      <c r="X508" s="15" t="s">
        <v>52</v>
      </c>
      <c r="Y508" s="15" t="b">
        <v>1</v>
      </c>
      <c r="Z508" s="16">
        <v>41838</v>
      </c>
      <c r="AA508" s="1">
        <v>0.37989583333333332</v>
      </c>
      <c r="AC508" s="15" t="s">
        <v>115</v>
      </c>
      <c r="AD508" s="15" t="s">
        <v>495</v>
      </c>
      <c r="AE508" s="15">
        <v>4</v>
      </c>
      <c r="AG508" s="15" t="s">
        <v>841</v>
      </c>
      <c r="AH508" s="15" t="s">
        <v>33</v>
      </c>
    </row>
    <row r="509" spans="1:34" x14ac:dyDescent="0.2">
      <c r="A509" s="16">
        <v>41835.395844907405</v>
      </c>
      <c r="B509" s="16">
        <v>41835.447916666664</v>
      </c>
      <c r="C509" s="16">
        <v>41835.452303240738</v>
      </c>
      <c r="D509" s="15" t="b">
        <v>1</v>
      </c>
      <c r="E509" s="15" t="s">
        <v>843</v>
      </c>
      <c r="F509" s="15">
        <v>1</v>
      </c>
      <c r="G509" s="15" t="s">
        <v>425</v>
      </c>
      <c r="H509" s="15" t="s">
        <v>471</v>
      </c>
      <c r="I509" s="15" t="s">
        <v>43</v>
      </c>
      <c r="J509" s="15" t="b">
        <v>1</v>
      </c>
      <c r="K509" s="16">
        <v>41835</v>
      </c>
      <c r="L509" s="1">
        <v>0.39584490740740741</v>
      </c>
      <c r="M509" s="15" t="s">
        <v>345</v>
      </c>
      <c r="N509" s="15" t="s">
        <v>38</v>
      </c>
      <c r="O509" s="15" t="b">
        <v>1</v>
      </c>
      <c r="P509" s="16">
        <v>41835</v>
      </c>
      <c r="Q509" s="1">
        <v>0.44791666666666669</v>
      </c>
      <c r="S509" s="15" t="b">
        <v>1</v>
      </c>
      <c r="T509" s="16">
        <v>41835</v>
      </c>
      <c r="U509" s="15" t="s">
        <v>808</v>
      </c>
      <c r="V509" s="1">
        <v>0.45230324074074074</v>
      </c>
      <c r="Y509" s="15" t="b">
        <v>1</v>
      </c>
      <c r="Z509" s="16">
        <v>41838</v>
      </c>
      <c r="AA509" s="1">
        <v>0.43061342592592594</v>
      </c>
      <c r="AC509" s="15" t="s">
        <v>54</v>
      </c>
      <c r="AD509" s="15" t="s">
        <v>471</v>
      </c>
      <c r="AE509" s="15">
        <v>4</v>
      </c>
      <c r="AG509" s="15" t="s">
        <v>809</v>
      </c>
      <c r="AH509" s="15" t="s">
        <v>33</v>
      </c>
    </row>
    <row r="510" spans="1:34" x14ac:dyDescent="0.2">
      <c r="A510" s="16">
        <v>41835.39539351852</v>
      </c>
      <c r="B510" s="16">
        <v>41835.447916666664</v>
      </c>
      <c r="C510" s="16">
        <v>41835.452361111114</v>
      </c>
      <c r="D510" s="15" t="b">
        <v>1</v>
      </c>
      <c r="E510" s="15" t="s">
        <v>844</v>
      </c>
      <c r="F510" s="15">
        <v>2</v>
      </c>
      <c r="G510" s="15" t="s">
        <v>845</v>
      </c>
      <c r="H510" s="15" t="s">
        <v>471</v>
      </c>
      <c r="I510" s="15" t="s">
        <v>43</v>
      </c>
      <c r="J510" s="15" t="b">
        <v>1</v>
      </c>
      <c r="K510" s="16">
        <v>41835</v>
      </c>
      <c r="L510" s="1">
        <v>0.39539351851851851</v>
      </c>
      <c r="M510" s="15" t="s">
        <v>687</v>
      </c>
      <c r="N510" s="15" t="s">
        <v>38</v>
      </c>
      <c r="O510" s="15" t="b">
        <v>1</v>
      </c>
      <c r="P510" s="16">
        <v>41835</v>
      </c>
      <c r="Q510" s="1">
        <v>0.44791666666666669</v>
      </c>
      <c r="S510" s="15" t="b">
        <v>1</v>
      </c>
      <c r="T510" s="16">
        <v>41835</v>
      </c>
      <c r="U510" s="15" t="s">
        <v>818</v>
      </c>
      <c r="V510" s="1">
        <v>0.4523611111111111</v>
      </c>
      <c r="Y510" s="15" t="b">
        <v>0</v>
      </c>
      <c r="Z510" s="16"/>
      <c r="AC510" s="15" t="s">
        <v>54</v>
      </c>
      <c r="AD510" s="15" t="s">
        <v>471</v>
      </c>
      <c r="AE510" s="15">
        <v>3</v>
      </c>
      <c r="AG510" s="15" t="s">
        <v>809</v>
      </c>
      <c r="AH510" s="15" t="s">
        <v>33</v>
      </c>
    </row>
    <row r="511" spans="1:34" x14ac:dyDescent="0.2">
      <c r="A511" s="16">
        <v>41835.395277777781</v>
      </c>
      <c r="B511" s="16">
        <v>41835.447916666664</v>
      </c>
      <c r="C511" s="16">
        <v>41835.452407407407</v>
      </c>
      <c r="D511" s="15" t="b">
        <v>1</v>
      </c>
      <c r="E511" s="15" t="s">
        <v>844</v>
      </c>
      <c r="F511" s="15">
        <v>1</v>
      </c>
      <c r="G511" s="15" t="s">
        <v>846</v>
      </c>
      <c r="H511" s="15" t="s">
        <v>471</v>
      </c>
      <c r="I511" s="15" t="s">
        <v>43</v>
      </c>
      <c r="J511" s="15" t="b">
        <v>1</v>
      </c>
      <c r="K511" s="16">
        <v>41835</v>
      </c>
      <c r="L511" s="1">
        <v>0.39527777777777778</v>
      </c>
      <c r="M511" s="15" t="s">
        <v>687</v>
      </c>
      <c r="N511" s="15" t="s">
        <v>38</v>
      </c>
      <c r="O511" s="15" t="b">
        <v>1</v>
      </c>
      <c r="P511" s="16">
        <v>41835</v>
      </c>
      <c r="Q511" s="1">
        <v>0.44791666666666669</v>
      </c>
      <c r="S511" s="15" t="b">
        <v>1</v>
      </c>
      <c r="T511" s="16">
        <v>41835</v>
      </c>
      <c r="U511" s="15" t="s">
        <v>818</v>
      </c>
      <c r="V511" s="1">
        <v>0.45240740740740742</v>
      </c>
      <c r="Y511" s="15" t="b">
        <v>0</v>
      </c>
      <c r="Z511" s="16"/>
      <c r="AC511" s="15" t="s">
        <v>54</v>
      </c>
      <c r="AD511" s="15" t="s">
        <v>471</v>
      </c>
      <c r="AE511" s="15">
        <v>3</v>
      </c>
      <c r="AG511" s="15" t="s">
        <v>809</v>
      </c>
      <c r="AH511" s="15" t="s">
        <v>33</v>
      </c>
    </row>
    <row r="512" spans="1:34" x14ac:dyDescent="0.2">
      <c r="A512" s="16">
        <v>41835.392569444448</v>
      </c>
      <c r="B512" s="16">
        <v>41835.464803240742</v>
      </c>
      <c r="C512" s="16">
        <v>41835.481724537036</v>
      </c>
      <c r="D512" s="15" t="b">
        <v>1</v>
      </c>
      <c r="E512" s="15" t="s">
        <v>847</v>
      </c>
      <c r="F512" s="15">
        <v>17</v>
      </c>
      <c r="G512" s="15" t="s">
        <v>253</v>
      </c>
      <c r="H512" s="15" t="s">
        <v>167</v>
      </c>
      <c r="I512" s="15" t="s">
        <v>120</v>
      </c>
      <c r="J512" s="15" t="b">
        <v>1</v>
      </c>
      <c r="K512" s="16">
        <v>41835</v>
      </c>
      <c r="L512" s="1">
        <v>0.39256944444444447</v>
      </c>
      <c r="M512" s="15" t="s">
        <v>100</v>
      </c>
      <c r="N512" s="15" t="s">
        <v>38</v>
      </c>
      <c r="O512" s="15" t="b">
        <v>1</v>
      </c>
      <c r="P512" s="16">
        <v>41835</v>
      </c>
      <c r="Q512" s="1">
        <v>0.46480324074074075</v>
      </c>
      <c r="S512" s="15" t="b">
        <v>1</v>
      </c>
      <c r="T512" s="16">
        <v>41835</v>
      </c>
      <c r="U512" s="15" t="s">
        <v>797</v>
      </c>
      <c r="V512" s="1">
        <v>0.48172453703703705</v>
      </c>
      <c r="X512" s="15" t="s">
        <v>311</v>
      </c>
      <c r="Y512" s="15" t="b">
        <v>1</v>
      </c>
      <c r="Z512" s="16">
        <v>41836</v>
      </c>
      <c r="AA512" s="1">
        <v>0.40840277777777778</v>
      </c>
      <c r="AC512" s="15" t="s">
        <v>54</v>
      </c>
      <c r="AD512" s="15" t="s">
        <v>167</v>
      </c>
      <c r="AE512" s="15">
        <v>4</v>
      </c>
      <c r="AG512" s="15" t="s">
        <v>800</v>
      </c>
      <c r="AH512" s="15" t="s">
        <v>33</v>
      </c>
    </row>
    <row r="513" spans="1:34" x14ac:dyDescent="0.2">
      <c r="A513" s="16">
        <v>41835.392152777778</v>
      </c>
      <c r="B513" s="16">
        <v>41835.447916666664</v>
      </c>
      <c r="C513" s="16">
        <v>41835.452476851853</v>
      </c>
      <c r="D513" s="15" t="b">
        <v>1</v>
      </c>
      <c r="E513" s="15" t="s">
        <v>847</v>
      </c>
      <c r="F513" s="15">
        <v>16</v>
      </c>
      <c r="G513" s="15" t="s">
        <v>583</v>
      </c>
      <c r="H513" s="15" t="s">
        <v>471</v>
      </c>
      <c r="I513" s="15" t="s">
        <v>120</v>
      </c>
      <c r="J513" s="15" t="b">
        <v>1</v>
      </c>
      <c r="K513" s="16">
        <v>41835</v>
      </c>
      <c r="L513" s="1">
        <v>0.39215277777777779</v>
      </c>
      <c r="M513" s="15" t="s">
        <v>100</v>
      </c>
      <c r="N513" s="15" t="s">
        <v>38</v>
      </c>
      <c r="O513" s="15" t="b">
        <v>1</v>
      </c>
      <c r="P513" s="16">
        <v>41835</v>
      </c>
      <c r="Q513" s="1">
        <v>0.44791666666666669</v>
      </c>
      <c r="S513" s="15" t="b">
        <v>1</v>
      </c>
      <c r="T513" s="16">
        <v>41835</v>
      </c>
      <c r="U513" s="15" t="s">
        <v>472</v>
      </c>
      <c r="V513" s="1">
        <v>0.45247685185185182</v>
      </c>
      <c r="Y513" s="15" t="b">
        <v>1</v>
      </c>
      <c r="Z513" s="16">
        <v>41836</v>
      </c>
      <c r="AA513" s="1">
        <v>0.40840277777777778</v>
      </c>
      <c r="AC513" s="15" t="s">
        <v>54</v>
      </c>
      <c r="AD513" s="15" t="s">
        <v>471</v>
      </c>
      <c r="AE513" s="15">
        <v>4</v>
      </c>
      <c r="AG513" s="15" t="s">
        <v>809</v>
      </c>
      <c r="AH513" s="15" t="s">
        <v>33</v>
      </c>
    </row>
    <row r="514" spans="1:34" x14ac:dyDescent="0.2">
      <c r="A514" s="16">
        <v>41835.39167824074</v>
      </c>
      <c r="B514" s="16">
        <v>41835.629849537036</v>
      </c>
      <c r="C514" s="16">
        <v>41835.631886574076</v>
      </c>
      <c r="D514" s="15" t="b">
        <v>1</v>
      </c>
      <c r="E514" s="15" t="s">
        <v>847</v>
      </c>
      <c r="F514" s="15">
        <v>15</v>
      </c>
      <c r="G514" s="15" t="s">
        <v>715</v>
      </c>
      <c r="H514" s="15" t="s">
        <v>156</v>
      </c>
      <c r="I514" s="15" t="s">
        <v>120</v>
      </c>
      <c r="J514" s="15" t="b">
        <v>1</v>
      </c>
      <c r="K514" s="16">
        <v>41835</v>
      </c>
      <c r="L514" s="1">
        <v>0.39167824074074076</v>
      </c>
      <c r="M514" s="15" t="s">
        <v>100</v>
      </c>
      <c r="N514" s="15" t="s">
        <v>38</v>
      </c>
      <c r="O514" s="15" t="b">
        <v>1</v>
      </c>
      <c r="P514" s="16">
        <v>41835</v>
      </c>
      <c r="Q514" s="1">
        <v>0.62984953703703705</v>
      </c>
      <c r="S514" s="15" t="b">
        <v>1</v>
      </c>
      <c r="T514" s="16">
        <v>41835</v>
      </c>
      <c r="U514" s="15" t="s">
        <v>758</v>
      </c>
      <c r="V514" s="1">
        <v>0.63188657407407411</v>
      </c>
      <c r="Y514" s="15" t="b">
        <v>1</v>
      </c>
      <c r="Z514" s="16">
        <v>41836</v>
      </c>
      <c r="AA514" s="1">
        <v>0.43083333333333335</v>
      </c>
      <c r="AC514" s="15" t="s">
        <v>54</v>
      </c>
      <c r="AD514" s="15" t="s">
        <v>156</v>
      </c>
      <c r="AE514" s="15">
        <v>4</v>
      </c>
      <c r="AG514" s="15" t="s">
        <v>848</v>
      </c>
      <c r="AH514" s="15" t="s">
        <v>33</v>
      </c>
    </row>
    <row r="515" spans="1:34" x14ac:dyDescent="0.2">
      <c r="A515" s="16">
        <v>41835.391597222224</v>
      </c>
      <c r="B515" s="16">
        <v>41835.447638888887</v>
      </c>
      <c r="C515" s="16">
        <v>41835.477789351855</v>
      </c>
      <c r="D515" s="15" t="b">
        <v>1</v>
      </c>
      <c r="E515" s="15" t="s">
        <v>849</v>
      </c>
      <c r="F515" s="15">
        <v>1</v>
      </c>
      <c r="G515" s="15" t="s">
        <v>850</v>
      </c>
      <c r="H515" s="15" t="s">
        <v>398</v>
      </c>
      <c r="I515" s="15" t="s">
        <v>43</v>
      </c>
      <c r="J515" s="15" t="b">
        <v>1</v>
      </c>
      <c r="K515" s="16">
        <v>41835</v>
      </c>
      <c r="L515" s="1">
        <v>0.39159722222222221</v>
      </c>
      <c r="M515" s="15" t="s">
        <v>320</v>
      </c>
      <c r="N515" s="15" t="s">
        <v>38</v>
      </c>
      <c r="O515" s="15" t="b">
        <v>1</v>
      </c>
      <c r="P515" s="16">
        <v>41835</v>
      </c>
      <c r="Q515" s="1">
        <v>0.44763888888888886</v>
      </c>
      <c r="S515" s="15" t="b">
        <v>1</v>
      </c>
      <c r="T515" s="16">
        <v>41835</v>
      </c>
      <c r="U515" s="15" t="s">
        <v>851</v>
      </c>
      <c r="V515" s="1">
        <v>0.47778935185185184</v>
      </c>
      <c r="X515" s="15" t="s">
        <v>52</v>
      </c>
      <c r="Y515" s="15" t="b">
        <v>0</v>
      </c>
      <c r="AC515" s="15" t="s">
        <v>115</v>
      </c>
      <c r="AD515" s="15" t="s">
        <v>398</v>
      </c>
      <c r="AE515" s="15">
        <v>3</v>
      </c>
      <c r="AG515" s="15" t="s">
        <v>814</v>
      </c>
      <c r="AH515" s="15" t="s">
        <v>33</v>
      </c>
    </row>
    <row r="516" spans="1:34" x14ac:dyDescent="0.2">
      <c r="A516" s="16">
        <v>41835.391041666669</v>
      </c>
      <c r="B516" s="16">
        <v>41835.447638888887</v>
      </c>
      <c r="C516" s="16">
        <v>41835.564166666663</v>
      </c>
      <c r="D516" s="15" t="b">
        <v>1</v>
      </c>
      <c r="E516" s="15" t="s">
        <v>847</v>
      </c>
      <c r="F516" s="15">
        <v>14</v>
      </c>
      <c r="G516" s="15" t="s">
        <v>238</v>
      </c>
      <c r="H516" s="15" t="s">
        <v>398</v>
      </c>
      <c r="I516" s="15" t="s">
        <v>120</v>
      </c>
      <c r="J516" s="15" t="b">
        <v>1</v>
      </c>
      <c r="K516" s="16">
        <v>41835</v>
      </c>
      <c r="L516" s="1">
        <v>0.39104166666666668</v>
      </c>
      <c r="M516" s="15" t="s">
        <v>100</v>
      </c>
      <c r="N516" s="15" t="s">
        <v>38</v>
      </c>
      <c r="O516" s="15" t="b">
        <v>1</v>
      </c>
      <c r="P516" s="16">
        <v>41835</v>
      </c>
      <c r="Q516" s="1">
        <v>0.44763888888888886</v>
      </c>
      <c r="S516" s="15" t="b">
        <v>1</v>
      </c>
      <c r="T516" s="16">
        <v>41835</v>
      </c>
      <c r="U516" s="15" t="s">
        <v>852</v>
      </c>
      <c r="V516" s="1">
        <v>0.56416666666666671</v>
      </c>
      <c r="X516" s="15" t="s">
        <v>52</v>
      </c>
      <c r="Y516" s="15" t="b">
        <v>1</v>
      </c>
      <c r="Z516" s="16">
        <v>41836</v>
      </c>
      <c r="AA516" s="1">
        <v>0.40840277777777778</v>
      </c>
      <c r="AC516" s="15" t="s">
        <v>115</v>
      </c>
      <c r="AD516" s="15" t="s">
        <v>398</v>
      </c>
      <c r="AE516" s="15">
        <v>4</v>
      </c>
      <c r="AG516" s="15" t="s">
        <v>814</v>
      </c>
      <c r="AH516" s="15" t="s">
        <v>33</v>
      </c>
    </row>
    <row r="517" spans="1:34" x14ac:dyDescent="0.2">
      <c r="A517" s="16">
        <v>41835.390393518515</v>
      </c>
      <c r="B517" s="16">
        <v>41835.56449074074</v>
      </c>
      <c r="C517" s="16">
        <v>41835.567037037035</v>
      </c>
      <c r="D517" s="15" t="b">
        <v>1</v>
      </c>
      <c r="E517" s="15" t="s">
        <v>847</v>
      </c>
      <c r="F517" s="15">
        <v>13</v>
      </c>
      <c r="G517" s="15" t="s">
        <v>256</v>
      </c>
      <c r="H517" s="15" t="s">
        <v>72</v>
      </c>
      <c r="I517" s="15" t="s">
        <v>120</v>
      </c>
      <c r="J517" s="15" t="b">
        <v>1</v>
      </c>
      <c r="K517" s="16">
        <v>41835</v>
      </c>
      <c r="L517" s="1">
        <v>0.3903935185185185</v>
      </c>
      <c r="M517" s="15" t="s">
        <v>100</v>
      </c>
      <c r="N517" s="15" t="s">
        <v>38</v>
      </c>
      <c r="O517" s="15" t="b">
        <v>1</v>
      </c>
      <c r="P517" s="16">
        <v>41835</v>
      </c>
      <c r="Q517" s="1">
        <v>0.56449074074074079</v>
      </c>
      <c r="S517" s="15" t="b">
        <v>1</v>
      </c>
      <c r="T517" s="16">
        <v>41835</v>
      </c>
      <c r="U517" s="15" t="s">
        <v>834</v>
      </c>
      <c r="V517" s="1">
        <v>0.56703703703703701</v>
      </c>
      <c r="X517" s="15" t="s">
        <v>52</v>
      </c>
      <c r="Y517" s="15" t="b">
        <v>1</v>
      </c>
      <c r="Z517" s="16">
        <v>41836</v>
      </c>
      <c r="AA517" s="1">
        <v>0.40840277777777778</v>
      </c>
      <c r="AC517" s="15" t="s">
        <v>40</v>
      </c>
      <c r="AD517" s="15" t="s">
        <v>72</v>
      </c>
      <c r="AE517" s="15">
        <v>4</v>
      </c>
      <c r="AG517" s="15" t="s">
        <v>835</v>
      </c>
      <c r="AH517" s="15" t="s">
        <v>33</v>
      </c>
    </row>
    <row r="518" spans="1:34" x14ac:dyDescent="0.2">
      <c r="A518" s="16">
        <v>41835.389884259261</v>
      </c>
      <c r="B518" s="16">
        <v>41835.629849537036</v>
      </c>
      <c r="C518" s="16">
        <v>41835.631979166668</v>
      </c>
      <c r="D518" s="15" t="b">
        <v>1</v>
      </c>
      <c r="E518" s="15" t="s">
        <v>847</v>
      </c>
      <c r="F518" s="15">
        <v>12</v>
      </c>
      <c r="G518" s="15" t="s">
        <v>243</v>
      </c>
      <c r="H518" s="15" t="s">
        <v>156</v>
      </c>
      <c r="I518" s="15" t="s">
        <v>120</v>
      </c>
      <c r="J518" s="15" t="b">
        <v>1</v>
      </c>
      <c r="K518" s="16">
        <v>41835</v>
      </c>
      <c r="L518" s="1">
        <v>0.38988425925925924</v>
      </c>
      <c r="M518" s="15" t="s">
        <v>100</v>
      </c>
      <c r="N518" s="15" t="s">
        <v>38</v>
      </c>
      <c r="O518" s="15" t="b">
        <v>1</v>
      </c>
      <c r="P518" s="16">
        <v>41835</v>
      </c>
      <c r="Q518" s="1">
        <v>0.62984953703703705</v>
      </c>
      <c r="S518" s="15" t="b">
        <v>1</v>
      </c>
      <c r="T518" s="16">
        <v>41835</v>
      </c>
      <c r="U518" s="15" t="s">
        <v>791</v>
      </c>
      <c r="V518" s="1">
        <v>0.63197916666666665</v>
      </c>
      <c r="Y518" s="15" t="b">
        <v>1</v>
      </c>
      <c r="Z518" s="16">
        <v>41836</v>
      </c>
      <c r="AA518" s="1">
        <v>0.40716435185185185</v>
      </c>
      <c r="AC518" s="15" t="s">
        <v>54</v>
      </c>
      <c r="AD518" s="15" t="s">
        <v>156</v>
      </c>
      <c r="AE518" s="15">
        <v>4</v>
      </c>
      <c r="AG518" s="15" t="s">
        <v>848</v>
      </c>
      <c r="AH518" s="15" t="s">
        <v>33</v>
      </c>
    </row>
    <row r="519" spans="1:34" x14ac:dyDescent="0.2">
      <c r="A519" s="16">
        <v>41835.38957175926</v>
      </c>
      <c r="B519" s="16">
        <v>41835.464803240742</v>
      </c>
      <c r="C519" s="16">
        <v>41835.475370370368</v>
      </c>
      <c r="D519" s="15" t="b">
        <v>1</v>
      </c>
      <c r="E519" s="15" t="s">
        <v>847</v>
      </c>
      <c r="F519" s="15">
        <v>11</v>
      </c>
      <c r="G519" s="15" t="s">
        <v>237</v>
      </c>
      <c r="H519" s="15" t="s">
        <v>167</v>
      </c>
      <c r="I519" s="15" t="s">
        <v>120</v>
      </c>
      <c r="J519" s="15" t="b">
        <v>1</v>
      </c>
      <c r="K519" s="16">
        <v>41835</v>
      </c>
      <c r="L519" s="1">
        <v>0.38957175925925924</v>
      </c>
      <c r="M519" s="15" t="s">
        <v>100</v>
      </c>
      <c r="N519" s="15" t="s">
        <v>38</v>
      </c>
      <c r="O519" s="15" t="b">
        <v>1</v>
      </c>
      <c r="P519" s="16">
        <v>41835</v>
      </c>
      <c r="Q519" s="1">
        <v>0.46480324074074075</v>
      </c>
      <c r="S519" s="15" t="b">
        <v>1</v>
      </c>
      <c r="T519" s="16">
        <v>41835</v>
      </c>
      <c r="U519" s="15" t="s">
        <v>803</v>
      </c>
      <c r="V519" s="1">
        <v>0.47537037037037039</v>
      </c>
      <c r="X519" s="15" t="s">
        <v>311</v>
      </c>
      <c r="Y519" s="15" t="b">
        <v>1</v>
      </c>
      <c r="Z519" s="16">
        <v>41836</v>
      </c>
      <c r="AA519" s="1">
        <v>0.43083333333333335</v>
      </c>
      <c r="AC519" s="15" t="s">
        <v>54</v>
      </c>
      <c r="AD519" s="15" t="s">
        <v>167</v>
      </c>
      <c r="AE519" s="15">
        <v>4</v>
      </c>
      <c r="AG519" s="15" t="s">
        <v>800</v>
      </c>
      <c r="AH519" s="15" t="s">
        <v>33</v>
      </c>
    </row>
    <row r="520" spans="1:34" x14ac:dyDescent="0.2">
      <c r="A520" s="16">
        <v>41835.388645833336</v>
      </c>
      <c r="B520" s="16">
        <v>41835.629131944443</v>
      </c>
      <c r="C520" s="16">
        <v>41835.631550925929</v>
      </c>
      <c r="D520" s="15" t="b">
        <v>1</v>
      </c>
      <c r="E520" s="15" t="s">
        <v>847</v>
      </c>
      <c r="F520" s="15">
        <v>9</v>
      </c>
      <c r="G520" s="15" t="s">
        <v>219</v>
      </c>
      <c r="H520" s="15" t="s">
        <v>595</v>
      </c>
      <c r="I520" s="15" t="s">
        <v>120</v>
      </c>
      <c r="J520" s="15" t="b">
        <v>1</v>
      </c>
      <c r="K520" s="16">
        <v>41835</v>
      </c>
      <c r="L520" s="1">
        <v>0.38864583333333336</v>
      </c>
      <c r="M520" s="15" t="s">
        <v>100</v>
      </c>
      <c r="N520" s="15" t="s">
        <v>38</v>
      </c>
      <c r="O520" s="15" t="b">
        <v>1</v>
      </c>
      <c r="P520" s="16">
        <v>41835</v>
      </c>
      <c r="Q520" s="1">
        <v>0.62913194444444442</v>
      </c>
      <c r="S520" s="15" t="b">
        <v>1</v>
      </c>
      <c r="T520" s="16">
        <v>41835</v>
      </c>
      <c r="U520" s="15" t="s">
        <v>853</v>
      </c>
      <c r="V520" s="1">
        <v>0.63155092592592588</v>
      </c>
      <c r="Y520" s="15" t="b">
        <v>1</v>
      </c>
      <c r="Z520" s="16">
        <v>41836</v>
      </c>
      <c r="AA520" s="1">
        <v>0.43083333333333335</v>
      </c>
      <c r="AC520" s="15" t="s">
        <v>54</v>
      </c>
      <c r="AD520" s="15" t="s">
        <v>595</v>
      </c>
      <c r="AE520" s="15">
        <v>4</v>
      </c>
      <c r="AG520" s="15" t="s">
        <v>827</v>
      </c>
      <c r="AH520" s="15" t="s">
        <v>33</v>
      </c>
    </row>
    <row r="521" spans="1:34" x14ac:dyDescent="0.2">
      <c r="A521" s="16">
        <v>41835.388043981482</v>
      </c>
      <c r="B521" s="16">
        <v>41835.447916666664</v>
      </c>
      <c r="C521" s="16">
        <v>41835.454016203701</v>
      </c>
      <c r="D521" s="15" t="b">
        <v>1</v>
      </c>
      <c r="E521" s="15" t="s">
        <v>847</v>
      </c>
      <c r="F521" s="15">
        <v>8</v>
      </c>
      <c r="G521" s="15" t="s">
        <v>231</v>
      </c>
      <c r="H521" s="15" t="s">
        <v>471</v>
      </c>
      <c r="I521" s="15" t="s">
        <v>120</v>
      </c>
      <c r="J521" s="15" t="b">
        <v>1</v>
      </c>
      <c r="K521" s="16">
        <v>41835</v>
      </c>
      <c r="L521" s="1">
        <v>0.3880439814814815</v>
      </c>
      <c r="M521" s="15" t="s">
        <v>100</v>
      </c>
      <c r="N521" s="15" t="s">
        <v>38</v>
      </c>
      <c r="O521" s="15" t="b">
        <v>1</v>
      </c>
      <c r="P521" s="16">
        <v>41835</v>
      </c>
      <c r="Q521" s="1">
        <v>0.44791666666666669</v>
      </c>
      <c r="S521" s="15" t="b">
        <v>1</v>
      </c>
      <c r="T521" s="16">
        <v>41835</v>
      </c>
      <c r="U521" s="15" t="s">
        <v>854</v>
      </c>
      <c r="V521" s="1">
        <v>0.45401620370370371</v>
      </c>
      <c r="Y521" s="15" t="b">
        <v>1</v>
      </c>
      <c r="Z521" s="16">
        <v>41836</v>
      </c>
      <c r="AA521" s="1">
        <v>0.43083333333333335</v>
      </c>
      <c r="AC521" s="15" t="s">
        <v>54</v>
      </c>
      <c r="AD521" s="15" t="s">
        <v>471</v>
      </c>
      <c r="AE521" s="15">
        <v>4</v>
      </c>
      <c r="AG521" s="15" t="s">
        <v>809</v>
      </c>
      <c r="AH521" s="15" t="s">
        <v>33</v>
      </c>
    </row>
    <row r="522" spans="1:34" x14ac:dyDescent="0.2">
      <c r="A522" s="16">
        <v>41835.387939814813</v>
      </c>
      <c r="B522" s="16">
        <v>41835.563171296293</v>
      </c>
      <c r="C522" s="16">
        <v>41835.587106481478</v>
      </c>
      <c r="D522" s="15" t="b">
        <v>1</v>
      </c>
      <c r="E522" s="15" t="s">
        <v>855</v>
      </c>
      <c r="F522" s="15">
        <v>2</v>
      </c>
      <c r="G522" s="15" t="s">
        <v>856</v>
      </c>
      <c r="H522" s="15" t="s">
        <v>495</v>
      </c>
      <c r="I522" s="15" t="s">
        <v>43</v>
      </c>
      <c r="J522" s="15" t="b">
        <v>1</v>
      </c>
      <c r="K522" s="16">
        <v>41835</v>
      </c>
      <c r="L522" s="1">
        <v>0.38793981481481482</v>
      </c>
      <c r="M522" s="15" t="s">
        <v>320</v>
      </c>
      <c r="N522" s="15" t="s">
        <v>38</v>
      </c>
      <c r="O522" s="15" t="b">
        <v>1</v>
      </c>
      <c r="P522" s="16">
        <v>41835</v>
      </c>
      <c r="Q522" s="1">
        <v>0.56317129629629625</v>
      </c>
      <c r="S522" s="15" t="b">
        <v>1</v>
      </c>
      <c r="T522" s="16">
        <v>41835</v>
      </c>
      <c r="U522" s="15" t="s">
        <v>857</v>
      </c>
      <c r="V522" s="1">
        <v>0.58710648148148148</v>
      </c>
      <c r="X522" s="15" t="s">
        <v>52</v>
      </c>
      <c r="Y522" s="15" t="b">
        <v>0</v>
      </c>
      <c r="Z522" s="16"/>
      <c r="AC522" s="15" t="s">
        <v>115</v>
      </c>
      <c r="AD522" s="15" t="s">
        <v>495</v>
      </c>
      <c r="AE522" s="15">
        <v>3</v>
      </c>
      <c r="AG522" s="15" t="s">
        <v>841</v>
      </c>
      <c r="AH522" s="15" t="s">
        <v>33</v>
      </c>
    </row>
    <row r="523" spans="1:34" x14ac:dyDescent="0.2">
      <c r="A523" s="16">
        <v>41835.387291666666</v>
      </c>
      <c r="B523" s="16">
        <v>41835.447638888887</v>
      </c>
      <c r="C523" s="16">
        <v>41835.476076388892</v>
      </c>
      <c r="D523" s="15" t="b">
        <v>1</v>
      </c>
      <c r="E523" s="15" t="s">
        <v>847</v>
      </c>
      <c r="F523" s="15">
        <v>7</v>
      </c>
      <c r="G523" s="15" t="s">
        <v>251</v>
      </c>
      <c r="H523" s="15" t="s">
        <v>398</v>
      </c>
      <c r="I523" s="15" t="s">
        <v>120</v>
      </c>
      <c r="J523" s="15" t="b">
        <v>1</v>
      </c>
      <c r="K523" s="16">
        <v>41835</v>
      </c>
      <c r="L523" s="1">
        <v>0.38729166666666665</v>
      </c>
      <c r="M523" s="15" t="s">
        <v>100</v>
      </c>
      <c r="N523" s="15" t="s">
        <v>38</v>
      </c>
      <c r="O523" s="15" t="b">
        <v>1</v>
      </c>
      <c r="P523" s="16">
        <v>41835</v>
      </c>
      <c r="Q523" s="1">
        <v>0.44763888888888886</v>
      </c>
      <c r="S523" s="15" t="b">
        <v>1</v>
      </c>
      <c r="T523" s="16">
        <v>41835</v>
      </c>
      <c r="U523" s="15" t="s">
        <v>858</v>
      </c>
      <c r="V523" s="1">
        <v>0.47607638888888887</v>
      </c>
      <c r="X523" s="15" t="s">
        <v>52</v>
      </c>
      <c r="Y523" s="15" t="b">
        <v>1</v>
      </c>
      <c r="Z523" s="16">
        <v>41836</v>
      </c>
      <c r="AA523" s="1">
        <v>0.40716435185185185</v>
      </c>
      <c r="AC523" s="15" t="s">
        <v>115</v>
      </c>
      <c r="AD523" s="15" t="s">
        <v>398</v>
      </c>
      <c r="AE523" s="15">
        <v>4</v>
      </c>
      <c r="AG523" s="15" t="s">
        <v>814</v>
      </c>
      <c r="AH523" s="15" t="s">
        <v>33</v>
      </c>
    </row>
    <row r="524" spans="1:34" x14ac:dyDescent="0.2">
      <c r="A524" s="16">
        <v>41835.386574074073</v>
      </c>
      <c r="B524" s="16">
        <v>41835.464803240742</v>
      </c>
      <c r="C524" s="16">
        <v>41835.47855324074</v>
      </c>
      <c r="D524" s="15" t="b">
        <v>1</v>
      </c>
      <c r="E524" s="15" t="s">
        <v>847</v>
      </c>
      <c r="F524" s="15">
        <v>6</v>
      </c>
      <c r="G524" s="15" t="s">
        <v>224</v>
      </c>
      <c r="H524" s="15" t="s">
        <v>167</v>
      </c>
      <c r="I524" s="15" t="s">
        <v>120</v>
      </c>
      <c r="J524" s="15" t="b">
        <v>1</v>
      </c>
      <c r="K524" s="16">
        <v>41835</v>
      </c>
      <c r="L524" s="1">
        <v>0.38657407407407407</v>
      </c>
      <c r="M524" s="15" t="s">
        <v>100</v>
      </c>
      <c r="N524" s="15" t="s">
        <v>38</v>
      </c>
      <c r="O524" s="15" t="b">
        <v>1</v>
      </c>
      <c r="P524" s="16">
        <v>41835</v>
      </c>
      <c r="Q524" s="1">
        <v>0.46480324074074075</v>
      </c>
      <c r="S524" s="15" t="b">
        <v>1</v>
      </c>
      <c r="T524" s="16">
        <v>41835</v>
      </c>
      <c r="U524" s="15" t="s">
        <v>430</v>
      </c>
      <c r="V524" s="1">
        <v>0.47855324074074074</v>
      </c>
      <c r="X524" s="15" t="s">
        <v>311</v>
      </c>
      <c r="Y524" s="15" t="b">
        <v>1</v>
      </c>
      <c r="Z524" s="16">
        <v>41836</v>
      </c>
      <c r="AA524" s="1">
        <v>0.40840277777777778</v>
      </c>
      <c r="AC524" s="15" t="s">
        <v>54</v>
      </c>
      <c r="AD524" s="15" t="s">
        <v>167</v>
      </c>
      <c r="AE524" s="15">
        <v>4</v>
      </c>
      <c r="AG524" s="15" t="s">
        <v>800</v>
      </c>
      <c r="AH524" s="15" t="s">
        <v>33</v>
      </c>
    </row>
    <row r="525" spans="1:34" x14ac:dyDescent="0.2">
      <c r="A525" s="16">
        <v>41835.386261574073</v>
      </c>
      <c r="B525" s="16">
        <v>41835.447638888887</v>
      </c>
      <c r="C525" s="16">
        <v>41835.482245370367</v>
      </c>
      <c r="D525" s="15" t="b">
        <v>1</v>
      </c>
      <c r="E525" s="15" t="s">
        <v>847</v>
      </c>
      <c r="F525" s="15">
        <v>5</v>
      </c>
      <c r="G525" s="15" t="s">
        <v>436</v>
      </c>
      <c r="H525" s="15" t="s">
        <v>528</v>
      </c>
      <c r="I525" s="15" t="s">
        <v>120</v>
      </c>
      <c r="J525" s="15" t="b">
        <v>1</v>
      </c>
      <c r="K525" s="16">
        <v>41835</v>
      </c>
      <c r="L525" s="1">
        <v>0.38626157407407408</v>
      </c>
      <c r="M525" s="15" t="s">
        <v>100</v>
      </c>
      <c r="N525" s="15" t="s">
        <v>38</v>
      </c>
      <c r="O525" s="15" t="b">
        <v>1</v>
      </c>
      <c r="P525" s="16">
        <v>41835</v>
      </c>
      <c r="Q525" s="1">
        <v>0.44763888888888886</v>
      </c>
      <c r="S525" s="15" t="b">
        <v>1</v>
      </c>
      <c r="T525" s="16">
        <v>41835</v>
      </c>
      <c r="U525" s="15" t="s">
        <v>529</v>
      </c>
      <c r="V525" s="1">
        <v>0.48224537037037035</v>
      </c>
      <c r="X525" s="15" t="s">
        <v>52</v>
      </c>
      <c r="Y525" s="15" t="b">
        <v>1</v>
      </c>
      <c r="Z525" s="16">
        <v>41836</v>
      </c>
      <c r="AA525" s="1">
        <v>0.40840277777777778</v>
      </c>
      <c r="AC525" s="15" t="s">
        <v>115</v>
      </c>
      <c r="AD525" s="15" t="s">
        <v>528</v>
      </c>
      <c r="AE525" s="15">
        <v>4</v>
      </c>
      <c r="AG525" s="15" t="s">
        <v>814</v>
      </c>
      <c r="AH525" s="15" t="s">
        <v>33</v>
      </c>
    </row>
    <row r="526" spans="1:34" x14ac:dyDescent="0.2">
      <c r="A526" s="16">
        <v>41835.385682870372</v>
      </c>
      <c r="B526" s="16">
        <v>41835.56554398148</v>
      </c>
      <c r="C526" s="16">
        <v>41835.592962962961</v>
      </c>
      <c r="D526" s="15" t="b">
        <v>1</v>
      </c>
      <c r="E526" s="15" t="s">
        <v>847</v>
      </c>
      <c r="F526" s="15">
        <v>4</v>
      </c>
      <c r="G526" s="15" t="s">
        <v>239</v>
      </c>
      <c r="H526" s="15" t="s">
        <v>57</v>
      </c>
      <c r="I526" s="15" t="s">
        <v>120</v>
      </c>
      <c r="J526" s="15" t="b">
        <v>1</v>
      </c>
      <c r="K526" s="16">
        <v>41835</v>
      </c>
      <c r="L526" s="1">
        <v>0.38568287037037036</v>
      </c>
      <c r="M526" s="15" t="s">
        <v>100</v>
      </c>
      <c r="N526" s="15" t="s">
        <v>38</v>
      </c>
      <c r="O526" s="15" t="b">
        <v>1</v>
      </c>
      <c r="P526" s="16">
        <v>41835</v>
      </c>
      <c r="Q526" s="1">
        <v>0.56554398148148144</v>
      </c>
      <c r="S526" s="15" t="b">
        <v>1</v>
      </c>
      <c r="T526" s="16">
        <v>41835</v>
      </c>
      <c r="U526" s="15" t="s">
        <v>499</v>
      </c>
      <c r="V526" s="1">
        <v>0.59296296296296291</v>
      </c>
      <c r="Y526" s="15" t="b">
        <v>1</v>
      </c>
      <c r="Z526" s="16">
        <v>41836</v>
      </c>
      <c r="AA526" s="1">
        <v>0.43083333333333335</v>
      </c>
      <c r="AC526" s="15" t="s">
        <v>40</v>
      </c>
      <c r="AD526" s="15" t="s">
        <v>57</v>
      </c>
      <c r="AE526" s="15">
        <v>4</v>
      </c>
      <c r="AG526" s="15" t="s">
        <v>836</v>
      </c>
      <c r="AH526" s="15" t="s">
        <v>33</v>
      </c>
    </row>
    <row r="527" spans="1:34" x14ac:dyDescent="0.2">
      <c r="A527" s="16">
        <v>41835.385081018518</v>
      </c>
      <c r="B527" s="16">
        <v>41835.447916666664</v>
      </c>
      <c r="C527" s="16">
        <v>41835.452650462961</v>
      </c>
      <c r="D527" s="15" t="b">
        <v>1</v>
      </c>
      <c r="E527" s="15" t="s">
        <v>847</v>
      </c>
      <c r="F527" s="15">
        <v>3</v>
      </c>
      <c r="G527" s="15" t="s">
        <v>223</v>
      </c>
      <c r="H527" s="15" t="s">
        <v>471</v>
      </c>
      <c r="I527" s="15" t="s">
        <v>120</v>
      </c>
      <c r="J527" s="15" t="b">
        <v>1</v>
      </c>
      <c r="K527" s="16">
        <v>41835</v>
      </c>
      <c r="L527" s="1">
        <v>0.3850810185185185</v>
      </c>
      <c r="M527" s="15" t="s">
        <v>100</v>
      </c>
      <c r="N527" s="15" t="s">
        <v>38</v>
      </c>
      <c r="O527" s="15" t="b">
        <v>1</v>
      </c>
      <c r="P527" s="16">
        <v>41835</v>
      </c>
      <c r="Q527" s="1">
        <v>0.44791666666666669</v>
      </c>
      <c r="S527" s="15" t="b">
        <v>1</v>
      </c>
      <c r="T527" s="16">
        <v>41835</v>
      </c>
      <c r="U527" s="15" t="s">
        <v>773</v>
      </c>
      <c r="V527" s="1">
        <v>0.45265046296296296</v>
      </c>
      <c r="Y527" s="15" t="b">
        <v>1</v>
      </c>
      <c r="Z527" s="16">
        <v>41836</v>
      </c>
      <c r="AA527" s="1">
        <v>0.40716435185185185</v>
      </c>
      <c r="AC527" s="15" t="s">
        <v>54</v>
      </c>
      <c r="AD527" s="15" t="s">
        <v>471</v>
      </c>
      <c r="AE527" s="15">
        <v>4</v>
      </c>
      <c r="AG527" s="15" t="s">
        <v>809</v>
      </c>
      <c r="AH527" s="15" t="s">
        <v>33</v>
      </c>
    </row>
    <row r="528" spans="1:34" x14ac:dyDescent="0.2">
      <c r="A528" s="16">
        <v>41835.385069444441</v>
      </c>
      <c r="B528" s="16">
        <v>41835.447638888887</v>
      </c>
      <c r="C528" s="16">
        <v>41835.481412037036</v>
      </c>
      <c r="D528" s="15" t="b">
        <v>1</v>
      </c>
      <c r="E528" s="15" t="s">
        <v>855</v>
      </c>
      <c r="F528" s="15">
        <v>1</v>
      </c>
      <c r="G528" s="15" t="s">
        <v>450</v>
      </c>
      <c r="H528" s="15" t="s">
        <v>528</v>
      </c>
      <c r="I528" s="15" t="s">
        <v>43</v>
      </c>
      <c r="J528" s="15" t="b">
        <v>1</v>
      </c>
      <c r="K528" s="16">
        <v>41835</v>
      </c>
      <c r="L528" s="1">
        <v>0.38506944444444446</v>
      </c>
      <c r="M528" s="15" t="s">
        <v>320</v>
      </c>
      <c r="N528" s="15" t="s">
        <v>38</v>
      </c>
      <c r="O528" s="15" t="b">
        <v>1</v>
      </c>
      <c r="P528" s="16">
        <v>41835</v>
      </c>
      <c r="Q528" s="1">
        <v>0.44763888888888886</v>
      </c>
      <c r="S528" s="15" t="b">
        <v>1</v>
      </c>
      <c r="T528" s="16">
        <v>41835</v>
      </c>
      <c r="U528" s="15" t="s">
        <v>529</v>
      </c>
      <c r="V528" s="1">
        <v>0.48141203703703705</v>
      </c>
      <c r="X528" s="15" t="s">
        <v>52</v>
      </c>
      <c r="Y528" s="15" t="b">
        <v>1</v>
      </c>
      <c r="Z528" s="16">
        <v>41838</v>
      </c>
      <c r="AA528" s="1">
        <v>0.37116898148148147</v>
      </c>
      <c r="AC528" s="15" t="s">
        <v>115</v>
      </c>
      <c r="AD528" s="15" t="s">
        <v>528</v>
      </c>
      <c r="AE528" s="15">
        <v>4</v>
      </c>
      <c r="AG528" s="15" t="s">
        <v>814</v>
      </c>
      <c r="AH528" s="15" t="s">
        <v>33</v>
      </c>
    </row>
    <row r="529" spans="1:34" x14ac:dyDescent="0.2">
      <c r="A529" s="16">
        <v>41835.384733796294</v>
      </c>
      <c r="B529" s="16">
        <v>41835.447916666664</v>
      </c>
      <c r="C529" s="16">
        <v>41835.454131944447</v>
      </c>
      <c r="D529" s="15" t="b">
        <v>1</v>
      </c>
      <c r="E529" s="15" t="s">
        <v>847</v>
      </c>
      <c r="F529" s="15">
        <v>2</v>
      </c>
      <c r="G529" s="15" t="s">
        <v>241</v>
      </c>
      <c r="H529" s="15" t="s">
        <v>471</v>
      </c>
      <c r="I529" s="15" t="s">
        <v>120</v>
      </c>
      <c r="J529" s="15" t="b">
        <v>1</v>
      </c>
      <c r="K529" s="16">
        <v>41835</v>
      </c>
      <c r="L529" s="1">
        <v>0.38473379629629628</v>
      </c>
      <c r="M529" s="15" t="s">
        <v>100</v>
      </c>
      <c r="N529" s="15" t="s">
        <v>38</v>
      </c>
      <c r="O529" s="15" t="b">
        <v>1</v>
      </c>
      <c r="P529" s="16">
        <v>41835</v>
      </c>
      <c r="Q529" s="1">
        <v>0.44791666666666669</v>
      </c>
      <c r="S529" s="15" t="b">
        <v>1</v>
      </c>
      <c r="T529" s="16">
        <v>41835</v>
      </c>
      <c r="U529" s="15" t="s">
        <v>859</v>
      </c>
      <c r="V529" s="1">
        <v>0.45413194444444444</v>
      </c>
      <c r="Y529" s="15" t="b">
        <v>1</v>
      </c>
      <c r="Z529" s="16">
        <v>41836</v>
      </c>
      <c r="AA529" s="1">
        <v>0.40840277777777778</v>
      </c>
      <c r="AC529" s="15" t="s">
        <v>54</v>
      </c>
      <c r="AD529" s="15" t="s">
        <v>471</v>
      </c>
      <c r="AE529" s="15">
        <v>4</v>
      </c>
      <c r="AG529" s="15" t="s">
        <v>809</v>
      </c>
      <c r="AH529" s="15" t="s">
        <v>33</v>
      </c>
    </row>
    <row r="530" spans="1:34" x14ac:dyDescent="0.2">
      <c r="A530" s="16">
        <v>41835.384108796294</v>
      </c>
      <c r="B530" s="16">
        <v>41835.629849537036</v>
      </c>
      <c r="C530" s="16">
        <v>41835.632106481484</v>
      </c>
      <c r="D530" s="15" t="b">
        <v>1</v>
      </c>
      <c r="E530" s="15" t="s">
        <v>847</v>
      </c>
      <c r="F530" s="15">
        <v>1</v>
      </c>
      <c r="G530" s="15" t="s">
        <v>265</v>
      </c>
      <c r="H530" s="15" t="s">
        <v>156</v>
      </c>
      <c r="I530" s="15" t="s">
        <v>120</v>
      </c>
      <c r="J530" s="15" t="b">
        <v>1</v>
      </c>
      <c r="K530" s="16">
        <v>41835</v>
      </c>
      <c r="L530" s="1">
        <v>0.3841087962962963</v>
      </c>
      <c r="M530" s="15" t="s">
        <v>100</v>
      </c>
      <c r="N530" s="15" t="s">
        <v>38</v>
      </c>
      <c r="O530" s="15" t="b">
        <v>1</v>
      </c>
      <c r="P530" s="16">
        <v>41835</v>
      </c>
      <c r="Q530" s="1">
        <v>0.62984953703703705</v>
      </c>
      <c r="S530" s="15" t="b">
        <v>1</v>
      </c>
      <c r="T530" s="16">
        <v>41835</v>
      </c>
      <c r="U530" s="15" t="s">
        <v>755</v>
      </c>
      <c r="V530" s="1">
        <v>0.63210648148148152</v>
      </c>
      <c r="Y530" s="15" t="b">
        <v>1</v>
      </c>
      <c r="Z530" s="16">
        <v>41836</v>
      </c>
      <c r="AA530" s="1">
        <v>0.40840277777777778</v>
      </c>
      <c r="AC530" s="15" t="s">
        <v>54</v>
      </c>
      <c r="AD530" s="15" t="s">
        <v>156</v>
      </c>
      <c r="AE530" s="15">
        <v>4</v>
      </c>
      <c r="AG530" s="15" t="s">
        <v>848</v>
      </c>
      <c r="AH530" s="15" t="s">
        <v>33</v>
      </c>
    </row>
    <row r="531" spans="1:34" x14ac:dyDescent="0.2">
      <c r="A531" s="16">
        <v>41835.379618055558</v>
      </c>
      <c r="B531" s="16">
        <v>41835.447638888887</v>
      </c>
      <c r="C531" s="16">
        <v>41835.477939814817</v>
      </c>
      <c r="D531" s="15" t="b">
        <v>1</v>
      </c>
      <c r="E531" s="15" t="s">
        <v>860</v>
      </c>
      <c r="F531" s="15">
        <v>1</v>
      </c>
      <c r="G531" s="15" t="s">
        <v>861</v>
      </c>
      <c r="H531" s="15" t="s">
        <v>398</v>
      </c>
      <c r="I531" s="15" t="s">
        <v>43</v>
      </c>
      <c r="J531" s="15" t="b">
        <v>1</v>
      </c>
      <c r="K531" s="16">
        <v>41835</v>
      </c>
      <c r="L531" s="1">
        <v>0.37961805555555556</v>
      </c>
      <c r="M531" s="15" t="s">
        <v>320</v>
      </c>
      <c r="N531" s="15" t="s">
        <v>38</v>
      </c>
      <c r="O531" s="15" t="b">
        <v>1</v>
      </c>
      <c r="P531" s="16">
        <v>41835</v>
      </c>
      <c r="Q531" s="1">
        <v>0.44763888888888886</v>
      </c>
      <c r="S531" s="15" t="b">
        <v>1</v>
      </c>
      <c r="T531" s="16">
        <v>41835</v>
      </c>
      <c r="U531" s="15" t="s">
        <v>852</v>
      </c>
      <c r="V531" s="1">
        <v>0.47793981481481479</v>
      </c>
      <c r="X531" s="15" t="s">
        <v>52</v>
      </c>
      <c r="Y531" s="15" t="b">
        <v>0</v>
      </c>
      <c r="Z531" s="16"/>
      <c r="AC531" s="15" t="s">
        <v>115</v>
      </c>
      <c r="AD531" s="15" t="s">
        <v>398</v>
      </c>
      <c r="AE531" s="15">
        <v>3</v>
      </c>
      <c r="AG531" s="15" t="s">
        <v>814</v>
      </c>
      <c r="AH531" s="15" t="s">
        <v>33</v>
      </c>
    </row>
    <row r="532" spans="1:34" x14ac:dyDescent="0.2">
      <c r="A532" s="16">
        <v>41835.375393518516</v>
      </c>
      <c r="B532" s="16">
        <v>41835.447916666664</v>
      </c>
      <c r="C532" s="16">
        <v>41835.452789351853</v>
      </c>
      <c r="D532" s="15" t="b">
        <v>1</v>
      </c>
      <c r="E532" s="15" t="s">
        <v>862</v>
      </c>
      <c r="F532" s="15">
        <v>2</v>
      </c>
      <c r="G532" s="15" t="s">
        <v>432</v>
      </c>
      <c r="H532" s="15" t="s">
        <v>471</v>
      </c>
      <c r="I532" s="15" t="s">
        <v>43</v>
      </c>
      <c r="J532" s="15" t="b">
        <v>1</v>
      </c>
      <c r="K532" s="16">
        <v>41835</v>
      </c>
      <c r="L532" s="1">
        <v>0.37539351851851854</v>
      </c>
      <c r="M532" s="15" t="s">
        <v>110</v>
      </c>
      <c r="N532" s="15" t="s">
        <v>38</v>
      </c>
      <c r="O532" s="15" t="b">
        <v>1</v>
      </c>
      <c r="P532" s="16">
        <v>41835</v>
      </c>
      <c r="Q532" s="1">
        <v>0.44791666666666669</v>
      </c>
      <c r="S532" s="15" t="b">
        <v>1</v>
      </c>
      <c r="T532" s="16">
        <v>41835</v>
      </c>
      <c r="U532" s="15" t="s">
        <v>773</v>
      </c>
      <c r="V532" s="1">
        <v>0.45278935185185187</v>
      </c>
      <c r="Y532" s="15" t="b">
        <v>1</v>
      </c>
      <c r="Z532" s="16">
        <v>41838</v>
      </c>
      <c r="AA532" s="1">
        <v>0.41320601851851851</v>
      </c>
      <c r="AC532" s="15" t="s">
        <v>54</v>
      </c>
      <c r="AD532" s="15" t="s">
        <v>471</v>
      </c>
      <c r="AE532" s="15">
        <v>4</v>
      </c>
      <c r="AG532" s="15" t="s">
        <v>809</v>
      </c>
      <c r="AH532" s="15" t="s">
        <v>33</v>
      </c>
    </row>
    <row r="533" spans="1:34" x14ac:dyDescent="0.2">
      <c r="A533" s="16">
        <v>41835.375300925924</v>
      </c>
      <c r="B533" s="16">
        <v>41835.447916666664</v>
      </c>
      <c r="C533" s="16">
        <v>41835.4528587963</v>
      </c>
      <c r="D533" s="15" t="b">
        <v>1</v>
      </c>
      <c r="E533" s="15" t="s">
        <v>862</v>
      </c>
      <c r="F533" s="15">
        <v>1</v>
      </c>
      <c r="G533" s="15" t="s">
        <v>145</v>
      </c>
      <c r="H533" s="15" t="s">
        <v>471</v>
      </c>
      <c r="I533" s="15" t="s">
        <v>43</v>
      </c>
      <c r="J533" s="15" t="b">
        <v>1</v>
      </c>
      <c r="K533" s="16">
        <v>41835</v>
      </c>
      <c r="L533" s="1">
        <v>0.3753009259259259</v>
      </c>
      <c r="M533" s="15" t="s">
        <v>110</v>
      </c>
      <c r="N533" s="15" t="s">
        <v>38</v>
      </c>
      <c r="O533" s="15" t="b">
        <v>1</v>
      </c>
      <c r="P533" s="16">
        <v>41835</v>
      </c>
      <c r="Q533" s="1">
        <v>0.44791666666666669</v>
      </c>
      <c r="S533" s="15" t="b">
        <v>1</v>
      </c>
      <c r="T533" s="16">
        <v>41835</v>
      </c>
      <c r="U533" s="15" t="s">
        <v>773</v>
      </c>
      <c r="V533" s="1">
        <v>0.45285879629629627</v>
      </c>
      <c r="Y533" s="15" t="b">
        <v>1</v>
      </c>
      <c r="Z533" s="16">
        <v>41838</v>
      </c>
      <c r="AA533" s="1">
        <v>0.35173611111111114</v>
      </c>
      <c r="AC533" s="15" t="s">
        <v>54</v>
      </c>
      <c r="AD533" s="15" t="s">
        <v>471</v>
      </c>
      <c r="AE533" s="15">
        <v>4</v>
      </c>
      <c r="AG533" s="15" t="s">
        <v>809</v>
      </c>
      <c r="AH533" s="15" t="s">
        <v>33</v>
      </c>
    </row>
    <row r="534" spans="1:34" x14ac:dyDescent="0.2">
      <c r="A534" s="16">
        <v>41835.373692129629</v>
      </c>
      <c r="B534" s="16">
        <v>41835.447916666664</v>
      </c>
      <c r="C534" s="16">
        <v>41835.452951388892</v>
      </c>
      <c r="D534" s="15" t="b">
        <v>1</v>
      </c>
      <c r="E534" s="15" t="s">
        <v>863</v>
      </c>
      <c r="F534" s="15">
        <v>1</v>
      </c>
      <c r="G534" s="15" t="s">
        <v>480</v>
      </c>
      <c r="H534" s="15" t="s">
        <v>471</v>
      </c>
      <c r="I534" s="15" t="s">
        <v>43</v>
      </c>
      <c r="J534" s="15" t="b">
        <v>1</v>
      </c>
      <c r="K534" s="16">
        <v>41835</v>
      </c>
      <c r="L534" s="1">
        <v>0.37369212962962961</v>
      </c>
      <c r="M534" s="15" t="s">
        <v>320</v>
      </c>
      <c r="N534" s="15" t="s">
        <v>38</v>
      </c>
      <c r="O534" s="15" t="b">
        <v>1</v>
      </c>
      <c r="P534" s="16">
        <v>41835</v>
      </c>
      <c r="Q534" s="1">
        <v>0.44791666666666669</v>
      </c>
      <c r="S534" s="15" t="b">
        <v>1</v>
      </c>
      <c r="T534" s="16">
        <v>41835</v>
      </c>
      <c r="U534" s="15" t="s">
        <v>472</v>
      </c>
      <c r="V534" s="1">
        <v>0.45295138888888886</v>
      </c>
      <c r="Y534" s="15" t="b">
        <v>1</v>
      </c>
      <c r="Z534" s="16">
        <v>41837</v>
      </c>
      <c r="AA534" s="1">
        <v>0.65401620370370372</v>
      </c>
      <c r="AC534" s="15" t="s">
        <v>54</v>
      </c>
      <c r="AD534" s="15" t="s">
        <v>471</v>
      </c>
      <c r="AE534" s="15">
        <v>4</v>
      </c>
      <c r="AG534" s="15" t="s">
        <v>809</v>
      </c>
      <c r="AH534" s="15" t="s">
        <v>33</v>
      </c>
    </row>
    <row r="535" spans="1:34" x14ac:dyDescent="0.2">
      <c r="A535" s="16">
        <v>41835.366423611114</v>
      </c>
      <c r="B535" s="16">
        <v>41835.447638888887</v>
      </c>
      <c r="C535" s="16">
        <v>41835.470138888886</v>
      </c>
      <c r="D535" s="15" t="b">
        <v>1</v>
      </c>
      <c r="E535" s="15" t="s">
        <v>864</v>
      </c>
      <c r="F535" s="15">
        <v>1</v>
      </c>
      <c r="G535" s="15" t="s">
        <v>605</v>
      </c>
      <c r="H535" s="15" t="s">
        <v>68</v>
      </c>
      <c r="I535" s="15" t="s">
        <v>43</v>
      </c>
      <c r="J535" s="15" t="b">
        <v>1</v>
      </c>
      <c r="K535" s="16">
        <v>41835</v>
      </c>
      <c r="L535" s="1">
        <v>0.3664236111111111</v>
      </c>
      <c r="M535" s="15" t="s">
        <v>320</v>
      </c>
      <c r="N535" s="15" t="s">
        <v>38</v>
      </c>
      <c r="O535" s="15" t="b">
        <v>1</v>
      </c>
      <c r="P535" s="16">
        <v>41835</v>
      </c>
      <c r="Q535" s="1">
        <v>0.44763888888888886</v>
      </c>
      <c r="S535" s="15" t="b">
        <v>1</v>
      </c>
      <c r="T535" s="16">
        <v>41835</v>
      </c>
      <c r="U535" s="15" t="s">
        <v>865</v>
      </c>
      <c r="V535" s="1">
        <v>0.47013888888888888</v>
      </c>
      <c r="X535" s="15" t="s">
        <v>52</v>
      </c>
      <c r="Y535" s="15" t="b">
        <v>1</v>
      </c>
      <c r="Z535" s="16">
        <v>41837</v>
      </c>
      <c r="AA535" s="1">
        <v>0.45178240740740738</v>
      </c>
      <c r="AC535" s="15" t="s">
        <v>115</v>
      </c>
      <c r="AD535" s="15" t="s">
        <v>68</v>
      </c>
      <c r="AE535" s="15">
        <v>4</v>
      </c>
      <c r="AG535" s="15" t="s">
        <v>814</v>
      </c>
      <c r="AH535" s="15" t="s">
        <v>33</v>
      </c>
    </row>
    <row r="536" spans="1:34" x14ac:dyDescent="0.2">
      <c r="A536" s="16">
        <v>41835.36614583333</v>
      </c>
      <c r="B536" s="16">
        <v>41835.447916666664</v>
      </c>
      <c r="C536" s="16">
        <v>41835.453113425923</v>
      </c>
      <c r="D536" s="15" t="b">
        <v>1</v>
      </c>
      <c r="E536" s="15" t="s">
        <v>866</v>
      </c>
      <c r="F536" s="15">
        <v>2</v>
      </c>
      <c r="G536" s="15" t="s">
        <v>389</v>
      </c>
      <c r="H536" s="15" t="s">
        <v>471</v>
      </c>
      <c r="I536" s="15" t="s">
        <v>43</v>
      </c>
      <c r="J536" s="15" t="b">
        <v>1</v>
      </c>
      <c r="K536" s="16">
        <v>41835</v>
      </c>
      <c r="L536" s="1">
        <v>0.36614583333333334</v>
      </c>
      <c r="M536" s="15" t="s">
        <v>110</v>
      </c>
      <c r="N536" s="15" t="s">
        <v>38</v>
      </c>
      <c r="O536" s="15" t="b">
        <v>1</v>
      </c>
      <c r="P536" s="16">
        <v>41835</v>
      </c>
      <c r="Q536" s="1">
        <v>0.44791666666666669</v>
      </c>
      <c r="S536" s="15" t="b">
        <v>1</v>
      </c>
      <c r="T536" s="16">
        <v>41835</v>
      </c>
      <c r="U536" s="15" t="s">
        <v>773</v>
      </c>
      <c r="V536" s="1">
        <v>0.45311342592592591</v>
      </c>
      <c r="Y536" s="15" t="b">
        <v>1</v>
      </c>
      <c r="Z536" s="16">
        <v>41838</v>
      </c>
      <c r="AA536" s="1">
        <v>0.46276620370370369</v>
      </c>
      <c r="AC536" s="15" t="s">
        <v>54</v>
      </c>
      <c r="AD536" s="15" t="s">
        <v>471</v>
      </c>
      <c r="AE536" s="15">
        <v>4</v>
      </c>
      <c r="AG536" s="15" t="s">
        <v>809</v>
      </c>
      <c r="AH536" s="15" t="s">
        <v>33</v>
      </c>
    </row>
    <row r="537" spans="1:34" x14ac:dyDescent="0.2">
      <c r="A537" s="16">
        <v>41835.366053240738</v>
      </c>
      <c r="B537" s="16">
        <v>41835.585925925923</v>
      </c>
      <c r="C537" s="16">
        <v>41835.588275462964</v>
      </c>
      <c r="D537" s="15" t="b">
        <v>1</v>
      </c>
      <c r="E537" s="15" t="s">
        <v>866</v>
      </c>
      <c r="F537" s="15">
        <v>1</v>
      </c>
      <c r="G537" s="15" t="s">
        <v>867</v>
      </c>
      <c r="H537" s="15" t="s">
        <v>591</v>
      </c>
      <c r="I537" s="15" t="s">
        <v>43</v>
      </c>
      <c r="J537" s="15" t="b">
        <v>1</v>
      </c>
      <c r="K537" s="16">
        <v>41835</v>
      </c>
      <c r="L537" s="1">
        <v>0.36605324074074075</v>
      </c>
      <c r="M537" s="15" t="s">
        <v>110</v>
      </c>
      <c r="N537" s="15" t="s">
        <v>38</v>
      </c>
      <c r="O537" s="15" t="b">
        <v>1</v>
      </c>
      <c r="P537" s="16">
        <v>41835</v>
      </c>
      <c r="Q537" s="1">
        <v>0.58592592592592596</v>
      </c>
      <c r="S537" s="15" t="b">
        <v>1</v>
      </c>
      <c r="T537" s="16">
        <v>41835</v>
      </c>
      <c r="U537" s="15" t="s">
        <v>868</v>
      </c>
      <c r="V537" s="1">
        <v>0.58827546296296296</v>
      </c>
      <c r="Y537" s="15" t="b">
        <v>0</v>
      </c>
      <c r="Z537" s="16"/>
      <c r="AC537" s="15" t="s">
        <v>54</v>
      </c>
      <c r="AD537" s="15" t="s">
        <v>591</v>
      </c>
      <c r="AE537" s="15">
        <v>3</v>
      </c>
      <c r="AG537" s="15" t="s">
        <v>869</v>
      </c>
      <c r="AH537" s="15" t="s">
        <v>33</v>
      </c>
    </row>
    <row r="538" spans="1:34" x14ac:dyDescent="0.2">
      <c r="A538" s="16">
        <v>41835.360879629632</v>
      </c>
      <c r="B538" s="16">
        <v>41835.447916666664</v>
      </c>
      <c r="C538" s="16">
        <v>41835.453321759262</v>
      </c>
      <c r="D538" s="15" t="b">
        <v>1</v>
      </c>
      <c r="E538" s="15" t="s">
        <v>870</v>
      </c>
      <c r="F538" s="15">
        <v>1</v>
      </c>
      <c r="G538" s="15" t="s">
        <v>466</v>
      </c>
      <c r="H538" s="15" t="s">
        <v>471</v>
      </c>
      <c r="I538" s="15" t="s">
        <v>43</v>
      </c>
      <c r="J538" s="15" t="b">
        <v>1</v>
      </c>
      <c r="K538" s="16">
        <v>41835</v>
      </c>
      <c r="L538" s="1">
        <v>0.36087962962962961</v>
      </c>
      <c r="M538" s="15" t="s">
        <v>345</v>
      </c>
      <c r="N538" s="15" t="s">
        <v>38</v>
      </c>
      <c r="O538" s="15" t="b">
        <v>1</v>
      </c>
      <c r="P538" s="16">
        <v>41835</v>
      </c>
      <c r="Q538" s="1">
        <v>0.44791666666666669</v>
      </c>
      <c r="S538" s="15" t="b">
        <v>1</v>
      </c>
      <c r="T538" s="16">
        <v>41835</v>
      </c>
      <c r="U538" s="15" t="s">
        <v>871</v>
      </c>
      <c r="V538" s="1">
        <v>0.45332175925925927</v>
      </c>
      <c r="Y538" s="15" t="b">
        <v>1</v>
      </c>
      <c r="Z538" s="16">
        <v>41838</v>
      </c>
      <c r="AA538" s="1">
        <v>0.34682870370370372</v>
      </c>
      <c r="AC538" s="15" t="s">
        <v>54</v>
      </c>
      <c r="AD538" s="15" t="s">
        <v>471</v>
      </c>
      <c r="AE538" s="15">
        <v>4</v>
      </c>
      <c r="AG538" s="15" t="s">
        <v>809</v>
      </c>
      <c r="AH538" s="15" t="s">
        <v>33</v>
      </c>
    </row>
    <row r="539" spans="1:34" x14ac:dyDescent="0.2">
      <c r="A539" s="16">
        <v>41835.358622685184</v>
      </c>
      <c r="B539" s="16">
        <v>41835.585925925923</v>
      </c>
      <c r="C539" s="16">
        <v>41835.588356481479</v>
      </c>
      <c r="D539" s="15" t="b">
        <v>1</v>
      </c>
      <c r="E539" s="15" t="s">
        <v>872</v>
      </c>
      <c r="F539" s="15">
        <v>1</v>
      </c>
      <c r="G539" s="15" t="s">
        <v>873</v>
      </c>
      <c r="H539" s="15" t="s">
        <v>591</v>
      </c>
      <c r="I539" s="15" t="s">
        <v>43</v>
      </c>
      <c r="J539" s="15" t="b">
        <v>1</v>
      </c>
      <c r="K539" s="16">
        <v>41835</v>
      </c>
      <c r="L539" s="1">
        <v>0.3586226851851852</v>
      </c>
      <c r="M539" s="15" t="s">
        <v>320</v>
      </c>
      <c r="N539" s="15" t="s">
        <v>38</v>
      </c>
      <c r="O539" s="15" t="b">
        <v>1</v>
      </c>
      <c r="P539" s="16">
        <v>41835</v>
      </c>
      <c r="Q539" s="1">
        <v>0.58592592592592596</v>
      </c>
      <c r="S539" s="15" t="b">
        <v>1</v>
      </c>
      <c r="T539" s="16">
        <v>41835</v>
      </c>
      <c r="U539" s="15" t="s">
        <v>610</v>
      </c>
      <c r="V539" s="1">
        <v>0.58835648148148145</v>
      </c>
      <c r="Y539" s="15" t="b">
        <v>0</v>
      </c>
      <c r="Z539" s="16"/>
      <c r="AC539" s="15" t="s">
        <v>54</v>
      </c>
      <c r="AD539" s="15" t="s">
        <v>591</v>
      </c>
      <c r="AE539" s="15">
        <v>3</v>
      </c>
      <c r="AG539" s="15" t="s">
        <v>869</v>
      </c>
      <c r="AH539" s="15" t="s">
        <v>33</v>
      </c>
    </row>
    <row r="540" spans="1:34" x14ac:dyDescent="0.2">
      <c r="A540" s="16">
        <v>41835.357592592591</v>
      </c>
      <c r="B540" s="16">
        <v>41835.447916666664</v>
      </c>
      <c r="C540" s="16">
        <v>41835.453449074077</v>
      </c>
      <c r="D540" s="15" t="b">
        <v>1</v>
      </c>
      <c r="E540" s="15" t="s">
        <v>874</v>
      </c>
      <c r="F540" s="15">
        <v>1</v>
      </c>
      <c r="G540" s="15" t="s">
        <v>463</v>
      </c>
      <c r="H540" s="15" t="s">
        <v>471</v>
      </c>
      <c r="I540" s="15" t="s">
        <v>43</v>
      </c>
      <c r="J540" s="15" t="b">
        <v>1</v>
      </c>
      <c r="K540" s="16">
        <v>41835</v>
      </c>
      <c r="L540" s="1">
        <v>0.35759259259259257</v>
      </c>
      <c r="M540" s="15" t="s">
        <v>345</v>
      </c>
      <c r="N540" s="15" t="s">
        <v>38</v>
      </c>
      <c r="O540" s="15" t="b">
        <v>1</v>
      </c>
      <c r="P540" s="16">
        <v>41835</v>
      </c>
      <c r="Q540" s="1">
        <v>0.44791666666666669</v>
      </c>
      <c r="S540" s="15" t="b">
        <v>1</v>
      </c>
      <c r="T540" s="16">
        <v>41835</v>
      </c>
      <c r="U540" s="15" t="s">
        <v>808</v>
      </c>
      <c r="V540" s="1">
        <v>0.45344907407407409</v>
      </c>
      <c r="Y540" s="15" t="b">
        <v>1</v>
      </c>
      <c r="Z540" s="16">
        <v>41838</v>
      </c>
      <c r="AA540" s="1">
        <v>0.35469907407407408</v>
      </c>
      <c r="AC540" s="15" t="s">
        <v>54</v>
      </c>
      <c r="AD540" s="15" t="s">
        <v>471</v>
      </c>
      <c r="AE540" s="15">
        <v>4</v>
      </c>
      <c r="AG540" s="15" t="s">
        <v>809</v>
      </c>
      <c r="AH540" s="15" t="s">
        <v>33</v>
      </c>
    </row>
    <row r="541" spans="1:34" x14ac:dyDescent="0.2">
      <c r="A541" s="16">
        <v>41835.356550925928</v>
      </c>
      <c r="B541" s="16">
        <v>41835.447916666664</v>
      </c>
      <c r="C541" s="16">
        <v>41835.453877314816</v>
      </c>
      <c r="D541" s="15" t="b">
        <v>1</v>
      </c>
      <c r="E541" s="15" t="s">
        <v>875</v>
      </c>
      <c r="F541" s="15">
        <v>1</v>
      </c>
      <c r="G541" s="15" t="s">
        <v>876</v>
      </c>
      <c r="H541" s="15" t="s">
        <v>471</v>
      </c>
      <c r="I541" s="15" t="s">
        <v>43</v>
      </c>
      <c r="J541" s="15" t="b">
        <v>1</v>
      </c>
      <c r="K541" s="16">
        <v>41835</v>
      </c>
      <c r="L541" s="1">
        <v>0.35655092592592591</v>
      </c>
      <c r="M541" s="15" t="s">
        <v>345</v>
      </c>
      <c r="N541" s="15" t="s">
        <v>38</v>
      </c>
      <c r="O541" s="15" t="b">
        <v>1</v>
      </c>
      <c r="P541" s="16">
        <v>41835</v>
      </c>
      <c r="Q541" s="1">
        <v>0.44791666666666669</v>
      </c>
      <c r="S541" s="15" t="b">
        <v>1</v>
      </c>
      <c r="T541" s="16">
        <v>41835</v>
      </c>
      <c r="U541" s="15" t="s">
        <v>808</v>
      </c>
      <c r="V541" s="1">
        <v>0.4538773148148148</v>
      </c>
      <c r="Y541" s="15" t="b">
        <v>0</v>
      </c>
      <c r="Z541" s="16"/>
      <c r="AC541" s="15" t="s">
        <v>54</v>
      </c>
      <c r="AD541" s="15" t="s">
        <v>471</v>
      </c>
      <c r="AE541" s="15">
        <v>3</v>
      </c>
      <c r="AG541" s="15" t="s">
        <v>809</v>
      </c>
      <c r="AH541" s="15" t="s">
        <v>33</v>
      </c>
    </row>
    <row r="542" spans="1:34" x14ac:dyDescent="0.2">
      <c r="A542" s="16">
        <v>41835.345763888887</v>
      </c>
      <c r="B542" s="16">
        <v>41835.585925925923</v>
      </c>
      <c r="C542" s="16">
        <v>41835.588449074072</v>
      </c>
      <c r="D542" s="15" t="b">
        <v>1</v>
      </c>
      <c r="E542" s="15" t="s">
        <v>877</v>
      </c>
      <c r="F542" s="15">
        <v>1</v>
      </c>
      <c r="G542" s="15" t="s">
        <v>878</v>
      </c>
      <c r="H542" s="15" t="s">
        <v>591</v>
      </c>
      <c r="I542" s="15" t="s">
        <v>43</v>
      </c>
      <c r="J542" s="15" t="b">
        <v>1</v>
      </c>
      <c r="K542" s="16">
        <v>41835</v>
      </c>
      <c r="L542" s="1">
        <v>0.34576388888888887</v>
      </c>
      <c r="M542" s="15" t="s">
        <v>100</v>
      </c>
      <c r="N542" s="15" t="s">
        <v>38</v>
      </c>
      <c r="O542" s="15" t="b">
        <v>1</v>
      </c>
      <c r="P542" s="16">
        <v>41835</v>
      </c>
      <c r="Q542" s="1">
        <v>0.58592592592592596</v>
      </c>
      <c r="S542" s="15" t="b">
        <v>1</v>
      </c>
      <c r="T542" s="16">
        <v>41835</v>
      </c>
      <c r="U542" s="15" t="s">
        <v>879</v>
      </c>
      <c r="V542" s="1">
        <v>0.5884490740740741</v>
      </c>
      <c r="Y542" s="15" t="b">
        <v>0</v>
      </c>
      <c r="Z542" s="16"/>
      <c r="AC542" s="15" t="s">
        <v>54</v>
      </c>
      <c r="AD542" s="15" t="s">
        <v>591</v>
      </c>
      <c r="AE542" s="15">
        <v>3</v>
      </c>
      <c r="AG542" s="15" t="s">
        <v>869</v>
      </c>
      <c r="AH542" s="15" t="s">
        <v>33</v>
      </c>
    </row>
    <row r="543" spans="1:34" x14ac:dyDescent="0.2">
      <c r="A543" s="16">
        <v>41831.669131944444</v>
      </c>
      <c r="B543" s="16">
        <v>41831.669282407405</v>
      </c>
      <c r="C543" s="16">
        <v>41831.680277777778</v>
      </c>
      <c r="D543" s="15" t="b">
        <v>1</v>
      </c>
      <c r="E543" s="15" t="s">
        <v>880</v>
      </c>
      <c r="F543" s="15">
        <v>2</v>
      </c>
      <c r="G543" s="15" t="s">
        <v>881</v>
      </c>
      <c r="H543" s="15" t="s">
        <v>149</v>
      </c>
      <c r="I543" s="15" t="s">
        <v>33</v>
      </c>
      <c r="J543" s="15" t="b">
        <v>1</v>
      </c>
      <c r="K543" s="16">
        <v>41831</v>
      </c>
      <c r="L543" s="1">
        <v>0.66913194444444446</v>
      </c>
      <c r="M543" s="15" t="s">
        <v>52</v>
      </c>
      <c r="N543" s="15" t="s">
        <v>38</v>
      </c>
      <c r="O543" s="15" t="b">
        <v>1</v>
      </c>
      <c r="P543" s="16">
        <v>41831</v>
      </c>
      <c r="Q543" s="1">
        <v>0.66928240740740741</v>
      </c>
      <c r="S543" s="15" t="b">
        <v>1</v>
      </c>
      <c r="T543" s="16">
        <v>41831</v>
      </c>
      <c r="U543" s="15" t="s">
        <v>150</v>
      </c>
      <c r="V543" s="1">
        <v>0.68027777777777776</v>
      </c>
      <c r="X543" s="15" t="s">
        <v>52</v>
      </c>
      <c r="Y543" s="15" t="b">
        <v>0</v>
      </c>
      <c r="Z543" s="16"/>
      <c r="AC543" s="15" t="s">
        <v>64</v>
      </c>
      <c r="AD543" s="15" t="s">
        <v>149</v>
      </c>
      <c r="AE543" s="15">
        <v>3</v>
      </c>
      <c r="AG543" s="15" t="s">
        <v>882</v>
      </c>
      <c r="AH543" s="15" t="s">
        <v>33</v>
      </c>
    </row>
    <row r="544" spans="1:34" x14ac:dyDescent="0.2">
      <c r="A544" s="16">
        <v>41831.668969907405</v>
      </c>
      <c r="B544" s="16">
        <v>41831.669282407405</v>
      </c>
      <c r="C544" s="16">
        <v>41831.674826388888</v>
      </c>
      <c r="D544" s="15" t="b">
        <v>1</v>
      </c>
      <c r="E544" s="15" t="s">
        <v>880</v>
      </c>
      <c r="F544" s="15">
        <v>1</v>
      </c>
      <c r="G544" s="15" t="s">
        <v>883</v>
      </c>
      <c r="H544" s="15" t="s">
        <v>57</v>
      </c>
      <c r="I544" s="15" t="s">
        <v>33</v>
      </c>
      <c r="J544" s="15" t="b">
        <v>1</v>
      </c>
      <c r="K544" s="16">
        <v>41831</v>
      </c>
      <c r="L544" s="1">
        <v>0.66896990740740736</v>
      </c>
      <c r="M544" s="15" t="s">
        <v>52</v>
      </c>
      <c r="N544" s="15" t="s">
        <v>38</v>
      </c>
      <c r="O544" s="15" t="b">
        <v>1</v>
      </c>
      <c r="P544" s="16">
        <v>41831</v>
      </c>
      <c r="Q544" s="1">
        <v>0.66928240740740741</v>
      </c>
      <c r="S544" s="15" t="b">
        <v>1</v>
      </c>
      <c r="T544" s="16">
        <v>41831</v>
      </c>
      <c r="U544" s="15" t="s">
        <v>58</v>
      </c>
      <c r="V544" s="1">
        <v>0.67482638888888891</v>
      </c>
      <c r="X544" s="15" t="s">
        <v>52</v>
      </c>
      <c r="Y544" s="15" t="b">
        <v>0</v>
      </c>
      <c r="Z544" s="16"/>
      <c r="AC544" s="15" t="s">
        <v>64</v>
      </c>
      <c r="AD544" s="15" t="s">
        <v>57</v>
      </c>
      <c r="AE544" s="15">
        <v>3</v>
      </c>
      <c r="AG544" s="15" t="s">
        <v>882</v>
      </c>
      <c r="AH544" s="15" t="s">
        <v>33</v>
      </c>
    </row>
    <row r="545" spans="1:34" x14ac:dyDescent="0.2">
      <c r="A545" s="16">
        <v>41831.645011574074</v>
      </c>
      <c r="B545" s="16">
        <v>41831.663923611108</v>
      </c>
      <c r="C545" s="16">
        <v>41831.666030092594</v>
      </c>
      <c r="D545" s="15" t="b">
        <v>1</v>
      </c>
      <c r="E545" s="15" t="s">
        <v>884</v>
      </c>
      <c r="F545" s="15">
        <v>2</v>
      </c>
      <c r="G545" s="15" t="s">
        <v>885</v>
      </c>
      <c r="H545" s="15" t="s">
        <v>46</v>
      </c>
      <c r="I545" s="15" t="s">
        <v>43</v>
      </c>
      <c r="J545" s="15" t="b">
        <v>1</v>
      </c>
      <c r="K545" s="16">
        <v>41831</v>
      </c>
      <c r="L545" s="1">
        <v>0.64501157407407406</v>
      </c>
      <c r="M545" s="15" t="s">
        <v>110</v>
      </c>
      <c r="N545" s="15" t="s">
        <v>38</v>
      </c>
      <c r="O545" s="15" t="b">
        <v>1</v>
      </c>
      <c r="P545" s="16">
        <v>41831</v>
      </c>
      <c r="Q545" s="1">
        <v>0.66392361111111109</v>
      </c>
      <c r="S545" s="15" t="b">
        <v>1</v>
      </c>
      <c r="T545" s="16">
        <v>41831</v>
      </c>
      <c r="U545" s="15" t="s">
        <v>111</v>
      </c>
      <c r="V545" s="1">
        <v>0.6660300925925926</v>
      </c>
      <c r="Y545" s="15" t="b">
        <v>0</v>
      </c>
      <c r="Z545" s="16"/>
      <c r="AC545" s="15" t="s">
        <v>54</v>
      </c>
      <c r="AD545" s="15" t="s">
        <v>46</v>
      </c>
      <c r="AE545" s="15">
        <v>3</v>
      </c>
      <c r="AG545" s="15" t="s">
        <v>886</v>
      </c>
      <c r="AH545" s="15" t="s">
        <v>33</v>
      </c>
    </row>
    <row r="546" spans="1:34" x14ac:dyDescent="0.2">
      <c r="A546" s="16">
        <v>41831.644942129627</v>
      </c>
      <c r="B546" s="16">
        <v>41831.663923611108</v>
      </c>
      <c r="C546" s="16">
        <v>41831.666134259256</v>
      </c>
      <c r="D546" s="15" t="b">
        <v>1</v>
      </c>
      <c r="E546" s="15" t="s">
        <v>884</v>
      </c>
      <c r="F546" s="15">
        <v>1</v>
      </c>
      <c r="G546" s="15" t="s">
        <v>887</v>
      </c>
      <c r="H546" s="15" t="s">
        <v>46</v>
      </c>
      <c r="I546" s="15" t="s">
        <v>43</v>
      </c>
      <c r="J546" s="15" t="b">
        <v>1</v>
      </c>
      <c r="K546" s="16">
        <v>41831</v>
      </c>
      <c r="L546" s="1">
        <v>0.6449421296296296</v>
      </c>
      <c r="M546" s="15" t="s">
        <v>110</v>
      </c>
      <c r="N546" s="15" t="s">
        <v>38</v>
      </c>
      <c r="O546" s="15" t="b">
        <v>1</v>
      </c>
      <c r="P546" s="16">
        <v>41831</v>
      </c>
      <c r="Q546" s="1">
        <v>0.66392361111111109</v>
      </c>
      <c r="S546" s="15" t="b">
        <v>1</v>
      </c>
      <c r="T546" s="16">
        <v>41831</v>
      </c>
      <c r="U546" s="15" t="s">
        <v>111</v>
      </c>
      <c r="V546" s="1">
        <v>0.66613425925925929</v>
      </c>
      <c r="Y546" s="15" t="b">
        <v>0</v>
      </c>
      <c r="Z546" s="16"/>
      <c r="AC546" s="15" t="s">
        <v>54</v>
      </c>
      <c r="AD546" s="15" t="s">
        <v>46</v>
      </c>
      <c r="AE546" s="15">
        <v>3</v>
      </c>
      <c r="AG546" s="15" t="s">
        <v>886</v>
      </c>
      <c r="AH546" s="15" t="s">
        <v>33</v>
      </c>
    </row>
    <row r="547" spans="1:34" x14ac:dyDescent="0.2">
      <c r="A547" s="16">
        <v>41831.639976851853</v>
      </c>
      <c r="B547" s="16">
        <v>41831.663923611108</v>
      </c>
      <c r="C547" s="16">
        <v>41831.666284722225</v>
      </c>
      <c r="D547" s="15" t="b">
        <v>1</v>
      </c>
      <c r="E547" s="15" t="s">
        <v>888</v>
      </c>
      <c r="F547" s="15">
        <v>5</v>
      </c>
      <c r="G547" s="15" t="s">
        <v>889</v>
      </c>
      <c r="H547" s="15" t="s">
        <v>46</v>
      </c>
      <c r="I547" s="15" t="s">
        <v>43</v>
      </c>
      <c r="J547" s="15" t="b">
        <v>1</v>
      </c>
      <c r="K547" s="16">
        <v>41831</v>
      </c>
      <c r="L547" s="1">
        <v>0.63997685185185182</v>
      </c>
      <c r="M547" s="15" t="s">
        <v>338</v>
      </c>
      <c r="N547" s="15" t="s">
        <v>38</v>
      </c>
      <c r="O547" s="15" t="b">
        <v>1</v>
      </c>
      <c r="P547" s="16">
        <v>41831</v>
      </c>
      <c r="Q547" s="1">
        <v>0.66392361111111109</v>
      </c>
      <c r="S547" s="15" t="b">
        <v>1</v>
      </c>
      <c r="T547" s="16">
        <v>41831</v>
      </c>
      <c r="U547" s="15" t="s">
        <v>47</v>
      </c>
      <c r="V547" s="1">
        <v>0.66628472222222224</v>
      </c>
      <c r="Y547" s="15" t="b">
        <v>0</v>
      </c>
      <c r="Z547" s="16"/>
      <c r="AC547" s="15" t="s">
        <v>54</v>
      </c>
      <c r="AD547" s="15" t="s">
        <v>46</v>
      </c>
      <c r="AE547" s="15">
        <v>3</v>
      </c>
      <c r="AG547" s="15" t="s">
        <v>886</v>
      </c>
      <c r="AH547" s="15" t="s">
        <v>33</v>
      </c>
    </row>
    <row r="548" spans="1:34" x14ac:dyDescent="0.2">
      <c r="A548" s="16">
        <v>41831.639143518521</v>
      </c>
      <c r="B548" s="16">
        <v>41831.656423611108</v>
      </c>
      <c r="C548" s="16">
        <v>41831.658321759256</v>
      </c>
      <c r="D548" s="15" t="b">
        <v>1</v>
      </c>
      <c r="E548" s="15" t="s">
        <v>888</v>
      </c>
      <c r="F548" s="15">
        <v>4</v>
      </c>
      <c r="G548" s="15" t="s">
        <v>163</v>
      </c>
      <c r="H548" s="15" t="s">
        <v>36</v>
      </c>
      <c r="I548" s="15" t="s">
        <v>43</v>
      </c>
      <c r="J548" s="15" t="b">
        <v>1</v>
      </c>
      <c r="K548" s="16">
        <v>41831</v>
      </c>
      <c r="L548" s="1">
        <v>0.63914351851851847</v>
      </c>
      <c r="M548" s="15" t="s">
        <v>78</v>
      </c>
      <c r="N548" s="15" t="s">
        <v>38</v>
      </c>
      <c r="O548" s="15" t="b">
        <v>1</v>
      </c>
      <c r="P548" s="16">
        <v>41831</v>
      </c>
      <c r="Q548" s="1">
        <v>0.65642361111111114</v>
      </c>
      <c r="S548" s="15" t="b">
        <v>1</v>
      </c>
      <c r="T548" s="16">
        <v>41831</v>
      </c>
      <c r="U548" s="15" t="s">
        <v>101</v>
      </c>
      <c r="V548" s="1">
        <v>0.65832175925925929</v>
      </c>
      <c r="Y548" s="15" t="b">
        <v>1</v>
      </c>
      <c r="Z548" s="16">
        <v>41836</v>
      </c>
      <c r="AA548" s="1">
        <v>0.48406250000000001</v>
      </c>
      <c r="AC548" s="15" t="s">
        <v>54</v>
      </c>
      <c r="AD548" s="15" t="s">
        <v>36</v>
      </c>
      <c r="AE548" s="15">
        <v>4</v>
      </c>
      <c r="AG548" s="15" t="s">
        <v>890</v>
      </c>
      <c r="AH548" s="15" t="s">
        <v>33</v>
      </c>
    </row>
    <row r="549" spans="1:34" x14ac:dyDescent="0.2">
      <c r="A549" s="16">
        <v>41831.639085648145</v>
      </c>
      <c r="B549" s="16">
        <v>41831.656423611108</v>
      </c>
      <c r="C549" s="16">
        <v>41831.658402777779</v>
      </c>
      <c r="D549" s="15" t="b">
        <v>1</v>
      </c>
      <c r="E549" s="15" t="s">
        <v>888</v>
      </c>
      <c r="F549" s="15">
        <v>3</v>
      </c>
      <c r="G549" s="15" t="s">
        <v>161</v>
      </c>
      <c r="H549" s="15" t="s">
        <v>36</v>
      </c>
      <c r="I549" s="15" t="s">
        <v>43</v>
      </c>
      <c r="J549" s="15" t="b">
        <v>1</v>
      </c>
      <c r="K549" s="16">
        <v>41831</v>
      </c>
      <c r="L549" s="1">
        <v>0.63908564814814817</v>
      </c>
      <c r="M549" s="15" t="s">
        <v>78</v>
      </c>
      <c r="N549" s="15" t="s">
        <v>38</v>
      </c>
      <c r="O549" s="15" t="b">
        <v>1</v>
      </c>
      <c r="P549" s="16">
        <v>41831</v>
      </c>
      <c r="Q549" s="1">
        <v>0.65642361111111114</v>
      </c>
      <c r="S549" s="15" t="b">
        <v>1</v>
      </c>
      <c r="T549" s="16">
        <v>41831</v>
      </c>
      <c r="U549" s="15" t="s">
        <v>101</v>
      </c>
      <c r="V549" s="1">
        <v>0.65840277777777778</v>
      </c>
      <c r="Y549" s="15" t="b">
        <v>1</v>
      </c>
      <c r="Z549" s="16">
        <v>41836</v>
      </c>
      <c r="AA549" s="1">
        <v>0.48818287037037039</v>
      </c>
      <c r="AC549" s="15" t="s">
        <v>54</v>
      </c>
      <c r="AD549" s="15" t="s">
        <v>36</v>
      </c>
      <c r="AE549" s="15">
        <v>4</v>
      </c>
      <c r="AG549" s="15" t="s">
        <v>890</v>
      </c>
      <c r="AH549" s="15" t="s">
        <v>33</v>
      </c>
    </row>
    <row r="550" spans="1:34" x14ac:dyDescent="0.2">
      <c r="A550" s="16">
        <v>41831.639062499999</v>
      </c>
      <c r="B550" s="16">
        <v>41831.656423611108</v>
      </c>
      <c r="C550" s="16">
        <v>41831.658472222225</v>
      </c>
      <c r="D550" s="15" t="b">
        <v>1</v>
      </c>
      <c r="E550" s="15" t="s">
        <v>888</v>
      </c>
      <c r="F550" s="15">
        <v>2</v>
      </c>
      <c r="G550" s="15" t="s">
        <v>104</v>
      </c>
      <c r="H550" s="15" t="s">
        <v>36</v>
      </c>
      <c r="I550" s="15" t="s">
        <v>43</v>
      </c>
      <c r="J550" s="15" t="b">
        <v>1</v>
      </c>
      <c r="K550" s="16">
        <v>41831</v>
      </c>
      <c r="L550" s="1">
        <v>0.63906249999999998</v>
      </c>
      <c r="M550" s="15" t="s">
        <v>78</v>
      </c>
      <c r="N550" s="15" t="s">
        <v>38</v>
      </c>
      <c r="O550" s="15" t="b">
        <v>1</v>
      </c>
      <c r="P550" s="16">
        <v>41831</v>
      </c>
      <c r="Q550" s="1">
        <v>0.65642361111111114</v>
      </c>
      <c r="S550" s="15" t="b">
        <v>1</v>
      </c>
      <c r="T550" s="16">
        <v>41831</v>
      </c>
      <c r="U550" s="15" t="s">
        <v>101</v>
      </c>
      <c r="V550" s="1">
        <v>0.65847222222222224</v>
      </c>
      <c r="Y550" s="15" t="b">
        <v>1</v>
      </c>
      <c r="Z550" s="16">
        <v>41836</v>
      </c>
      <c r="AA550" s="1">
        <v>0.49160879629629628</v>
      </c>
      <c r="AC550" s="15" t="s">
        <v>54</v>
      </c>
      <c r="AD550" s="15" t="s">
        <v>36</v>
      </c>
      <c r="AE550" s="15">
        <v>4</v>
      </c>
      <c r="AG550" s="15" t="s">
        <v>890</v>
      </c>
      <c r="AH550" s="15" t="s">
        <v>33</v>
      </c>
    </row>
    <row r="551" spans="1:34" x14ac:dyDescent="0.2">
      <c r="A551" s="16">
        <v>41831.639050925929</v>
      </c>
      <c r="B551" s="16">
        <v>41831.656423611108</v>
      </c>
      <c r="C551" s="16">
        <v>41831.658553240741</v>
      </c>
      <c r="D551" s="15" t="b">
        <v>1</v>
      </c>
      <c r="E551" s="15" t="s">
        <v>888</v>
      </c>
      <c r="F551" s="15">
        <v>1</v>
      </c>
      <c r="G551" s="15" t="s">
        <v>308</v>
      </c>
      <c r="H551" s="15" t="s">
        <v>36</v>
      </c>
      <c r="I551" s="15" t="s">
        <v>43</v>
      </c>
      <c r="J551" s="15" t="b">
        <v>1</v>
      </c>
      <c r="K551" s="16">
        <v>41831</v>
      </c>
      <c r="L551" s="1">
        <v>0.63905092592592594</v>
      </c>
      <c r="M551" s="15" t="s">
        <v>78</v>
      </c>
      <c r="N551" s="15" t="s">
        <v>38</v>
      </c>
      <c r="O551" s="15" t="b">
        <v>1</v>
      </c>
      <c r="P551" s="16">
        <v>41831</v>
      </c>
      <c r="Q551" s="1">
        <v>0.65642361111111114</v>
      </c>
      <c r="S551" s="15" t="b">
        <v>1</v>
      </c>
      <c r="T551" s="16">
        <v>41831</v>
      </c>
      <c r="U551" s="15" t="s">
        <v>101</v>
      </c>
      <c r="V551" s="1">
        <v>0.65855324074074073</v>
      </c>
      <c r="Y551" s="15" t="b">
        <v>1</v>
      </c>
      <c r="Z551" s="16">
        <v>41841</v>
      </c>
      <c r="AA551" s="1">
        <v>0.38729166666666665</v>
      </c>
      <c r="AC551" s="15" t="s">
        <v>54</v>
      </c>
      <c r="AD551" s="15" t="s">
        <v>36</v>
      </c>
      <c r="AE551" s="15">
        <v>4</v>
      </c>
      <c r="AG551" s="15" t="s">
        <v>890</v>
      </c>
      <c r="AH551" s="15" t="s">
        <v>33</v>
      </c>
    </row>
    <row r="552" spans="1:34" x14ac:dyDescent="0.2">
      <c r="A552" s="16">
        <v>41831.638171296298</v>
      </c>
      <c r="B552" s="16">
        <v>41831.640752314815</v>
      </c>
      <c r="C552" s="16">
        <v>41831.646678240744</v>
      </c>
      <c r="D552" s="15" t="b">
        <v>1</v>
      </c>
      <c r="E552" s="15" t="s">
        <v>891</v>
      </c>
      <c r="F552" s="15">
        <v>5</v>
      </c>
      <c r="G552" s="15" t="s">
        <v>355</v>
      </c>
      <c r="H552" s="15" t="s">
        <v>89</v>
      </c>
      <c r="I552" s="15" t="s">
        <v>43</v>
      </c>
      <c r="J552" s="15" t="b">
        <v>1</v>
      </c>
      <c r="K552" s="16">
        <v>41831</v>
      </c>
      <c r="L552" s="1">
        <v>0.63817129629629632</v>
      </c>
      <c r="M552" s="15" t="s">
        <v>554</v>
      </c>
      <c r="N552" s="15" t="s">
        <v>38</v>
      </c>
      <c r="O552" s="15" t="b">
        <v>1</v>
      </c>
      <c r="P552" s="16">
        <v>41831</v>
      </c>
      <c r="Q552" s="1">
        <v>0.64075231481481476</v>
      </c>
      <c r="S552" s="15" t="b">
        <v>1</v>
      </c>
      <c r="T552" s="16">
        <v>41831</v>
      </c>
      <c r="U552" s="15" t="s">
        <v>90</v>
      </c>
      <c r="V552" s="1">
        <v>0.64667824074074076</v>
      </c>
      <c r="X552" s="15" t="s">
        <v>311</v>
      </c>
      <c r="Y552" s="15" t="b">
        <v>1</v>
      </c>
      <c r="Z552" s="16">
        <v>41837</v>
      </c>
      <c r="AA552" s="1">
        <v>0.4518402777777778</v>
      </c>
      <c r="AC552" s="15" t="s">
        <v>40</v>
      </c>
      <c r="AD552" s="15" t="s">
        <v>89</v>
      </c>
      <c r="AE552" s="15">
        <v>4</v>
      </c>
      <c r="AG552" s="15" t="s">
        <v>892</v>
      </c>
      <c r="AH552" s="15" t="s">
        <v>33</v>
      </c>
    </row>
    <row r="553" spans="1:34" x14ac:dyDescent="0.2">
      <c r="A553" s="16">
        <v>41831.638159722221</v>
      </c>
      <c r="B553" s="16">
        <v>41831.640752314815</v>
      </c>
      <c r="C553" s="16">
        <v>41831.646736111114</v>
      </c>
      <c r="D553" s="15" t="b">
        <v>1</v>
      </c>
      <c r="E553" s="15" t="s">
        <v>891</v>
      </c>
      <c r="F553" s="15">
        <v>4</v>
      </c>
      <c r="G553" s="15" t="s">
        <v>352</v>
      </c>
      <c r="H553" s="15" t="s">
        <v>89</v>
      </c>
      <c r="I553" s="15" t="s">
        <v>43</v>
      </c>
      <c r="J553" s="15" t="b">
        <v>1</v>
      </c>
      <c r="K553" s="16">
        <v>41831</v>
      </c>
      <c r="L553" s="1">
        <v>0.63815972222222217</v>
      </c>
      <c r="M553" s="15" t="s">
        <v>554</v>
      </c>
      <c r="N553" s="15" t="s">
        <v>38</v>
      </c>
      <c r="O553" s="15" t="b">
        <v>1</v>
      </c>
      <c r="P553" s="16">
        <v>41831</v>
      </c>
      <c r="Q553" s="1">
        <v>0.64075231481481476</v>
      </c>
      <c r="S553" s="15" t="b">
        <v>1</v>
      </c>
      <c r="T553" s="16">
        <v>41831</v>
      </c>
      <c r="U553" s="15" t="s">
        <v>90</v>
      </c>
      <c r="V553" s="1">
        <v>0.64673611111111107</v>
      </c>
      <c r="X553" s="15" t="s">
        <v>311</v>
      </c>
      <c r="Y553" s="15" t="b">
        <v>1</v>
      </c>
      <c r="Z553" s="16">
        <v>41837</v>
      </c>
      <c r="AA553" s="1">
        <v>0.4518402777777778</v>
      </c>
      <c r="AC553" s="15" t="s">
        <v>40</v>
      </c>
      <c r="AD553" s="15" t="s">
        <v>89</v>
      </c>
      <c r="AE553" s="15">
        <v>4</v>
      </c>
      <c r="AG553" s="15" t="s">
        <v>892</v>
      </c>
      <c r="AH553" s="15" t="s">
        <v>33</v>
      </c>
    </row>
    <row r="554" spans="1:34" x14ac:dyDescent="0.2">
      <c r="A554" s="16">
        <v>41831.638148148151</v>
      </c>
      <c r="B554" s="16">
        <v>41831.640752314815</v>
      </c>
      <c r="C554" s="16">
        <v>41831.646793981483</v>
      </c>
      <c r="D554" s="15" t="b">
        <v>1</v>
      </c>
      <c r="E554" s="15" t="s">
        <v>891</v>
      </c>
      <c r="F554" s="15">
        <v>3</v>
      </c>
      <c r="G554" s="15" t="s">
        <v>353</v>
      </c>
      <c r="H554" s="15" t="s">
        <v>89</v>
      </c>
      <c r="I554" s="15" t="s">
        <v>43</v>
      </c>
      <c r="J554" s="15" t="b">
        <v>1</v>
      </c>
      <c r="K554" s="16">
        <v>41831</v>
      </c>
      <c r="L554" s="1">
        <v>0.63814814814814813</v>
      </c>
      <c r="M554" s="15" t="s">
        <v>554</v>
      </c>
      <c r="N554" s="15" t="s">
        <v>38</v>
      </c>
      <c r="O554" s="15" t="b">
        <v>1</v>
      </c>
      <c r="P554" s="16">
        <v>41831</v>
      </c>
      <c r="Q554" s="1">
        <v>0.64075231481481476</v>
      </c>
      <c r="S554" s="15" t="b">
        <v>1</v>
      </c>
      <c r="T554" s="16">
        <v>41831</v>
      </c>
      <c r="U554" s="15" t="s">
        <v>90</v>
      </c>
      <c r="V554" s="1">
        <v>0.64679398148148148</v>
      </c>
      <c r="X554" s="15" t="s">
        <v>311</v>
      </c>
      <c r="Y554" s="15" t="b">
        <v>1</v>
      </c>
      <c r="Z554" s="16">
        <v>41837</v>
      </c>
      <c r="AA554" s="1">
        <v>0.4518402777777778</v>
      </c>
      <c r="AC554" s="15" t="s">
        <v>40</v>
      </c>
      <c r="AD554" s="15" t="s">
        <v>89</v>
      </c>
      <c r="AE554" s="15">
        <v>4</v>
      </c>
      <c r="AG554" s="15" t="s">
        <v>892</v>
      </c>
      <c r="AH554" s="15" t="s">
        <v>33</v>
      </c>
    </row>
    <row r="555" spans="1:34" x14ac:dyDescent="0.2">
      <c r="A555" s="16">
        <v>41831.637511574074</v>
      </c>
      <c r="B555" s="16">
        <v>41831.636574074073</v>
      </c>
      <c r="C555" s="16">
        <v>41831.657418981478</v>
      </c>
      <c r="D555" s="15" t="b">
        <v>1</v>
      </c>
      <c r="E555" s="15" t="s">
        <v>893</v>
      </c>
      <c r="F555" s="15">
        <v>2</v>
      </c>
      <c r="G555" s="15" t="s">
        <v>894</v>
      </c>
      <c r="H555" s="15" t="s">
        <v>202</v>
      </c>
      <c r="I555" s="15" t="s">
        <v>33</v>
      </c>
      <c r="J555" s="15" t="b">
        <v>1</v>
      </c>
      <c r="K555" s="16">
        <v>41831</v>
      </c>
      <c r="L555" s="1">
        <v>0.63751157407407411</v>
      </c>
      <c r="M555" s="15" t="s">
        <v>52</v>
      </c>
      <c r="N555" s="15" t="s">
        <v>38</v>
      </c>
      <c r="O555" s="15" t="b">
        <v>1</v>
      </c>
      <c r="P555" s="16">
        <v>41831</v>
      </c>
      <c r="Q555" s="1">
        <v>0.63657407407407407</v>
      </c>
      <c r="S555" s="15" t="b">
        <v>1</v>
      </c>
      <c r="T555" s="16">
        <v>41831</v>
      </c>
      <c r="U555" s="15" t="s">
        <v>229</v>
      </c>
      <c r="V555" s="1">
        <v>0.65741898148148148</v>
      </c>
      <c r="X555" s="15" t="s">
        <v>687</v>
      </c>
      <c r="Y555" s="15" t="b">
        <v>0</v>
      </c>
      <c r="Z555" s="16"/>
      <c r="AC555" s="15" t="s">
        <v>64</v>
      </c>
      <c r="AD555" s="15" t="s">
        <v>202</v>
      </c>
      <c r="AE555" s="15">
        <v>3</v>
      </c>
      <c r="AG555" s="15" t="s">
        <v>895</v>
      </c>
      <c r="AH555" s="15" t="s">
        <v>33</v>
      </c>
    </row>
    <row r="556" spans="1:34" x14ac:dyDescent="0.2">
      <c r="A556" s="16">
        <v>41831.637326388889</v>
      </c>
      <c r="B556" s="16">
        <v>41831.636574074073</v>
      </c>
      <c r="C556" s="16">
        <v>41831.650879629633</v>
      </c>
      <c r="D556" s="15" t="b">
        <v>1</v>
      </c>
      <c r="E556" s="15" t="s">
        <v>893</v>
      </c>
      <c r="F556" s="15">
        <v>1</v>
      </c>
      <c r="G556" s="15" t="s">
        <v>896</v>
      </c>
      <c r="H556" s="15" t="s">
        <v>202</v>
      </c>
      <c r="I556" s="15" t="s">
        <v>33</v>
      </c>
      <c r="J556" s="15" t="b">
        <v>1</v>
      </c>
      <c r="K556" s="16">
        <v>41831</v>
      </c>
      <c r="L556" s="1">
        <v>0.63732638888888893</v>
      </c>
      <c r="M556" s="15" t="s">
        <v>52</v>
      </c>
      <c r="N556" s="15" t="s">
        <v>38</v>
      </c>
      <c r="O556" s="15" t="b">
        <v>1</v>
      </c>
      <c r="P556" s="16">
        <v>41831</v>
      </c>
      <c r="Q556" s="1">
        <v>0.63657407407407407</v>
      </c>
      <c r="S556" s="15" t="b">
        <v>1</v>
      </c>
      <c r="T556" s="16">
        <v>41831</v>
      </c>
      <c r="U556" s="15" t="s">
        <v>305</v>
      </c>
      <c r="V556" s="1">
        <v>0.65087962962962964</v>
      </c>
      <c r="X556" s="15" t="s">
        <v>52</v>
      </c>
      <c r="Y556" s="15" t="b">
        <v>0</v>
      </c>
      <c r="Z556" s="16"/>
      <c r="AC556" s="15" t="s">
        <v>64</v>
      </c>
      <c r="AD556" s="15" t="s">
        <v>202</v>
      </c>
      <c r="AE556" s="15">
        <v>3</v>
      </c>
      <c r="AG556" s="15" t="s">
        <v>895</v>
      </c>
      <c r="AH556" s="15" t="s">
        <v>33</v>
      </c>
    </row>
    <row r="557" spans="1:34" x14ac:dyDescent="0.2">
      <c r="A557" s="16">
        <v>41831.6330787037</v>
      </c>
      <c r="B557" s="16">
        <v>41831.640752314815</v>
      </c>
      <c r="C557" s="16">
        <v>41831.656793981485</v>
      </c>
      <c r="D557" s="15" t="b">
        <v>1</v>
      </c>
      <c r="E557" s="15" t="s">
        <v>891</v>
      </c>
      <c r="F557" s="15">
        <v>2</v>
      </c>
      <c r="G557" s="15" t="s">
        <v>459</v>
      </c>
      <c r="H557" s="15" t="s">
        <v>89</v>
      </c>
      <c r="I557" s="15" t="s">
        <v>43</v>
      </c>
      <c r="J557" s="15" t="b">
        <v>1</v>
      </c>
      <c r="K557" s="16">
        <v>41831</v>
      </c>
      <c r="L557" s="1">
        <v>0.63307870370370367</v>
      </c>
      <c r="M557" s="15" t="s">
        <v>110</v>
      </c>
      <c r="N557" s="15" t="s">
        <v>38</v>
      </c>
      <c r="O557" s="15" t="b">
        <v>1</v>
      </c>
      <c r="P557" s="16">
        <v>41831</v>
      </c>
      <c r="Q557" s="1">
        <v>0.64075231481481476</v>
      </c>
      <c r="S557" s="15" t="b">
        <v>1</v>
      </c>
      <c r="T557" s="16">
        <v>41831</v>
      </c>
      <c r="U557" s="15" t="s">
        <v>94</v>
      </c>
      <c r="V557" s="1">
        <v>0.65679398148148149</v>
      </c>
      <c r="X557" s="15" t="s">
        <v>311</v>
      </c>
      <c r="Y557" s="15" t="b">
        <v>1</v>
      </c>
      <c r="Z557" s="16">
        <v>41837</v>
      </c>
      <c r="AA557" s="1">
        <v>0.45185185185185184</v>
      </c>
      <c r="AC557" s="15" t="s">
        <v>40</v>
      </c>
      <c r="AD557" s="15" t="s">
        <v>89</v>
      </c>
      <c r="AE557" s="15">
        <v>4</v>
      </c>
      <c r="AG557" s="15" t="s">
        <v>892</v>
      </c>
      <c r="AH557" s="15" t="s">
        <v>33</v>
      </c>
    </row>
    <row r="558" spans="1:34" x14ac:dyDescent="0.2">
      <c r="A558" s="16">
        <v>41831.633032407408</v>
      </c>
      <c r="B558" s="16">
        <v>41831.640752314815</v>
      </c>
      <c r="C558" s="16">
        <v>41831.656712962962</v>
      </c>
      <c r="D558" s="15" t="b">
        <v>1</v>
      </c>
      <c r="E558" s="15" t="s">
        <v>891</v>
      </c>
      <c r="F558" s="15">
        <v>1</v>
      </c>
      <c r="G558" s="15" t="s">
        <v>356</v>
      </c>
      <c r="H558" s="15" t="s">
        <v>89</v>
      </c>
      <c r="I558" s="15" t="s">
        <v>43</v>
      </c>
      <c r="J558" s="15" t="b">
        <v>1</v>
      </c>
      <c r="K558" s="16">
        <v>41831</v>
      </c>
      <c r="L558" s="1">
        <v>0.6330324074074074</v>
      </c>
      <c r="M558" s="15" t="s">
        <v>110</v>
      </c>
      <c r="N558" s="15" t="s">
        <v>38</v>
      </c>
      <c r="O558" s="15" t="b">
        <v>1</v>
      </c>
      <c r="P558" s="16">
        <v>41831</v>
      </c>
      <c r="Q558" s="1">
        <v>0.64075231481481476</v>
      </c>
      <c r="S558" s="15" t="b">
        <v>1</v>
      </c>
      <c r="T558" s="16">
        <v>41831</v>
      </c>
      <c r="U558" s="15" t="s">
        <v>94</v>
      </c>
      <c r="V558" s="1">
        <v>0.656712962962963</v>
      </c>
      <c r="X558" s="15" t="s">
        <v>311</v>
      </c>
      <c r="Y558" s="15" t="b">
        <v>1</v>
      </c>
      <c r="Z558" s="16">
        <v>41838</v>
      </c>
      <c r="AA558" s="1">
        <v>0.48640046296296297</v>
      </c>
      <c r="AC558" s="15" t="s">
        <v>40</v>
      </c>
      <c r="AD558" s="15" t="s">
        <v>89</v>
      </c>
      <c r="AE558" s="15">
        <v>4</v>
      </c>
      <c r="AG558" s="15" t="s">
        <v>892</v>
      </c>
      <c r="AH558" s="15" t="s">
        <v>33</v>
      </c>
    </row>
    <row r="559" spans="1:34" x14ac:dyDescent="0.2">
      <c r="A559" s="16">
        <v>41831.632002314815</v>
      </c>
      <c r="B559" s="16">
        <v>41831.663923611108</v>
      </c>
      <c r="C559" s="16">
        <v>41831.666481481479</v>
      </c>
      <c r="D559" s="15" t="b">
        <v>1</v>
      </c>
      <c r="E559" s="15" t="s">
        <v>897</v>
      </c>
      <c r="F559" s="15">
        <v>1</v>
      </c>
      <c r="G559" s="15" t="s">
        <v>413</v>
      </c>
      <c r="H559" s="15" t="s">
        <v>46</v>
      </c>
      <c r="I559" s="15" t="s">
        <v>43</v>
      </c>
      <c r="J559" s="15" t="b">
        <v>1</v>
      </c>
      <c r="K559" s="16">
        <v>41831</v>
      </c>
      <c r="L559" s="1">
        <v>0.63200231481481484</v>
      </c>
      <c r="M559" s="15" t="s">
        <v>338</v>
      </c>
      <c r="N559" s="15" t="s">
        <v>38</v>
      </c>
      <c r="O559" s="15" t="b">
        <v>1</v>
      </c>
      <c r="P559" s="16">
        <v>41831</v>
      </c>
      <c r="Q559" s="1">
        <v>0.66392361111111109</v>
      </c>
      <c r="S559" s="15" t="b">
        <v>1</v>
      </c>
      <c r="T559" s="16">
        <v>41831</v>
      </c>
      <c r="U559" s="15" t="s">
        <v>97</v>
      </c>
      <c r="V559" s="1">
        <v>0.66648148148148145</v>
      </c>
      <c r="Y559" s="15" t="b">
        <v>1</v>
      </c>
      <c r="Z559" s="16">
        <v>41837</v>
      </c>
      <c r="AA559" s="1">
        <v>0.45185185185185184</v>
      </c>
      <c r="AC559" s="15" t="s">
        <v>54</v>
      </c>
      <c r="AD559" s="15" t="s">
        <v>46</v>
      </c>
      <c r="AE559" s="15">
        <v>4</v>
      </c>
      <c r="AG559" s="15" t="s">
        <v>886</v>
      </c>
      <c r="AH559" s="15" t="s">
        <v>33</v>
      </c>
    </row>
    <row r="560" spans="1:34" x14ac:dyDescent="0.2">
      <c r="A560" s="16">
        <v>41831.624027777776</v>
      </c>
      <c r="B560" s="16">
        <v>41831.663923611108</v>
      </c>
      <c r="C560" s="16">
        <v>41831.671770833331</v>
      </c>
      <c r="D560" s="15" t="b">
        <v>1</v>
      </c>
      <c r="E560" s="15" t="s">
        <v>898</v>
      </c>
      <c r="F560" s="15">
        <v>1</v>
      </c>
      <c r="G560" s="15" t="s">
        <v>468</v>
      </c>
      <c r="H560" s="15" t="s">
        <v>40</v>
      </c>
      <c r="I560" s="15" t="s">
        <v>43</v>
      </c>
      <c r="J560" s="15" t="b">
        <v>1</v>
      </c>
      <c r="K560" s="16">
        <v>41831</v>
      </c>
      <c r="L560" s="1">
        <v>0.62402777777777774</v>
      </c>
      <c r="M560" s="15" t="s">
        <v>110</v>
      </c>
      <c r="N560" s="15" t="s">
        <v>38</v>
      </c>
      <c r="O560" s="15" t="b">
        <v>1</v>
      </c>
      <c r="P560" s="16">
        <v>41831</v>
      </c>
      <c r="Q560" s="1">
        <v>0.66392361111111109</v>
      </c>
      <c r="S560" s="15" t="b">
        <v>1</v>
      </c>
      <c r="T560" s="16">
        <v>41831</v>
      </c>
      <c r="U560" s="15" t="s">
        <v>154</v>
      </c>
      <c r="V560" s="1">
        <v>0.67177083333333332</v>
      </c>
      <c r="X560" s="15" t="s">
        <v>311</v>
      </c>
      <c r="Y560" s="15" t="b">
        <v>1</v>
      </c>
      <c r="Z560" s="16">
        <v>41838</v>
      </c>
      <c r="AA560" s="1">
        <v>0.34193287037037035</v>
      </c>
      <c r="AC560" s="15" t="s">
        <v>54</v>
      </c>
      <c r="AD560" s="15" t="s">
        <v>40</v>
      </c>
      <c r="AE560" s="15">
        <v>4</v>
      </c>
      <c r="AG560" s="15" t="s">
        <v>886</v>
      </c>
      <c r="AH560" s="15" t="s">
        <v>33</v>
      </c>
    </row>
    <row r="561" spans="1:34" x14ac:dyDescent="0.2">
      <c r="A561" s="16">
        <v>41831.623240740744</v>
      </c>
      <c r="B561" s="16">
        <v>41831.639490740738</v>
      </c>
      <c r="C561" s="16">
        <v>41831.654826388891</v>
      </c>
      <c r="D561" s="15" t="b">
        <v>1</v>
      </c>
      <c r="E561" s="15" t="s">
        <v>899</v>
      </c>
      <c r="F561" s="15">
        <v>3</v>
      </c>
      <c r="G561" s="15" t="s">
        <v>99</v>
      </c>
      <c r="H561" s="15" t="s">
        <v>61</v>
      </c>
      <c r="I561" s="15" t="s">
        <v>43</v>
      </c>
      <c r="J561" s="15" t="b">
        <v>1</v>
      </c>
      <c r="K561" s="16">
        <v>41831</v>
      </c>
      <c r="L561" s="1">
        <v>0.62324074074074076</v>
      </c>
      <c r="M561" s="15" t="s">
        <v>338</v>
      </c>
      <c r="N561" s="15" t="s">
        <v>38</v>
      </c>
      <c r="O561" s="15" t="b">
        <v>1</v>
      </c>
      <c r="P561" s="16">
        <v>41831</v>
      </c>
      <c r="Q561" s="1">
        <v>0.63949074074074075</v>
      </c>
      <c r="S561" s="15" t="b">
        <v>1</v>
      </c>
      <c r="T561" s="16">
        <v>41831</v>
      </c>
      <c r="U561" s="15" t="s">
        <v>86</v>
      </c>
      <c r="V561" s="1">
        <v>0.65482638888888889</v>
      </c>
      <c r="X561" s="15" t="s">
        <v>311</v>
      </c>
      <c r="Y561" s="15" t="b">
        <v>1</v>
      </c>
      <c r="Z561" s="16">
        <v>41841</v>
      </c>
      <c r="AA561" s="1">
        <v>0.54445601851851855</v>
      </c>
      <c r="AC561" s="15" t="s">
        <v>54</v>
      </c>
      <c r="AD561" s="15" t="s">
        <v>61</v>
      </c>
      <c r="AE561" s="15">
        <v>4</v>
      </c>
      <c r="AG561" s="15" t="s">
        <v>900</v>
      </c>
      <c r="AH561" s="15" t="s">
        <v>33</v>
      </c>
    </row>
    <row r="562" spans="1:34" x14ac:dyDescent="0.2">
      <c r="A562" s="16">
        <v>41831.622337962966</v>
      </c>
      <c r="B562" s="16">
        <v>41831.639490740738</v>
      </c>
      <c r="C562" s="16">
        <v>41831.655740740738</v>
      </c>
      <c r="D562" s="15" t="b">
        <v>1</v>
      </c>
      <c r="E562" s="15" t="s">
        <v>899</v>
      </c>
      <c r="F562" s="15">
        <v>2</v>
      </c>
      <c r="G562" s="15" t="s">
        <v>454</v>
      </c>
      <c r="H562" s="15" t="s">
        <v>61</v>
      </c>
      <c r="I562" s="15" t="s">
        <v>43</v>
      </c>
      <c r="J562" s="15" t="b">
        <v>1</v>
      </c>
      <c r="K562" s="16">
        <v>41831</v>
      </c>
      <c r="L562" s="1">
        <v>0.62233796296296295</v>
      </c>
      <c r="M562" s="15" t="s">
        <v>554</v>
      </c>
      <c r="N562" s="15" t="s">
        <v>38</v>
      </c>
      <c r="O562" s="15" t="b">
        <v>1</v>
      </c>
      <c r="P562" s="16">
        <v>41831</v>
      </c>
      <c r="Q562" s="1">
        <v>0.63949074074074075</v>
      </c>
      <c r="S562" s="15" t="b">
        <v>1</v>
      </c>
      <c r="T562" s="16">
        <v>41831</v>
      </c>
      <c r="U562" s="15" t="s">
        <v>79</v>
      </c>
      <c r="V562" s="1">
        <v>0.65574074074074074</v>
      </c>
      <c r="X562" s="15" t="s">
        <v>311</v>
      </c>
      <c r="Y562" s="15" t="b">
        <v>1</v>
      </c>
      <c r="Z562" s="16">
        <v>41838</v>
      </c>
      <c r="AA562" s="1">
        <v>0.36373842592592592</v>
      </c>
      <c r="AC562" s="15" t="s">
        <v>54</v>
      </c>
      <c r="AD562" s="15" t="s">
        <v>61</v>
      </c>
      <c r="AE562" s="15">
        <v>4</v>
      </c>
      <c r="AG562" s="15" t="s">
        <v>900</v>
      </c>
      <c r="AH562" s="15" t="s">
        <v>33</v>
      </c>
    </row>
    <row r="563" spans="1:34" x14ac:dyDescent="0.2">
      <c r="A563" s="16">
        <v>41831.62228009259</v>
      </c>
      <c r="B563" s="16">
        <v>41831.639490740738</v>
      </c>
      <c r="C563" s="16">
        <v>41831.655543981484</v>
      </c>
      <c r="D563" s="15" t="b">
        <v>1</v>
      </c>
      <c r="E563" s="15" t="s">
        <v>899</v>
      </c>
      <c r="F563" s="15">
        <v>1</v>
      </c>
      <c r="G563" s="15" t="s">
        <v>434</v>
      </c>
      <c r="H563" s="15" t="s">
        <v>61</v>
      </c>
      <c r="I563" s="15" t="s">
        <v>43</v>
      </c>
      <c r="J563" s="15" t="b">
        <v>1</v>
      </c>
      <c r="K563" s="16">
        <v>41831</v>
      </c>
      <c r="L563" s="1">
        <v>0.62228009259259254</v>
      </c>
      <c r="M563" s="15" t="s">
        <v>554</v>
      </c>
      <c r="N563" s="15" t="s">
        <v>38</v>
      </c>
      <c r="O563" s="15" t="b">
        <v>1</v>
      </c>
      <c r="P563" s="16">
        <v>41831</v>
      </c>
      <c r="Q563" s="1">
        <v>0.63949074074074075</v>
      </c>
      <c r="S563" s="15" t="b">
        <v>1</v>
      </c>
      <c r="T563" s="16">
        <v>41831</v>
      </c>
      <c r="U563" s="15" t="s">
        <v>901</v>
      </c>
      <c r="V563" s="1">
        <v>0.65554398148148152</v>
      </c>
      <c r="X563" s="15" t="s">
        <v>311</v>
      </c>
      <c r="Y563" s="15" t="b">
        <v>1</v>
      </c>
      <c r="Z563" s="16">
        <v>41837</v>
      </c>
      <c r="AA563" s="1">
        <v>0.45177083333333334</v>
      </c>
      <c r="AC563" s="15" t="s">
        <v>54</v>
      </c>
      <c r="AD563" s="15" t="s">
        <v>61</v>
      </c>
      <c r="AE563" s="15">
        <v>4</v>
      </c>
      <c r="AG563" s="15" t="s">
        <v>900</v>
      </c>
      <c r="AH563" s="15" t="s">
        <v>33</v>
      </c>
    </row>
    <row r="564" spans="1:34" x14ac:dyDescent="0.2">
      <c r="A564" s="16">
        <v>41831.617604166669</v>
      </c>
      <c r="B564" s="16">
        <v>41831.639490740738</v>
      </c>
      <c r="C564" s="16">
        <v>41831.654282407406</v>
      </c>
      <c r="D564" s="15" t="b">
        <v>1</v>
      </c>
      <c r="E564" s="15" t="s">
        <v>902</v>
      </c>
      <c r="F564" s="15">
        <v>1</v>
      </c>
      <c r="G564" s="15" t="s">
        <v>361</v>
      </c>
      <c r="H564" s="15" t="s">
        <v>61</v>
      </c>
      <c r="I564" s="15" t="s">
        <v>43</v>
      </c>
      <c r="J564" s="15" t="b">
        <v>1</v>
      </c>
      <c r="K564" s="16">
        <v>41831</v>
      </c>
      <c r="L564" s="1">
        <v>0.61760416666666662</v>
      </c>
      <c r="M564" s="15" t="s">
        <v>338</v>
      </c>
      <c r="N564" s="15" t="s">
        <v>38</v>
      </c>
      <c r="O564" s="15" t="b">
        <v>1</v>
      </c>
      <c r="P564" s="16">
        <v>41831</v>
      </c>
      <c r="Q564" s="1">
        <v>0.63949074074074075</v>
      </c>
      <c r="S564" s="15" t="b">
        <v>1</v>
      </c>
      <c r="T564" s="16">
        <v>41831</v>
      </c>
      <c r="U564" s="15" t="s">
        <v>63</v>
      </c>
      <c r="V564" s="1">
        <v>0.6542824074074074</v>
      </c>
      <c r="X564" s="15" t="s">
        <v>311</v>
      </c>
      <c r="Y564" s="15" t="b">
        <v>1</v>
      </c>
      <c r="Z564" s="16">
        <v>41838</v>
      </c>
      <c r="AA564" s="1">
        <v>0.48572916666666666</v>
      </c>
      <c r="AC564" s="15" t="s">
        <v>54</v>
      </c>
      <c r="AD564" s="15" t="s">
        <v>61</v>
      </c>
      <c r="AE564" s="15">
        <v>4</v>
      </c>
      <c r="AG564" s="15" t="s">
        <v>900</v>
      </c>
      <c r="AH564" s="15" t="s">
        <v>33</v>
      </c>
    </row>
    <row r="565" spans="1:34" x14ac:dyDescent="0.2">
      <c r="A565" s="16">
        <v>41831.611689814818</v>
      </c>
      <c r="B565" s="16">
        <v>41831.663923611108</v>
      </c>
      <c r="C565" s="16">
        <v>41831.671886574077</v>
      </c>
      <c r="D565" s="15" t="b">
        <v>1</v>
      </c>
      <c r="E565" s="15" t="s">
        <v>903</v>
      </c>
      <c r="F565" s="15">
        <v>1</v>
      </c>
      <c r="G565" s="15" t="s">
        <v>237</v>
      </c>
      <c r="H565" s="15" t="s">
        <v>40</v>
      </c>
      <c r="I565" s="15" t="s">
        <v>120</v>
      </c>
      <c r="J565" s="15" t="b">
        <v>1</v>
      </c>
      <c r="K565" s="16">
        <v>41831</v>
      </c>
      <c r="L565" s="1">
        <v>0.61168981481481477</v>
      </c>
      <c r="M565" s="15" t="s">
        <v>110</v>
      </c>
      <c r="N565" s="15" t="s">
        <v>38</v>
      </c>
      <c r="O565" s="15" t="b">
        <v>1</v>
      </c>
      <c r="P565" s="16">
        <v>41831</v>
      </c>
      <c r="Q565" s="1">
        <v>0.66392361111111109</v>
      </c>
      <c r="S565" s="15" t="b">
        <v>1</v>
      </c>
      <c r="T565" s="16">
        <v>41831</v>
      </c>
      <c r="U565" s="15" t="s">
        <v>154</v>
      </c>
      <c r="V565" s="1">
        <v>0.67188657407407404</v>
      </c>
      <c r="X565" s="15" t="s">
        <v>311</v>
      </c>
      <c r="Y565" s="15" t="b">
        <v>1</v>
      </c>
      <c r="Z565" s="16">
        <v>41835</v>
      </c>
      <c r="AA565" s="1">
        <v>0.39311342592592591</v>
      </c>
      <c r="AC565" s="15" t="s">
        <v>54</v>
      </c>
      <c r="AD565" s="15" t="s">
        <v>40</v>
      </c>
      <c r="AE565" s="15">
        <v>4</v>
      </c>
      <c r="AG565" s="15" t="s">
        <v>886</v>
      </c>
      <c r="AH565" s="15" t="s">
        <v>33</v>
      </c>
    </row>
    <row r="566" spans="1:34" x14ac:dyDescent="0.2">
      <c r="A566" s="16">
        <v>41831.611354166664</v>
      </c>
      <c r="B566" s="16">
        <v>41831.679594907408</v>
      </c>
      <c r="C566" s="16">
        <v>41831.681458333333</v>
      </c>
      <c r="D566" s="15" t="b">
        <v>1</v>
      </c>
      <c r="E566" s="15" t="s">
        <v>904</v>
      </c>
      <c r="F566" s="15">
        <v>2</v>
      </c>
      <c r="G566" s="15" t="s">
        <v>177</v>
      </c>
      <c r="H566" s="15" t="s">
        <v>115</v>
      </c>
      <c r="I566" s="15" t="s">
        <v>43</v>
      </c>
      <c r="J566" s="15" t="b">
        <v>1</v>
      </c>
      <c r="K566" s="16">
        <v>41831</v>
      </c>
      <c r="L566" s="1">
        <v>0.61135416666666664</v>
      </c>
      <c r="M566" s="15" t="s">
        <v>554</v>
      </c>
      <c r="N566" s="15" t="s">
        <v>38</v>
      </c>
      <c r="O566" s="15" t="b">
        <v>1</v>
      </c>
      <c r="P566" s="16">
        <v>41831</v>
      </c>
      <c r="Q566" s="1">
        <v>0.67959490740740736</v>
      </c>
      <c r="S566" s="15" t="b">
        <v>1</v>
      </c>
      <c r="T566" s="16">
        <v>41831</v>
      </c>
      <c r="U566" s="15" t="s">
        <v>130</v>
      </c>
      <c r="V566" s="1">
        <v>0.68145833333333339</v>
      </c>
      <c r="Y566" s="15" t="b">
        <v>1</v>
      </c>
      <c r="Z566" s="16">
        <v>41836</v>
      </c>
      <c r="AA566" s="1">
        <v>0.34842592592592592</v>
      </c>
      <c r="AC566" s="15" t="s">
        <v>54</v>
      </c>
      <c r="AD566" s="15" t="s">
        <v>115</v>
      </c>
      <c r="AE566" s="15">
        <v>4</v>
      </c>
      <c r="AG566" s="15" t="s">
        <v>905</v>
      </c>
      <c r="AH566" s="15" t="s">
        <v>33</v>
      </c>
    </row>
    <row r="567" spans="1:34" x14ac:dyDescent="0.2">
      <c r="A567" s="16">
        <v>41831.611342592594</v>
      </c>
      <c r="B567" s="16">
        <v>41831.679594907408</v>
      </c>
      <c r="C567" s="16">
        <v>41831.681550925925</v>
      </c>
      <c r="D567" s="15" t="b">
        <v>1</v>
      </c>
      <c r="E567" s="15" t="s">
        <v>904</v>
      </c>
      <c r="F567" s="15">
        <v>1</v>
      </c>
      <c r="G567" s="15" t="s">
        <v>739</v>
      </c>
      <c r="H567" s="15" t="s">
        <v>115</v>
      </c>
      <c r="I567" s="15" t="s">
        <v>43</v>
      </c>
      <c r="J567" s="15" t="b">
        <v>1</v>
      </c>
      <c r="K567" s="16">
        <v>41831</v>
      </c>
      <c r="L567" s="1">
        <v>0.6113425925925926</v>
      </c>
      <c r="M567" s="15" t="s">
        <v>554</v>
      </c>
      <c r="N567" s="15" t="s">
        <v>38</v>
      </c>
      <c r="O567" s="15" t="b">
        <v>1</v>
      </c>
      <c r="P567" s="16">
        <v>41831</v>
      </c>
      <c r="Q567" s="1">
        <v>0.67959490740740736</v>
      </c>
      <c r="S567" s="15" t="b">
        <v>1</v>
      </c>
      <c r="T567" s="16">
        <v>41831</v>
      </c>
      <c r="U567" s="15" t="s">
        <v>130</v>
      </c>
      <c r="V567" s="1">
        <v>0.68155092592592592</v>
      </c>
      <c r="Y567" s="15" t="b">
        <v>1</v>
      </c>
      <c r="Z567" s="16">
        <v>41836</v>
      </c>
      <c r="AA567" s="1">
        <v>0.36743055555555554</v>
      </c>
      <c r="AC567" s="15" t="s">
        <v>54</v>
      </c>
      <c r="AD567" s="15" t="s">
        <v>115</v>
      </c>
      <c r="AE567" s="15">
        <v>4</v>
      </c>
      <c r="AG567" s="15" t="s">
        <v>905</v>
      </c>
      <c r="AH567" s="15" t="s">
        <v>33</v>
      </c>
    </row>
    <row r="568" spans="1:34" x14ac:dyDescent="0.2">
      <c r="A568" s="16">
        <v>41831.600763888891</v>
      </c>
      <c r="B568" s="16">
        <v>41831.663923611108</v>
      </c>
      <c r="C568" s="16">
        <v>41831.671041666668</v>
      </c>
      <c r="D568" s="15" t="b">
        <v>1</v>
      </c>
      <c r="E568" s="15" t="s">
        <v>906</v>
      </c>
      <c r="F568" s="15">
        <v>1</v>
      </c>
      <c r="G568" s="15" t="s">
        <v>299</v>
      </c>
      <c r="H568" s="15" t="s">
        <v>40</v>
      </c>
      <c r="I568" s="15" t="s">
        <v>43</v>
      </c>
      <c r="J568" s="15" t="b">
        <v>1</v>
      </c>
      <c r="K568" s="16">
        <v>41831</v>
      </c>
      <c r="L568" s="1">
        <v>0.60076388888888888</v>
      </c>
      <c r="M568" s="15" t="s">
        <v>338</v>
      </c>
      <c r="N568" s="15" t="s">
        <v>38</v>
      </c>
      <c r="O568" s="15" t="b">
        <v>1</v>
      </c>
      <c r="P568" s="16">
        <v>41831</v>
      </c>
      <c r="Q568" s="1">
        <v>0.66392361111111109</v>
      </c>
      <c r="S568" s="15" t="b">
        <v>1</v>
      </c>
      <c r="T568" s="16">
        <v>41831</v>
      </c>
      <c r="U568" s="15" t="s">
        <v>138</v>
      </c>
      <c r="V568" s="1">
        <v>0.67104166666666665</v>
      </c>
      <c r="X568" s="15" t="s">
        <v>311</v>
      </c>
      <c r="Y568" s="15" t="b">
        <v>1</v>
      </c>
      <c r="Z568" s="16">
        <v>41836</v>
      </c>
      <c r="AA568" s="1">
        <v>0.48818287037037039</v>
      </c>
      <c r="AC568" s="15" t="s">
        <v>54</v>
      </c>
      <c r="AD568" s="15" t="s">
        <v>40</v>
      </c>
      <c r="AE568" s="15">
        <v>4</v>
      </c>
      <c r="AG568" s="15" t="s">
        <v>886</v>
      </c>
      <c r="AH568" s="15" t="s">
        <v>33</v>
      </c>
    </row>
    <row r="569" spans="1:34" x14ac:dyDescent="0.2">
      <c r="A569" s="16">
        <v>41831.597986111112</v>
      </c>
      <c r="B569" s="16">
        <v>41831.656423611108</v>
      </c>
      <c r="C569" s="16">
        <v>41831.658634259256</v>
      </c>
      <c r="D569" s="15" t="b">
        <v>1</v>
      </c>
      <c r="E569" s="15" t="s">
        <v>907</v>
      </c>
      <c r="F569" s="15">
        <v>8</v>
      </c>
      <c r="G569" s="15" t="s">
        <v>249</v>
      </c>
      <c r="H569" s="15" t="s">
        <v>36</v>
      </c>
      <c r="I569" s="15" t="s">
        <v>120</v>
      </c>
      <c r="J569" s="15" t="b">
        <v>1</v>
      </c>
      <c r="K569" s="16">
        <v>41831</v>
      </c>
      <c r="L569" s="1">
        <v>0.59798611111111111</v>
      </c>
      <c r="M569" s="15" t="s">
        <v>78</v>
      </c>
      <c r="N569" s="15" t="s">
        <v>38</v>
      </c>
      <c r="O569" s="15" t="b">
        <v>1</v>
      </c>
      <c r="P569" s="16">
        <v>41831</v>
      </c>
      <c r="Q569" s="1">
        <v>0.65642361111111114</v>
      </c>
      <c r="S569" s="15" t="b">
        <v>1</v>
      </c>
      <c r="T569" s="16">
        <v>41831</v>
      </c>
      <c r="U569" s="15" t="s">
        <v>105</v>
      </c>
      <c r="V569" s="1">
        <v>0.65863425925925922</v>
      </c>
      <c r="Y569" s="15" t="b">
        <v>1</v>
      </c>
      <c r="Z569" s="16">
        <v>41835</v>
      </c>
      <c r="AA569" s="1">
        <v>0.4077662037037037</v>
      </c>
      <c r="AC569" s="15" t="s">
        <v>54</v>
      </c>
      <c r="AD569" s="15" t="s">
        <v>36</v>
      </c>
      <c r="AE569" s="15">
        <v>4</v>
      </c>
      <c r="AG569" s="15" t="s">
        <v>890</v>
      </c>
      <c r="AH569" s="15" t="s">
        <v>33</v>
      </c>
    </row>
    <row r="570" spans="1:34" x14ac:dyDescent="0.2">
      <c r="A570" s="16">
        <v>41831.597800925927</v>
      </c>
      <c r="B570" s="16">
        <v>41831.656423611108</v>
      </c>
      <c r="C570" s="16">
        <v>41831.658715277779</v>
      </c>
      <c r="D570" s="15" t="b">
        <v>1</v>
      </c>
      <c r="E570" s="15" t="s">
        <v>907</v>
      </c>
      <c r="F570" s="15">
        <v>7</v>
      </c>
      <c r="G570" s="15" t="s">
        <v>602</v>
      </c>
      <c r="H570" s="15" t="s">
        <v>36</v>
      </c>
      <c r="I570" s="15" t="s">
        <v>43</v>
      </c>
      <c r="J570" s="15" t="b">
        <v>1</v>
      </c>
      <c r="K570" s="16">
        <v>41831</v>
      </c>
      <c r="L570" s="1">
        <v>0.59780092592592593</v>
      </c>
      <c r="M570" s="15" t="s">
        <v>78</v>
      </c>
      <c r="N570" s="15" t="s">
        <v>38</v>
      </c>
      <c r="O570" s="15" t="b">
        <v>1</v>
      </c>
      <c r="P570" s="16">
        <v>41831</v>
      </c>
      <c r="Q570" s="1">
        <v>0.65642361111111114</v>
      </c>
      <c r="S570" s="15" t="b">
        <v>1</v>
      </c>
      <c r="T570" s="16">
        <v>41831</v>
      </c>
      <c r="U570" s="15" t="s">
        <v>105</v>
      </c>
      <c r="V570" s="1">
        <v>0.65871527777777783</v>
      </c>
      <c r="Y570" s="15" t="b">
        <v>1</v>
      </c>
      <c r="Z570" s="16">
        <v>41837</v>
      </c>
      <c r="AA570" s="1">
        <v>0.45178240740740738</v>
      </c>
      <c r="AC570" s="15" t="s">
        <v>54</v>
      </c>
      <c r="AD570" s="15" t="s">
        <v>36</v>
      </c>
      <c r="AE570" s="15">
        <v>4</v>
      </c>
      <c r="AG570" s="15" t="s">
        <v>890</v>
      </c>
      <c r="AH570" s="15" t="s">
        <v>33</v>
      </c>
    </row>
    <row r="571" spans="1:34" x14ac:dyDescent="0.2">
      <c r="A571" s="16">
        <v>41831.59778935185</v>
      </c>
      <c r="B571" s="16">
        <v>41831.656423611108</v>
      </c>
      <c r="C571" s="16">
        <v>41831.658784722225</v>
      </c>
      <c r="D571" s="15" t="b">
        <v>1</v>
      </c>
      <c r="E571" s="15" t="s">
        <v>907</v>
      </c>
      <c r="F571" s="15">
        <v>6</v>
      </c>
      <c r="G571" s="15" t="s">
        <v>429</v>
      </c>
      <c r="H571" s="15" t="s">
        <v>36</v>
      </c>
      <c r="I571" s="15" t="s">
        <v>43</v>
      </c>
      <c r="J571" s="15" t="b">
        <v>1</v>
      </c>
      <c r="K571" s="16">
        <v>41831</v>
      </c>
      <c r="L571" s="1">
        <v>0.59778935185185189</v>
      </c>
      <c r="M571" s="15" t="s">
        <v>78</v>
      </c>
      <c r="N571" s="15" t="s">
        <v>38</v>
      </c>
      <c r="O571" s="15" t="b">
        <v>1</v>
      </c>
      <c r="P571" s="16">
        <v>41831</v>
      </c>
      <c r="Q571" s="1">
        <v>0.65642361111111114</v>
      </c>
      <c r="S571" s="15" t="b">
        <v>1</v>
      </c>
      <c r="T571" s="16">
        <v>41831</v>
      </c>
      <c r="U571" s="15" t="s">
        <v>105</v>
      </c>
      <c r="V571" s="1">
        <v>0.65878472222222217</v>
      </c>
      <c r="Y571" s="15" t="b">
        <v>1</v>
      </c>
      <c r="Z571" s="16">
        <v>41837</v>
      </c>
      <c r="AA571" s="1">
        <v>0.4518402777777778</v>
      </c>
      <c r="AC571" s="15" t="s">
        <v>54</v>
      </c>
      <c r="AD571" s="15" t="s">
        <v>36</v>
      </c>
      <c r="AE571" s="15">
        <v>4</v>
      </c>
      <c r="AG571" s="15" t="s">
        <v>890</v>
      </c>
      <c r="AH571" s="15" t="s">
        <v>33</v>
      </c>
    </row>
    <row r="572" spans="1:34" x14ac:dyDescent="0.2">
      <c r="A572" s="16">
        <v>41831.597766203704</v>
      </c>
      <c r="B572" s="16">
        <v>41831.656423611108</v>
      </c>
      <c r="C572" s="16">
        <v>41831.658854166664</v>
      </c>
      <c r="D572" s="15" t="b">
        <v>1</v>
      </c>
      <c r="E572" s="15" t="s">
        <v>907</v>
      </c>
      <c r="F572" s="15">
        <v>5</v>
      </c>
      <c r="G572" s="15" t="s">
        <v>604</v>
      </c>
      <c r="H572" s="15" t="s">
        <v>36</v>
      </c>
      <c r="I572" s="15" t="s">
        <v>43</v>
      </c>
      <c r="J572" s="15" t="b">
        <v>1</v>
      </c>
      <c r="K572" s="16">
        <v>41831</v>
      </c>
      <c r="L572" s="1">
        <v>0.5977662037037037</v>
      </c>
      <c r="M572" s="15" t="s">
        <v>78</v>
      </c>
      <c r="N572" s="15" t="s">
        <v>38</v>
      </c>
      <c r="O572" s="15" t="b">
        <v>1</v>
      </c>
      <c r="P572" s="16">
        <v>41831</v>
      </c>
      <c r="Q572" s="1">
        <v>0.65642361111111114</v>
      </c>
      <c r="S572" s="15" t="b">
        <v>1</v>
      </c>
      <c r="T572" s="16">
        <v>41831</v>
      </c>
      <c r="U572" s="15" t="s">
        <v>105</v>
      </c>
      <c r="V572" s="1">
        <v>0.65885416666666663</v>
      </c>
      <c r="Y572" s="15" t="b">
        <v>1</v>
      </c>
      <c r="Z572" s="16">
        <v>41837</v>
      </c>
      <c r="AA572" s="1">
        <v>0.45178240740740738</v>
      </c>
      <c r="AC572" s="15" t="s">
        <v>54</v>
      </c>
      <c r="AD572" s="15" t="s">
        <v>36</v>
      </c>
      <c r="AE572" s="15">
        <v>4</v>
      </c>
      <c r="AG572" s="15" t="s">
        <v>890</v>
      </c>
      <c r="AH572" s="15" t="s">
        <v>33</v>
      </c>
    </row>
    <row r="573" spans="1:34" x14ac:dyDescent="0.2">
      <c r="A573" s="16">
        <v>41831.597754629627</v>
      </c>
      <c r="B573" s="16">
        <v>41831.656423611108</v>
      </c>
      <c r="C573" s="16">
        <v>41831.658912037034</v>
      </c>
      <c r="D573" s="15" t="b">
        <v>1</v>
      </c>
      <c r="E573" s="15" t="s">
        <v>907</v>
      </c>
      <c r="F573" s="15">
        <v>4</v>
      </c>
      <c r="G573" s="15" t="s">
        <v>908</v>
      </c>
      <c r="H573" s="15" t="s">
        <v>36</v>
      </c>
      <c r="I573" s="15" t="s">
        <v>43</v>
      </c>
      <c r="J573" s="15" t="b">
        <v>1</v>
      </c>
      <c r="K573" s="16">
        <v>41831</v>
      </c>
      <c r="L573" s="1">
        <v>0.59775462962962966</v>
      </c>
      <c r="M573" s="15" t="s">
        <v>78</v>
      </c>
      <c r="N573" s="15" t="s">
        <v>38</v>
      </c>
      <c r="O573" s="15" t="b">
        <v>1</v>
      </c>
      <c r="P573" s="16">
        <v>41831</v>
      </c>
      <c r="Q573" s="1">
        <v>0.65642361111111114</v>
      </c>
      <c r="S573" s="15" t="b">
        <v>1</v>
      </c>
      <c r="T573" s="16">
        <v>41831</v>
      </c>
      <c r="U573" s="15" t="s">
        <v>105</v>
      </c>
      <c r="V573" s="1">
        <v>0.65891203703703705</v>
      </c>
      <c r="Y573" s="15" t="b">
        <v>0</v>
      </c>
      <c r="Z573" s="16"/>
      <c r="AC573" s="15" t="s">
        <v>54</v>
      </c>
      <c r="AD573" s="15" t="s">
        <v>36</v>
      </c>
      <c r="AE573" s="15">
        <v>3</v>
      </c>
      <c r="AG573" s="15" t="s">
        <v>890</v>
      </c>
      <c r="AH573" s="15" t="s">
        <v>33</v>
      </c>
    </row>
    <row r="574" spans="1:34" x14ac:dyDescent="0.2">
      <c r="A574" s="16">
        <v>41831.59746527778</v>
      </c>
      <c r="B574" s="16">
        <v>41831.656423611108</v>
      </c>
      <c r="C574" s="16">
        <v>41831.659074074072</v>
      </c>
      <c r="D574" s="15" t="b">
        <v>1</v>
      </c>
      <c r="E574" s="15" t="s">
        <v>907</v>
      </c>
      <c r="F574" s="15">
        <v>3</v>
      </c>
      <c r="G574" s="15" t="s">
        <v>909</v>
      </c>
      <c r="H574" s="15" t="s">
        <v>36</v>
      </c>
      <c r="I574" s="15" t="s">
        <v>43</v>
      </c>
      <c r="J574" s="15" t="b">
        <v>1</v>
      </c>
      <c r="K574" s="16">
        <v>41831</v>
      </c>
      <c r="L574" s="1">
        <v>0.5974652777777778</v>
      </c>
      <c r="M574" s="15" t="s">
        <v>554</v>
      </c>
      <c r="N574" s="15" t="s">
        <v>38</v>
      </c>
      <c r="O574" s="15" t="b">
        <v>1</v>
      </c>
      <c r="P574" s="16">
        <v>41831</v>
      </c>
      <c r="Q574" s="1">
        <v>0.65642361111111114</v>
      </c>
      <c r="S574" s="15" t="b">
        <v>1</v>
      </c>
      <c r="T574" s="16">
        <v>41831</v>
      </c>
      <c r="U574" s="15" t="s">
        <v>39</v>
      </c>
      <c r="V574" s="1">
        <v>0.65907407407407403</v>
      </c>
      <c r="Y574" s="15" t="b">
        <v>0</v>
      </c>
      <c r="Z574" s="16"/>
      <c r="AC574" s="15" t="s">
        <v>54</v>
      </c>
      <c r="AD574" s="15" t="s">
        <v>36</v>
      </c>
      <c r="AE574" s="15">
        <v>3</v>
      </c>
      <c r="AG574" s="15" t="s">
        <v>890</v>
      </c>
      <c r="AH574" s="15" t="s">
        <v>33</v>
      </c>
    </row>
    <row r="575" spans="1:34" x14ac:dyDescent="0.2">
      <c r="A575" s="16">
        <v>41831.597453703704</v>
      </c>
      <c r="B575" s="16">
        <v>41831.656423611108</v>
      </c>
      <c r="C575" s="16">
        <v>41831.659155092595</v>
      </c>
      <c r="D575" s="15" t="b">
        <v>1</v>
      </c>
      <c r="E575" s="15" t="s">
        <v>907</v>
      </c>
      <c r="F575" s="15">
        <v>2</v>
      </c>
      <c r="G575" s="15" t="s">
        <v>609</v>
      </c>
      <c r="H575" s="15" t="s">
        <v>36</v>
      </c>
      <c r="I575" s="15" t="s">
        <v>43</v>
      </c>
      <c r="J575" s="15" t="b">
        <v>1</v>
      </c>
      <c r="K575" s="16">
        <v>41831</v>
      </c>
      <c r="L575" s="1">
        <v>0.59745370370370365</v>
      </c>
      <c r="M575" s="15" t="s">
        <v>554</v>
      </c>
      <c r="N575" s="15" t="s">
        <v>38</v>
      </c>
      <c r="O575" s="15" t="b">
        <v>1</v>
      </c>
      <c r="P575" s="16">
        <v>41831</v>
      </c>
      <c r="Q575" s="1">
        <v>0.65642361111111114</v>
      </c>
      <c r="S575" s="15" t="b">
        <v>1</v>
      </c>
      <c r="T575" s="16">
        <v>41831</v>
      </c>
      <c r="U575" s="15" t="s">
        <v>39</v>
      </c>
      <c r="V575" s="1">
        <v>0.65915509259259264</v>
      </c>
      <c r="Y575" s="15" t="b">
        <v>1</v>
      </c>
      <c r="Z575" s="16">
        <v>41837</v>
      </c>
      <c r="AA575" s="1">
        <v>0.45177083333333334</v>
      </c>
      <c r="AC575" s="15" t="s">
        <v>54</v>
      </c>
      <c r="AD575" s="15" t="s">
        <v>36</v>
      </c>
      <c r="AE575" s="15">
        <v>4</v>
      </c>
      <c r="AG575" s="15" t="s">
        <v>890</v>
      </c>
      <c r="AH575" s="15" t="s">
        <v>33</v>
      </c>
    </row>
    <row r="576" spans="1:34" x14ac:dyDescent="0.2">
      <c r="A576" s="16">
        <v>41831.597430555557</v>
      </c>
      <c r="B576" s="16">
        <v>41831.656423611108</v>
      </c>
      <c r="C576" s="16">
        <v>41831.659259259257</v>
      </c>
      <c r="D576" s="15" t="b">
        <v>1</v>
      </c>
      <c r="E576" s="15" t="s">
        <v>907</v>
      </c>
      <c r="F576" s="15">
        <v>1</v>
      </c>
      <c r="G576" s="15" t="s">
        <v>573</v>
      </c>
      <c r="H576" s="15" t="s">
        <v>36</v>
      </c>
      <c r="I576" s="15" t="s">
        <v>43</v>
      </c>
      <c r="J576" s="15" t="b">
        <v>1</v>
      </c>
      <c r="K576" s="16">
        <v>41831</v>
      </c>
      <c r="L576" s="1">
        <v>0.59743055555555558</v>
      </c>
      <c r="M576" s="15" t="s">
        <v>554</v>
      </c>
      <c r="N576" s="15" t="s">
        <v>38</v>
      </c>
      <c r="O576" s="15" t="b">
        <v>1</v>
      </c>
      <c r="P576" s="16">
        <v>41831</v>
      </c>
      <c r="Q576" s="1">
        <v>0.65642361111111114</v>
      </c>
      <c r="S576" s="15" t="b">
        <v>1</v>
      </c>
      <c r="T576" s="16">
        <v>41831</v>
      </c>
      <c r="U576" s="15" t="s">
        <v>39</v>
      </c>
      <c r="V576" s="1">
        <v>0.65925925925925921</v>
      </c>
      <c r="Y576" s="15" t="b">
        <v>1</v>
      </c>
      <c r="Z576" s="16">
        <v>41837</v>
      </c>
      <c r="AA576" s="1">
        <v>0.45180555555555557</v>
      </c>
      <c r="AC576" s="15" t="s">
        <v>54</v>
      </c>
      <c r="AD576" s="15" t="s">
        <v>36</v>
      </c>
      <c r="AE576" s="15">
        <v>4</v>
      </c>
      <c r="AG576" s="15" t="s">
        <v>890</v>
      </c>
      <c r="AH576" s="15" t="s">
        <v>33</v>
      </c>
    </row>
    <row r="577" spans="1:34" x14ac:dyDescent="0.2">
      <c r="A577" s="16">
        <v>41831.594467592593</v>
      </c>
      <c r="B577" s="16">
        <v>41831.593553240738</v>
      </c>
      <c r="C577" s="16">
        <v>41831.606053240743</v>
      </c>
      <c r="D577" s="15" t="b">
        <v>1</v>
      </c>
      <c r="E577" s="15" t="s">
        <v>910</v>
      </c>
      <c r="F577" s="15">
        <v>1</v>
      </c>
      <c r="G577" s="15" t="s">
        <v>911</v>
      </c>
      <c r="H577" s="15" t="s">
        <v>149</v>
      </c>
      <c r="I577" s="15" t="s">
        <v>33</v>
      </c>
      <c r="J577" s="15" t="b">
        <v>1</v>
      </c>
      <c r="K577" s="16">
        <v>41831</v>
      </c>
      <c r="L577" s="1">
        <v>0.59446759259259263</v>
      </c>
      <c r="M577" s="15" t="s">
        <v>52</v>
      </c>
      <c r="N577" s="15" t="s">
        <v>38</v>
      </c>
      <c r="O577" s="15" t="b">
        <v>1</v>
      </c>
      <c r="P577" s="16">
        <v>41831</v>
      </c>
      <c r="Q577" s="1">
        <v>0.59355324074074078</v>
      </c>
      <c r="S577" s="15" t="b">
        <v>1</v>
      </c>
      <c r="T577" s="16">
        <v>41831</v>
      </c>
      <c r="U577" s="15" t="s">
        <v>222</v>
      </c>
      <c r="V577" s="1">
        <v>0.60605324074074074</v>
      </c>
      <c r="X577" s="15" t="s">
        <v>52</v>
      </c>
      <c r="Y577" s="15" t="b">
        <v>0</v>
      </c>
      <c r="Z577" s="16"/>
      <c r="AC577" s="15" t="s">
        <v>64</v>
      </c>
      <c r="AD577" s="15" t="s">
        <v>149</v>
      </c>
      <c r="AE577" s="15">
        <v>3</v>
      </c>
      <c r="AG577" s="15" t="s">
        <v>912</v>
      </c>
      <c r="AH577" s="15" t="s">
        <v>33</v>
      </c>
    </row>
    <row r="578" spans="1:34" x14ac:dyDescent="0.2">
      <c r="A578" s="16">
        <v>41831.58053240741</v>
      </c>
      <c r="B578" s="16">
        <v>41831.679594907408</v>
      </c>
      <c r="C578" s="16">
        <v>41831.681643518517</v>
      </c>
      <c r="D578" s="15" t="b">
        <v>1</v>
      </c>
      <c r="E578" s="15" t="s">
        <v>913</v>
      </c>
      <c r="F578" s="15">
        <v>1</v>
      </c>
      <c r="G578" s="15" t="s">
        <v>735</v>
      </c>
      <c r="H578" s="15" t="s">
        <v>115</v>
      </c>
      <c r="I578" s="15" t="s">
        <v>43</v>
      </c>
      <c r="J578" s="15" t="b">
        <v>1</v>
      </c>
      <c r="K578" s="16">
        <v>41831</v>
      </c>
      <c r="L578" s="1">
        <v>0.58053240740740741</v>
      </c>
      <c r="M578" s="15" t="s">
        <v>338</v>
      </c>
      <c r="N578" s="15" t="s">
        <v>38</v>
      </c>
      <c r="O578" s="15" t="b">
        <v>1</v>
      </c>
      <c r="P578" s="16">
        <v>41831</v>
      </c>
      <c r="Q578" s="1">
        <v>0.67959490740740736</v>
      </c>
      <c r="S578" s="15" t="b">
        <v>1</v>
      </c>
      <c r="T578" s="16">
        <v>41831</v>
      </c>
      <c r="U578" s="15" t="s">
        <v>127</v>
      </c>
      <c r="V578" s="1">
        <v>0.68164351851851857</v>
      </c>
      <c r="Y578" s="15" t="b">
        <v>1</v>
      </c>
      <c r="Z578" s="16">
        <v>41836</v>
      </c>
      <c r="AA578" s="1">
        <v>0.37283564814814812</v>
      </c>
      <c r="AC578" s="15" t="s">
        <v>54</v>
      </c>
      <c r="AD578" s="15" t="s">
        <v>115</v>
      </c>
      <c r="AE578" s="15">
        <v>4</v>
      </c>
      <c r="AG578" s="15" t="s">
        <v>905</v>
      </c>
      <c r="AH578" s="15" t="s">
        <v>33</v>
      </c>
    </row>
    <row r="579" spans="1:34" x14ac:dyDescent="0.2">
      <c r="A579" s="16">
        <v>41831.57403935185</v>
      </c>
      <c r="B579" s="16">
        <v>41831.679594907408</v>
      </c>
      <c r="C579" s="16">
        <v>41831.68173611111</v>
      </c>
      <c r="D579" s="15" t="b">
        <v>1</v>
      </c>
      <c r="E579" s="15" t="s">
        <v>914</v>
      </c>
      <c r="F579" s="15">
        <v>2</v>
      </c>
      <c r="G579" s="15" t="s">
        <v>747</v>
      </c>
      <c r="H579" s="15" t="s">
        <v>115</v>
      </c>
      <c r="I579" s="15" t="s">
        <v>43</v>
      </c>
      <c r="J579" s="15" t="b">
        <v>1</v>
      </c>
      <c r="K579" s="16">
        <v>41831</v>
      </c>
      <c r="L579" s="1">
        <v>0.57403935185185184</v>
      </c>
      <c r="M579" s="15" t="s">
        <v>554</v>
      </c>
      <c r="N579" s="15" t="s">
        <v>38</v>
      </c>
      <c r="O579" s="15" t="b">
        <v>1</v>
      </c>
      <c r="P579" s="16">
        <v>41831</v>
      </c>
      <c r="Q579" s="1">
        <v>0.67959490740740736</v>
      </c>
      <c r="S579" s="15" t="b">
        <v>1</v>
      </c>
      <c r="T579" s="16">
        <v>41831</v>
      </c>
      <c r="U579" s="15" t="s">
        <v>116</v>
      </c>
      <c r="V579" s="1">
        <v>0.6817361111111111</v>
      </c>
      <c r="Y579" s="15" t="b">
        <v>1</v>
      </c>
      <c r="Z579" s="16">
        <v>41836</v>
      </c>
      <c r="AA579" s="1">
        <v>0.35541666666666666</v>
      </c>
      <c r="AC579" s="15" t="s">
        <v>54</v>
      </c>
      <c r="AD579" s="15" t="s">
        <v>115</v>
      </c>
      <c r="AE579" s="15">
        <v>4</v>
      </c>
      <c r="AG579" s="15" t="s">
        <v>905</v>
      </c>
      <c r="AH579" s="15" t="s">
        <v>33</v>
      </c>
    </row>
    <row r="580" spans="1:34" x14ac:dyDescent="0.2">
      <c r="A580" s="16">
        <v>41831.574016203704</v>
      </c>
      <c r="B580" s="16">
        <v>41831.679594907408</v>
      </c>
      <c r="C580" s="16">
        <v>41831.681828703702</v>
      </c>
      <c r="D580" s="15" t="b">
        <v>1</v>
      </c>
      <c r="E580" s="15" t="s">
        <v>914</v>
      </c>
      <c r="F580" s="15">
        <v>1</v>
      </c>
      <c r="G580" s="15" t="s">
        <v>212</v>
      </c>
      <c r="H580" s="15" t="s">
        <v>115</v>
      </c>
      <c r="I580" s="15" t="s">
        <v>43</v>
      </c>
      <c r="J580" s="15" t="b">
        <v>1</v>
      </c>
      <c r="K580" s="16">
        <v>41831</v>
      </c>
      <c r="L580" s="1">
        <v>0.57401620370370365</v>
      </c>
      <c r="M580" s="15" t="s">
        <v>554</v>
      </c>
      <c r="N580" s="15" t="s">
        <v>38</v>
      </c>
      <c r="O580" s="15" t="b">
        <v>1</v>
      </c>
      <c r="P580" s="16">
        <v>41831</v>
      </c>
      <c r="Q580" s="1">
        <v>0.67959490740740736</v>
      </c>
      <c r="S580" s="15" t="b">
        <v>1</v>
      </c>
      <c r="T580" s="16">
        <v>41831</v>
      </c>
      <c r="U580" s="15" t="s">
        <v>116</v>
      </c>
      <c r="V580" s="1">
        <v>0.68182870370370374</v>
      </c>
      <c r="Y580" s="15" t="b">
        <v>1</v>
      </c>
      <c r="Z580" s="16">
        <v>41836</v>
      </c>
      <c r="AA580" s="1">
        <v>0.36407407407407405</v>
      </c>
      <c r="AC580" s="15" t="s">
        <v>54</v>
      </c>
      <c r="AD580" s="15" t="s">
        <v>115</v>
      </c>
      <c r="AE580" s="15">
        <v>4</v>
      </c>
      <c r="AG580" s="15" t="s">
        <v>905</v>
      </c>
      <c r="AH580" s="15" t="s">
        <v>33</v>
      </c>
    </row>
    <row r="581" spans="1:34" x14ac:dyDescent="0.2">
      <c r="A581" s="16">
        <v>41831.568032407406</v>
      </c>
      <c r="B581" s="16">
        <v>41831.585810185185</v>
      </c>
      <c r="C581" s="16">
        <v>41831.594675925924</v>
      </c>
      <c r="D581" s="15" t="b">
        <v>1</v>
      </c>
      <c r="E581" s="15" t="s">
        <v>915</v>
      </c>
      <c r="F581" s="15">
        <v>2</v>
      </c>
      <c r="G581" s="15" t="s">
        <v>289</v>
      </c>
      <c r="H581" s="15" t="s">
        <v>54</v>
      </c>
      <c r="I581" s="15" t="s">
        <v>43</v>
      </c>
      <c r="J581" s="15" t="b">
        <v>1</v>
      </c>
      <c r="K581" s="16">
        <v>41831</v>
      </c>
      <c r="L581" s="1">
        <v>0.56803240740740746</v>
      </c>
      <c r="M581" s="15" t="s">
        <v>338</v>
      </c>
      <c r="N581" s="15" t="s">
        <v>38</v>
      </c>
      <c r="O581" s="15" t="b">
        <v>1</v>
      </c>
      <c r="P581" s="16">
        <v>41831</v>
      </c>
      <c r="Q581" s="1">
        <v>0.58581018518518524</v>
      </c>
      <c r="S581" s="15" t="b">
        <v>1</v>
      </c>
      <c r="T581" s="16">
        <v>41831</v>
      </c>
      <c r="U581" s="15" t="s">
        <v>136</v>
      </c>
      <c r="V581" s="1">
        <v>0.59467592592592589</v>
      </c>
      <c r="X581" s="15" t="s">
        <v>311</v>
      </c>
      <c r="Y581" s="15" t="b">
        <v>1</v>
      </c>
      <c r="Z581" s="16">
        <v>41836</v>
      </c>
      <c r="AA581" s="1">
        <v>0.49910879629629629</v>
      </c>
      <c r="AC581" s="15" t="s">
        <v>54</v>
      </c>
      <c r="AD581" s="15" t="s">
        <v>54</v>
      </c>
      <c r="AE581" s="15">
        <v>4</v>
      </c>
      <c r="AG581" s="15" t="s">
        <v>916</v>
      </c>
      <c r="AH581" s="15" t="s">
        <v>33</v>
      </c>
    </row>
    <row r="582" spans="1:34" x14ac:dyDescent="0.2">
      <c r="A582" s="16">
        <v>41831.567986111113</v>
      </c>
      <c r="B582" s="16">
        <v>41831.585810185185</v>
      </c>
      <c r="C582" s="16">
        <v>41831.594733796293</v>
      </c>
      <c r="D582" s="15" t="b">
        <v>1</v>
      </c>
      <c r="E582" s="15" t="s">
        <v>915</v>
      </c>
      <c r="F582" s="15">
        <v>1</v>
      </c>
      <c r="G582" s="15" t="s">
        <v>124</v>
      </c>
      <c r="H582" s="15" t="s">
        <v>54</v>
      </c>
      <c r="I582" s="15" t="s">
        <v>43</v>
      </c>
      <c r="J582" s="15" t="b">
        <v>1</v>
      </c>
      <c r="K582" s="16">
        <v>41831</v>
      </c>
      <c r="L582" s="1">
        <v>0.56798611111111108</v>
      </c>
      <c r="M582" s="15" t="s">
        <v>338</v>
      </c>
      <c r="N582" s="15" t="s">
        <v>38</v>
      </c>
      <c r="O582" s="15" t="b">
        <v>1</v>
      </c>
      <c r="P582" s="16">
        <v>41831</v>
      </c>
      <c r="Q582" s="1">
        <v>0.58581018518518524</v>
      </c>
      <c r="S582" s="15" t="b">
        <v>1</v>
      </c>
      <c r="T582" s="16">
        <v>41831</v>
      </c>
      <c r="U582" s="15" t="s">
        <v>136</v>
      </c>
      <c r="V582" s="1">
        <v>0.5947337962962963</v>
      </c>
      <c r="X582" s="15" t="s">
        <v>311</v>
      </c>
      <c r="Y582" s="15" t="b">
        <v>1</v>
      </c>
      <c r="Z582" s="16">
        <v>41836</v>
      </c>
      <c r="AA582" s="1">
        <v>0.49160879629629628</v>
      </c>
      <c r="AC582" s="15" t="s">
        <v>54</v>
      </c>
      <c r="AD582" s="15" t="s">
        <v>54</v>
      </c>
      <c r="AE582" s="15">
        <v>4</v>
      </c>
      <c r="AG582" s="15" t="s">
        <v>916</v>
      </c>
      <c r="AH582" s="15" t="s">
        <v>33</v>
      </c>
    </row>
    <row r="583" spans="1:34" x14ac:dyDescent="0.2">
      <c r="A583" s="16">
        <v>41831.563645833332</v>
      </c>
      <c r="B583" s="16">
        <v>41831.656423611108</v>
      </c>
      <c r="C583" s="16">
        <v>41831.659351851849</v>
      </c>
      <c r="D583" s="15" t="b">
        <v>1</v>
      </c>
      <c r="E583" s="15" t="s">
        <v>917</v>
      </c>
      <c r="F583" s="15">
        <v>1</v>
      </c>
      <c r="G583" s="15" t="s">
        <v>918</v>
      </c>
      <c r="H583" s="15" t="s">
        <v>36</v>
      </c>
      <c r="I583" s="15" t="s">
        <v>33</v>
      </c>
      <c r="J583" s="15" t="b">
        <v>1</v>
      </c>
      <c r="K583" s="16">
        <v>41831</v>
      </c>
      <c r="L583" s="1">
        <v>0.56364583333333329</v>
      </c>
      <c r="M583" s="15" t="s">
        <v>78</v>
      </c>
      <c r="N583" s="15" t="s">
        <v>38</v>
      </c>
      <c r="O583" s="15" t="b">
        <v>1</v>
      </c>
      <c r="P583" s="16">
        <v>41831</v>
      </c>
      <c r="Q583" s="1">
        <v>0.65642361111111114</v>
      </c>
      <c r="S583" s="15" t="b">
        <v>1</v>
      </c>
      <c r="T583" s="16">
        <v>41831</v>
      </c>
      <c r="U583" s="15" t="s">
        <v>105</v>
      </c>
      <c r="V583" s="1">
        <v>0.65935185185185186</v>
      </c>
      <c r="Y583" s="15" t="b">
        <v>0</v>
      </c>
      <c r="Z583" s="16"/>
      <c r="AC583" s="15" t="s">
        <v>54</v>
      </c>
      <c r="AD583" s="15" t="s">
        <v>36</v>
      </c>
      <c r="AE583" s="15">
        <v>3</v>
      </c>
      <c r="AG583" s="15" t="s">
        <v>890</v>
      </c>
      <c r="AH583" s="15" t="s">
        <v>33</v>
      </c>
    </row>
    <row r="584" spans="1:34" x14ac:dyDescent="0.2">
      <c r="A584" s="16">
        <v>41831.561400462961</v>
      </c>
      <c r="B584" s="16">
        <v>41831.585810185185</v>
      </c>
      <c r="C584" s="16">
        <v>41831.593715277777</v>
      </c>
      <c r="D584" s="15" t="b">
        <v>1</v>
      </c>
      <c r="E584" s="15" t="s">
        <v>919</v>
      </c>
      <c r="F584" s="15">
        <v>1</v>
      </c>
      <c r="G584" s="15" t="s">
        <v>176</v>
      </c>
      <c r="H584" s="15" t="s">
        <v>54</v>
      </c>
      <c r="I584" s="15" t="s">
        <v>43</v>
      </c>
      <c r="J584" s="15" t="b">
        <v>1</v>
      </c>
      <c r="K584" s="16">
        <v>41831</v>
      </c>
      <c r="L584" s="1">
        <v>0.56140046296296298</v>
      </c>
      <c r="M584" s="15" t="s">
        <v>554</v>
      </c>
      <c r="N584" s="15" t="s">
        <v>38</v>
      </c>
      <c r="O584" s="15" t="b">
        <v>1</v>
      </c>
      <c r="P584" s="16">
        <v>41831</v>
      </c>
      <c r="Q584" s="1">
        <v>0.58581018518518524</v>
      </c>
      <c r="S584" s="15" t="b">
        <v>1</v>
      </c>
      <c r="T584" s="16">
        <v>41831</v>
      </c>
      <c r="U584" s="15" t="s">
        <v>134</v>
      </c>
      <c r="V584" s="1">
        <v>0.59371527777777777</v>
      </c>
      <c r="X584" s="15" t="s">
        <v>311</v>
      </c>
      <c r="Y584" s="15" t="b">
        <v>1</v>
      </c>
      <c r="Z584" s="16">
        <v>41836</v>
      </c>
      <c r="AA584" s="1">
        <v>0.49766203703703704</v>
      </c>
      <c r="AC584" s="15" t="s">
        <v>54</v>
      </c>
      <c r="AD584" s="15" t="s">
        <v>54</v>
      </c>
      <c r="AE584" s="15">
        <v>4</v>
      </c>
      <c r="AG584" s="15" t="s">
        <v>916</v>
      </c>
      <c r="AH584" s="15" t="s">
        <v>33</v>
      </c>
    </row>
    <row r="585" spans="1:34" x14ac:dyDescent="0.2">
      <c r="A585" s="16">
        <v>41831.560428240744</v>
      </c>
      <c r="B585" s="16">
        <v>41831.585810185185</v>
      </c>
      <c r="C585" s="16">
        <v>41831.593877314815</v>
      </c>
      <c r="D585" s="15" t="b">
        <v>1</v>
      </c>
      <c r="E585" s="15" t="s">
        <v>920</v>
      </c>
      <c r="F585" s="15">
        <v>1</v>
      </c>
      <c r="G585" s="15" t="s">
        <v>251</v>
      </c>
      <c r="H585" s="15" t="s">
        <v>54</v>
      </c>
      <c r="I585" s="15" t="s">
        <v>120</v>
      </c>
      <c r="J585" s="15" t="b">
        <v>1</v>
      </c>
      <c r="K585" s="16">
        <v>41831</v>
      </c>
      <c r="L585" s="1">
        <v>0.56042824074074071</v>
      </c>
      <c r="M585" s="15" t="s">
        <v>554</v>
      </c>
      <c r="N585" s="15" t="s">
        <v>38</v>
      </c>
      <c r="O585" s="15" t="b">
        <v>1</v>
      </c>
      <c r="P585" s="16">
        <v>41831</v>
      </c>
      <c r="Q585" s="1">
        <v>0.58581018518518524</v>
      </c>
      <c r="S585" s="15" t="b">
        <v>1</v>
      </c>
      <c r="T585" s="16">
        <v>41831</v>
      </c>
      <c r="U585" s="15" t="s">
        <v>134</v>
      </c>
      <c r="V585" s="1">
        <v>0.59387731481481476</v>
      </c>
      <c r="X585" s="15" t="s">
        <v>311</v>
      </c>
      <c r="Y585" s="15" t="b">
        <v>1</v>
      </c>
      <c r="Z585" s="16">
        <v>41835</v>
      </c>
      <c r="AA585" s="1">
        <v>0.39311342592592591</v>
      </c>
      <c r="AC585" s="15" t="s">
        <v>54</v>
      </c>
      <c r="AD585" s="15" t="s">
        <v>54</v>
      </c>
      <c r="AE585" s="15">
        <v>4</v>
      </c>
      <c r="AG585" s="15" t="s">
        <v>916</v>
      </c>
      <c r="AH585" s="15" t="s">
        <v>33</v>
      </c>
    </row>
    <row r="586" spans="1:34" x14ac:dyDescent="0.2">
      <c r="A586" s="16">
        <v>41831.559583333335</v>
      </c>
      <c r="B586" s="16">
        <v>41831.561099537037</v>
      </c>
      <c r="C586" s="16">
        <v>41831.572025462963</v>
      </c>
      <c r="D586" s="15" t="b">
        <v>1</v>
      </c>
      <c r="E586" s="15" t="s">
        <v>921</v>
      </c>
      <c r="F586" s="15">
        <v>2</v>
      </c>
      <c r="G586" s="15" t="s">
        <v>922</v>
      </c>
      <c r="H586" s="15" t="s">
        <v>68</v>
      </c>
      <c r="I586" s="15" t="s">
        <v>33</v>
      </c>
      <c r="J586" s="15" t="b">
        <v>1</v>
      </c>
      <c r="K586" s="16">
        <v>41831</v>
      </c>
      <c r="L586" s="1">
        <v>0.55958333333333332</v>
      </c>
      <c r="M586" s="15" t="s">
        <v>52</v>
      </c>
      <c r="N586" s="15" t="s">
        <v>38</v>
      </c>
      <c r="O586" s="15" t="b">
        <v>1</v>
      </c>
      <c r="P586" s="16">
        <v>41831</v>
      </c>
      <c r="Q586" s="1">
        <v>0.56109953703703708</v>
      </c>
      <c r="S586" s="15" t="b">
        <v>1</v>
      </c>
      <c r="T586" s="16">
        <v>41831</v>
      </c>
      <c r="U586" s="15" t="s">
        <v>69</v>
      </c>
      <c r="V586" s="1">
        <v>0.57202546296296297</v>
      </c>
      <c r="X586" s="15" t="s">
        <v>52</v>
      </c>
      <c r="Y586" s="15" t="b">
        <v>0</v>
      </c>
      <c r="Z586" s="16"/>
      <c r="AC586" s="15" t="s">
        <v>64</v>
      </c>
      <c r="AD586" s="15" t="s">
        <v>68</v>
      </c>
      <c r="AE586" s="15">
        <v>3</v>
      </c>
      <c r="AG586" s="15" t="s">
        <v>923</v>
      </c>
      <c r="AH586" s="15" t="s">
        <v>33</v>
      </c>
    </row>
    <row r="587" spans="1:34" x14ac:dyDescent="0.2">
      <c r="A587" s="16">
        <v>41831.55909722222</v>
      </c>
      <c r="B587" s="16">
        <v>41831.561099537037</v>
      </c>
      <c r="C587" s="16">
        <v>41831.569340277776</v>
      </c>
      <c r="D587" s="15" t="b">
        <v>1</v>
      </c>
      <c r="E587" s="15" t="s">
        <v>921</v>
      </c>
      <c r="F587" s="15">
        <v>1</v>
      </c>
      <c r="G587" s="15" t="s">
        <v>924</v>
      </c>
      <c r="H587" s="15" t="s">
        <v>68</v>
      </c>
      <c r="I587" s="15" t="s">
        <v>33</v>
      </c>
      <c r="J587" s="15" t="b">
        <v>1</v>
      </c>
      <c r="K587" s="16">
        <v>41831</v>
      </c>
      <c r="L587" s="1">
        <v>0.55909722222222225</v>
      </c>
      <c r="M587" s="15" t="s">
        <v>52</v>
      </c>
      <c r="N587" s="15" t="s">
        <v>38</v>
      </c>
      <c r="O587" s="15" t="b">
        <v>1</v>
      </c>
      <c r="P587" s="16">
        <v>41831</v>
      </c>
      <c r="Q587" s="1">
        <v>0.56109953703703708</v>
      </c>
      <c r="S587" s="15" t="b">
        <v>1</v>
      </c>
      <c r="T587" s="16">
        <v>41831</v>
      </c>
      <c r="U587" s="15" t="s">
        <v>372</v>
      </c>
      <c r="V587" s="1">
        <v>0.56934027777777774</v>
      </c>
      <c r="X587" s="15" t="s">
        <v>52</v>
      </c>
      <c r="Y587" s="15" t="b">
        <v>0</v>
      </c>
      <c r="Z587" s="16"/>
      <c r="AC587" s="15" t="s">
        <v>64</v>
      </c>
      <c r="AD587" s="15" t="s">
        <v>68</v>
      </c>
      <c r="AE587" s="15">
        <v>3</v>
      </c>
      <c r="AG587" s="15" t="s">
        <v>923</v>
      </c>
      <c r="AH587" s="15" t="s">
        <v>33</v>
      </c>
    </row>
    <row r="588" spans="1:34" x14ac:dyDescent="0.2">
      <c r="A588" s="16">
        <v>41831.554849537039</v>
      </c>
      <c r="B588" s="16">
        <v>41831.656423611108</v>
      </c>
      <c r="C588" s="16">
        <v>41831.659421296295</v>
      </c>
      <c r="D588" s="15" t="b">
        <v>1</v>
      </c>
      <c r="E588" s="15" t="s">
        <v>925</v>
      </c>
      <c r="F588" s="15">
        <v>2</v>
      </c>
      <c r="G588" s="15" t="s">
        <v>926</v>
      </c>
      <c r="H588" s="15" t="s">
        <v>36</v>
      </c>
      <c r="I588" s="15" t="s">
        <v>33</v>
      </c>
      <c r="J588" s="15" t="b">
        <v>1</v>
      </c>
      <c r="K588" s="16">
        <v>41831</v>
      </c>
      <c r="L588" s="1">
        <v>0.55484953703703699</v>
      </c>
      <c r="M588" s="15" t="s">
        <v>78</v>
      </c>
      <c r="N588" s="15" t="s">
        <v>38</v>
      </c>
      <c r="O588" s="15" t="b">
        <v>1</v>
      </c>
      <c r="P588" s="16">
        <v>41831</v>
      </c>
      <c r="Q588" s="1">
        <v>0.65642361111111114</v>
      </c>
      <c r="S588" s="15" t="b">
        <v>1</v>
      </c>
      <c r="T588" s="16">
        <v>41831</v>
      </c>
      <c r="U588" s="15" t="s">
        <v>105</v>
      </c>
      <c r="V588" s="1">
        <v>0.65942129629629631</v>
      </c>
      <c r="Y588" s="15" t="b">
        <v>0</v>
      </c>
      <c r="Z588" s="16"/>
      <c r="AC588" s="15" t="s">
        <v>54</v>
      </c>
      <c r="AD588" s="15" t="s">
        <v>36</v>
      </c>
      <c r="AE588" s="15">
        <v>3</v>
      </c>
      <c r="AG588" s="15" t="s">
        <v>890</v>
      </c>
      <c r="AH588" s="15" t="s">
        <v>33</v>
      </c>
    </row>
    <row r="589" spans="1:34" x14ac:dyDescent="0.2">
      <c r="A589" s="16">
        <v>41831.554780092592</v>
      </c>
      <c r="B589" s="16">
        <v>41831.656423611108</v>
      </c>
      <c r="C589" s="16">
        <v>41831.659513888888</v>
      </c>
      <c r="D589" s="15" t="b">
        <v>1</v>
      </c>
      <c r="E589" s="15" t="s">
        <v>925</v>
      </c>
      <c r="F589" s="15">
        <v>1</v>
      </c>
      <c r="G589" s="15" t="s">
        <v>927</v>
      </c>
      <c r="H589" s="15" t="s">
        <v>36</v>
      </c>
      <c r="I589" s="15" t="s">
        <v>33</v>
      </c>
      <c r="J589" s="15" t="b">
        <v>1</v>
      </c>
      <c r="K589" s="16">
        <v>41831</v>
      </c>
      <c r="L589" s="1">
        <v>0.55478009259259264</v>
      </c>
      <c r="M589" s="15" t="s">
        <v>78</v>
      </c>
      <c r="N589" s="15" t="s">
        <v>38</v>
      </c>
      <c r="O589" s="15" t="b">
        <v>1</v>
      </c>
      <c r="P589" s="16">
        <v>41831</v>
      </c>
      <c r="Q589" s="1">
        <v>0.65642361111111114</v>
      </c>
      <c r="S589" s="15" t="b">
        <v>1</v>
      </c>
      <c r="T589" s="16">
        <v>41831</v>
      </c>
      <c r="U589" s="15" t="s">
        <v>105</v>
      </c>
      <c r="V589" s="1">
        <v>0.65951388888888884</v>
      </c>
      <c r="Y589" s="15" t="b">
        <v>0</v>
      </c>
      <c r="Z589" s="16"/>
      <c r="AC589" s="15" t="s">
        <v>54</v>
      </c>
      <c r="AD589" s="15" t="s">
        <v>36</v>
      </c>
      <c r="AE589" s="15">
        <v>3</v>
      </c>
      <c r="AG589" s="15" t="s">
        <v>890</v>
      </c>
      <c r="AH589" s="15" t="s">
        <v>33</v>
      </c>
    </row>
    <row r="590" spans="1:34" x14ac:dyDescent="0.2">
      <c r="A590" s="16">
        <v>41831.553564814814</v>
      </c>
      <c r="B590" s="16">
        <v>41831.552337962959</v>
      </c>
      <c r="C590" s="16">
        <v>41831.562418981484</v>
      </c>
      <c r="D590" s="15" t="b">
        <v>1</v>
      </c>
      <c r="E590" s="15" t="s">
        <v>928</v>
      </c>
      <c r="F590" s="15">
        <v>2</v>
      </c>
      <c r="G590" s="15" t="s">
        <v>929</v>
      </c>
      <c r="H590" s="15" t="s">
        <v>167</v>
      </c>
      <c r="I590" s="15" t="s">
        <v>33</v>
      </c>
      <c r="J590" s="15" t="b">
        <v>1</v>
      </c>
      <c r="K590" s="16">
        <v>41831</v>
      </c>
      <c r="L590" s="1">
        <v>0.55356481481481479</v>
      </c>
      <c r="M590" s="15" t="s">
        <v>311</v>
      </c>
      <c r="N590" s="15" t="s">
        <v>38</v>
      </c>
      <c r="O590" s="15" t="b">
        <v>1</v>
      </c>
      <c r="P590" s="16">
        <v>41831</v>
      </c>
      <c r="Q590" s="1">
        <v>0.552337962962963</v>
      </c>
      <c r="S590" s="15" t="b">
        <v>1</v>
      </c>
      <c r="T590" s="16">
        <v>41831</v>
      </c>
      <c r="U590" s="15" t="s">
        <v>430</v>
      </c>
      <c r="V590" s="1">
        <v>0.56241898148148151</v>
      </c>
      <c r="X590" s="15" t="s">
        <v>311</v>
      </c>
      <c r="Y590" s="15" t="b">
        <v>0</v>
      </c>
      <c r="Z590" s="16"/>
      <c r="AC590" s="15" t="s">
        <v>54</v>
      </c>
      <c r="AD590" s="15" t="s">
        <v>167</v>
      </c>
      <c r="AE590" s="15">
        <v>3</v>
      </c>
      <c r="AG590" s="15" t="s">
        <v>930</v>
      </c>
      <c r="AH590" s="15" t="s">
        <v>33</v>
      </c>
    </row>
    <row r="591" spans="1:34" x14ac:dyDescent="0.2">
      <c r="A591" s="16">
        <v>41831.553518518522</v>
      </c>
      <c r="B591" s="16">
        <v>41831.552337962959</v>
      </c>
      <c r="C591" s="16">
        <v>41831.5625</v>
      </c>
      <c r="D591" s="15" t="b">
        <v>1</v>
      </c>
      <c r="E591" s="15" t="s">
        <v>928</v>
      </c>
      <c r="F591" s="15">
        <v>1</v>
      </c>
      <c r="G591" s="15" t="s">
        <v>379</v>
      </c>
      <c r="H591" s="15" t="s">
        <v>167</v>
      </c>
      <c r="I591" s="15" t="s">
        <v>43</v>
      </c>
      <c r="J591" s="15" t="b">
        <v>1</v>
      </c>
      <c r="K591" s="16">
        <v>41831</v>
      </c>
      <c r="L591" s="1">
        <v>0.55351851851851852</v>
      </c>
      <c r="M591" s="15" t="s">
        <v>311</v>
      </c>
      <c r="N591" s="15" t="s">
        <v>38</v>
      </c>
      <c r="O591" s="15" t="b">
        <v>1</v>
      </c>
      <c r="P591" s="16">
        <v>41831</v>
      </c>
      <c r="Q591" s="1">
        <v>0.552337962962963</v>
      </c>
      <c r="S591" s="15" t="b">
        <v>1</v>
      </c>
      <c r="T591" s="16">
        <v>41831</v>
      </c>
      <c r="U591" s="15" t="s">
        <v>430</v>
      </c>
      <c r="V591" s="1">
        <v>0.5625</v>
      </c>
      <c r="X591" s="15" t="s">
        <v>311</v>
      </c>
      <c r="Y591" s="15" t="b">
        <v>1</v>
      </c>
      <c r="Z591" s="16">
        <v>41831</v>
      </c>
      <c r="AA591" s="1">
        <v>0.55185185185185182</v>
      </c>
      <c r="AC591" s="15" t="s">
        <v>54</v>
      </c>
      <c r="AD591" s="15" t="s">
        <v>167</v>
      </c>
      <c r="AE591" s="15">
        <v>4</v>
      </c>
      <c r="AG591" s="15" t="s">
        <v>930</v>
      </c>
      <c r="AH591" s="15" t="s">
        <v>33</v>
      </c>
    </row>
    <row r="592" spans="1:34" x14ac:dyDescent="0.2">
      <c r="A592" s="16">
        <v>41831.552499999998</v>
      </c>
      <c r="B592" s="16">
        <v>41831.585810185185</v>
      </c>
      <c r="C592" s="16">
        <v>41831.591354166667</v>
      </c>
      <c r="D592" s="15" t="b">
        <v>1</v>
      </c>
      <c r="E592" s="15" t="s">
        <v>931</v>
      </c>
      <c r="F592" s="15">
        <v>4</v>
      </c>
      <c r="G592" s="15" t="s">
        <v>88</v>
      </c>
      <c r="H592" s="15" t="s">
        <v>54</v>
      </c>
      <c r="I592" s="15" t="s">
        <v>43</v>
      </c>
      <c r="J592" s="15" t="b">
        <v>1</v>
      </c>
      <c r="K592" s="16">
        <v>41831</v>
      </c>
      <c r="L592" s="1">
        <v>0.55249999999999999</v>
      </c>
      <c r="M592" s="15" t="s">
        <v>110</v>
      </c>
      <c r="N592" s="15" t="s">
        <v>38</v>
      </c>
      <c r="O592" s="15" t="b">
        <v>1</v>
      </c>
      <c r="P592" s="16">
        <v>41831</v>
      </c>
      <c r="Q592" s="1">
        <v>0.58581018518518524</v>
      </c>
      <c r="S592" s="15" t="b">
        <v>1</v>
      </c>
      <c r="T592" s="16">
        <v>41831</v>
      </c>
      <c r="U592" s="15" t="s">
        <v>142</v>
      </c>
      <c r="V592" s="1">
        <v>0.59135416666666663</v>
      </c>
      <c r="X592" s="15" t="s">
        <v>311</v>
      </c>
      <c r="Y592" s="15" t="b">
        <v>1</v>
      </c>
      <c r="Z592" s="16">
        <v>41836</v>
      </c>
      <c r="AA592" s="1">
        <v>0.45498842592592592</v>
      </c>
      <c r="AC592" s="15" t="s">
        <v>54</v>
      </c>
      <c r="AD592" s="15" t="s">
        <v>54</v>
      </c>
      <c r="AE592" s="15">
        <v>4</v>
      </c>
      <c r="AG592" s="15" t="s">
        <v>916</v>
      </c>
      <c r="AH592" s="15" t="s">
        <v>33</v>
      </c>
    </row>
    <row r="593" spans="1:34" x14ac:dyDescent="0.2">
      <c r="A593" s="16">
        <v>41831.552488425928</v>
      </c>
      <c r="B593" s="16">
        <v>41831.585810185185</v>
      </c>
      <c r="C593" s="16">
        <v>41831.591249999998</v>
      </c>
      <c r="D593" s="15" t="b">
        <v>1</v>
      </c>
      <c r="E593" s="15" t="s">
        <v>931</v>
      </c>
      <c r="F593" s="15">
        <v>3</v>
      </c>
      <c r="G593" s="15" t="s">
        <v>84</v>
      </c>
      <c r="H593" s="15" t="s">
        <v>54</v>
      </c>
      <c r="I593" s="15" t="s">
        <v>43</v>
      </c>
      <c r="J593" s="15" t="b">
        <v>1</v>
      </c>
      <c r="K593" s="16">
        <v>41831</v>
      </c>
      <c r="L593" s="1">
        <v>0.55248842592592595</v>
      </c>
      <c r="M593" s="15" t="s">
        <v>110</v>
      </c>
      <c r="N593" s="15" t="s">
        <v>38</v>
      </c>
      <c r="O593" s="15" t="b">
        <v>1</v>
      </c>
      <c r="P593" s="16">
        <v>41831</v>
      </c>
      <c r="Q593" s="1">
        <v>0.58581018518518524</v>
      </c>
      <c r="S593" s="15" t="b">
        <v>1</v>
      </c>
      <c r="T593" s="16">
        <v>41831</v>
      </c>
      <c r="U593" s="15" t="s">
        <v>142</v>
      </c>
      <c r="V593" s="1">
        <v>0.59125000000000005</v>
      </c>
      <c r="X593" s="15" t="s">
        <v>311</v>
      </c>
      <c r="Y593" s="15" t="b">
        <v>1</v>
      </c>
      <c r="Z593" s="16">
        <v>41836</v>
      </c>
      <c r="AA593" s="1">
        <v>0.46568287037037037</v>
      </c>
      <c r="AC593" s="15" t="s">
        <v>54</v>
      </c>
      <c r="AD593" s="15" t="s">
        <v>54</v>
      </c>
      <c r="AE593" s="15">
        <v>4</v>
      </c>
      <c r="AG593" s="15" t="s">
        <v>916</v>
      </c>
      <c r="AH593" s="15" t="s">
        <v>33</v>
      </c>
    </row>
    <row r="594" spans="1:34" x14ac:dyDescent="0.2">
      <c r="A594" s="16">
        <v>41831.552465277775</v>
      </c>
      <c r="B594" s="16">
        <v>41831.585810185185</v>
      </c>
      <c r="C594" s="16">
        <v>41831.591099537036</v>
      </c>
      <c r="D594" s="15" t="b">
        <v>1</v>
      </c>
      <c r="E594" s="15" t="s">
        <v>931</v>
      </c>
      <c r="F594" s="15">
        <v>2</v>
      </c>
      <c r="G594" s="15" t="s">
        <v>296</v>
      </c>
      <c r="H594" s="15" t="s">
        <v>54</v>
      </c>
      <c r="I594" s="15" t="s">
        <v>43</v>
      </c>
      <c r="J594" s="15" t="b">
        <v>1</v>
      </c>
      <c r="K594" s="16">
        <v>41831</v>
      </c>
      <c r="L594" s="1">
        <v>0.55246527777777776</v>
      </c>
      <c r="M594" s="15" t="s">
        <v>110</v>
      </c>
      <c r="N594" s="15" t="s">
        <v>38</v>
      </c>
      <c r="O594" s="15" t="b">
        <v>1</v>
      </c>
      <c r="P594" s="16">
        <v>41831</v>
      </c>
      <c r="Q594" s="1">
        <v>0.58581018518518524</v>
      </c>
      <c r="S594" s="15" t="b">
        <v>1</v>
      </c>
      <c r="T594" s="16">
        <v>41831</v>
      </c>
      <c r="U594" s="15" t="s">
        <v>142</v>
      </c>
      <c r="V594" s="1">
        <v>0.59109953703703699</v>
      </c>
      <c r="X594" s="15" t="s">
        <v>311</v>
      </c>
      <c r="Y594" s="15" t="b">
        <v>1</v>
      </c>
      <c r="Z594" s="16">
        <v>41836</v>
      </c>
      <c r="AA594" s="1">
        <v>0.44819444444444445</v>
      </c>
      <c r="AC594" s="15" t="s">
        <v>54</v>
      </c>
      <c r="AD594" s="15" t="s">
        <v>54</v>
      </c>
      <c r="AE594" s="15">
        <v>4</v>
      </c>
      <c r="AG594" s="15" t="s">
        <v>916</v>
      </c>
      <c r="AH594" s="15" t="s">
        <v>33</v>
      </c>
    </row>
    <row r="595" spans="1:34" x14ac:dyDescent="0.2">
      <c r="A595" s="16">
        <v>41831.552442129629</v>
      </c>
      <c r="B595" s="16">
        <v>41831.585810185185</v>
      </c>
      <c r="C595" s="16">
        <v>41831.59101851852</v>
      </c>
      <c r="D595" s="15" t="b">
        <v>1</v>
      </c>
      <c r="E595" s="15" t="s">
        <v>931</v>
      </c>
      <c r="F595" s="15">
        <v>1</v>
      </c>
      <c r="G595" s="15" t="s">
        <v>574</v>
      </c>
      <c r="H595" s="15" t="s">
        <v>54</v>
      </c>
      <c r="I595" s="15" t="s">
        <v>43</v>
      </c>
      <c r="J595" s="15" t="b">
        <v>1</v>
      </c>
      <c r="K595" s="16">
        <v>41831</v>
      </c>
      <c r="L595" s="1">
        <v>0.55244212962962957</v>
      </c>
      <c r="M595" s="15" t="s">
        <v>110</v>
      </c>
      <c r="N595" s="15" t="s">
        <v>38</v>
      </c>
      <c r="O595" s="15" t="b">
        <v>1</v>
      </c>
      <c r="P595" s="16">
        <v>41831</v>
      </c>
      <c r="Q595" s="1">
        <v>0.58581018518518524</v>
      </c>
      <c r="S595" s="15" t="b">
        <v>1</v>
      </c>
      <c r="T595" s="16">
        <v>41831</v>
      </c>
      <c r="U595" s="15" t="s">
        <v>142</v>
      </c>
      <c r="V595" s="1">
        <v>0.5910185185185185</v>
      </c>
      <c r="X595" s="15" t="s">
        <v>311</v>
      </c>
      <c r="Y595" s="15" t="b">
        <v>1</v>
      </c>
      <c r="Z595" s="16">
        <v>41837</v>
      </c>
      <c r="AA595" s="1">
        <v>0.45180555555555557</v>
      </c>
      <c r="AC595" s="15" t="s">
        <v>54</v>
      </c>
      <c r="AD595" s="15" t="s">
        <v>54</v>
      </c>
      <c r="AE595" s="15">
        <v>4</v>
      </c>
      <c r="AG595" s="15" t="s">
        <v>916</v>
      </c>
      <c r="AH595" s="15" t="s">
        <v>33</v>
      </c>
    </row>
    <row r="596" spans="1:34" x14ac:dyDescent="0.2">
      <c r="A596" s="16">
        <v>41831.529861111114</v>
      </c>
      <c r="B596" s="16">
        <v>41831.585810185185</v>
      </c>
      <c r="C596" s="16">
        <v>41831.592453703706</v>
      </c>
      <c r="D596" s="15" t="b">
        <v>1</v>
      </c>
      <c r="E596" s="15" t="s">
        <v>932</v>
      </c>
      <c r="F596" s="15">
        <v>2</v>
      </c>
      <c r="G596" s="15" t="s">
        <v>675</v>
      </c>
      <c r="H596" s="15" t="s">
        <v>54</v>
      </c>
      <c r="I596" s="15" t="s">
        <v>43</v>
      </c>
      <c r="J596" s="15" t="b">
        <v>1</v>
      </c>
      <c r="K596" s="16">
        <v>41831</v>
      </c>
      <c r="L596" s="1">
        <v>0.52986111111111112</v>
      </c>
      <c r="M596" s="15" t="s">
        <v>110</v>
      </c>
      <c r="N596" s="15" t="s">
        <v>38</v>
      </c>
      <c r="O596" s="15" t="b">
        <v>1</v>
      </c>
      <c r="P596" s="16">
        <v>41831</v>
      </c>
      <c r="Q596" s="1">
        <v>0.58581018518518524</v>
      </c>
      <c r="S596" s="15" t="b">
        <v>1</v>
      </c>
      <c r="T596" s="16">
        <v>41831</v>
      </c>
      <c r="U596" s="15" t="s">
        <v>121</v>
      </c>
      <c r="V596" s="1">
        <v>0.59245370370370365</v>
      </c>
      <c r="X596" s="15" t="s">
        <v>311</v>
      </c>
      <c r="Y596" s="15" t="b">
        <v>1</v>
      </c>
      <c r="Z596" s="16">
        <v>41836</v>
      </c>
      <c r="AA596" s="1">
        <v>0.48464120370370373</v>
      </c>
      <c r="AC596" s="15" t="s">
        <v>54</v>
      </c>
      <c r="AD596" s="15" t="s">
        <v>54</v>
      </c>
      <c r="AE596" s="15">
        <v>4</v>
      </c>
      <c r="AG596" s="15" t="s">
        <v>916</v>
      </c>
      <c r="AH596" s="15" t="s">
        <v>33</v>
      </c>
    </row>
    <row r="597" spans="1:34" x14ac:dyDescent="0.2">
      <c r="A597" s="16">
        <v>41831.52983796296</v>
      </c>
      <c r="B597" s="16">
        <v>41831.585810185185</v>
      </c>
      <c r="C597" s="16">
        <v>41831.592418981483</v>
      </c>
      <c r="D597" s="15" t="b">
        <v>1</v>
      </c>
      <c r="E597" s="15" t="s">
        <v>932</v>
      </c>
      <c r="F597" s="15">
        <v>1</v>
      </c>
      <c r="G597" s="15" t="s">
        <v>681</v>
      </c>
      <c r="H597" s="15" t="s">
        <v>54</v>
      </c>
      <c r="I597" s="15" t="s">
        <v>43</v>
      </c>
      <c r="J597" s="15" t="b">
        <v>1</v>
      </c>
      <c r="K597" s="16">
        <v>41831</v>
      </c>
      <c r="L597" s="1">
        <v>0.52983796296296293</v>
      </c>
      <c r="M597" s="15" t="s">
        <v>110</v>
      </c>
      <c r="N597" s="15" t="s">
        <v>38</v>
      </c>
      <c r="O597" s="15" t="b">
        <v>1</v>
      </c>
      <c r="P597" s="16">
        <v>41831</v>
      </c>
      <c r="Q597" s="1">
        <v>0.58581018518518524</v>
      </c>
      <c r="S597" s="15" t="b">
        <v>1</v>
      </c>
      <c r="T597" s="16">
        <v>41831</v>
      </c>
      <c r="U597" s="15" t="s">
        <v>121</v>
      </c>
      <c r="V597" s="1">
        <v>0.59241898148148153</v>
      </c>
      <c r="X597" s="15" t="s">
        <v>311</v>
      </c>
      <c r="Y597" s="15" t="b">
        <v>1</v>
      </c>
      <c r="Z597" s="16">
        <v>41836</v>
      </c>
      <c r="AA597" s="1">
        <v>0.47797453703703702</v>
      </c>
      <c r="AC597" s="15" t="s">
        <v>54</v>
      </c>
      <c r="AD597" s="15" t="s">
        <v>54</v>
      </c>
      <c r="AE597" s="15">
        <v>4</v>
      </c>
      <c r="AG597" s="15" t="s">
        <v>916</v>
      </c>
      <c r="AH597" s="15" t="s">
        <v>33</v>
      </c>
    </row>
    <row r="598" spans="1:34" x14ac:dyDescent="0.2">
      <c r="A598" s="16">
        <v>41831.524560185186</v>
      </c>
      <c r="B598" s="16">
        <v>41831.585810185185</v>
      </c>
      <c r="C598" s="16">
        <v>41831.592488425929</v>
      </c>
      <c r="D598" s="15" t="b">
        <v>1</v>
      </c>
      <c r="E598" s="15" t="s">
        <v>933</v>
      </c>
      <c r="F598" s="15">
        <v>1</v>
      </c>
      <c r="G598" s="15" t="s">
        <v>228</v>
      </c>
      <c r="H598" s="15" t="s">
        <v>54</v>
      </c>
      <c r="I598" s="15" t="s">
        <v>120</v>
      </c>
      <c r="J598" s="15" t="b">
        <v>1</v>
      </c>
      <c r="K598" s="16">
        <v>41831</v>
      </c>
      <c r="L598" s="1">
        <v>0.52456018518518521</v>
      </c>
      <c r="M598" s="15" t="s">
        <v>110</v>
      </c>
      <c r="N598" s="15" t="s">
        <v>38</v>
      </c>
      <c r="O598" s="15" t="b">
        <v>1</v>
      </c>
      <c r="P598" s="16">
        <v>41831</v>
      </c>
      <c r="Q598" s="1">
        <v>0.58581018518518524</v>
      </c>
      <c r="S598" s="15" t="b">
        <v>1</v>
      </c>
      <c r="T598" s="16">
        <v>41831</v>
      </c>
      <c r="U598" s="15" t="s">
        <v>121</v>
      </c>
      <c r="V598" s="1">
        <v>0.59248842592592588</v>
      </c>
      <c r="X598" s="15" t="s">
        <v>311</v>
      </c>
      <c r="Y598" s="15" t="b">
        <v>1</v>
      </c>
      <c r="Z598" s="16">
        <v>41841</v>
      </c>
      <c r="AA598" s="1">
        <v>0.42427083333333332</v>
      </c>
      <c r="AC598" s="15" t="s">
        <v>54</v>
      </c>
      <c r="AD598" s="15" t="s">
        <v>54</v>
      </c>
      <c r="AE598" s="15">
        <v>4</v>
      </c>
      <c r="AG598" s="15" t="s">
        <v>916</v>
      </c>
      <c r="AH598" s="15" t="s">
        <v>33</v>
      </c>
    </row>
    <row r="599" spans="1:34" x14ac:dyDescent="0.2">
      <c r="A599" s="16">
        <v>41831.508449074077</v>
      </c>
      <c r="B599" s="16">
        <v>41831.60665509259</v>
      </c>
      <c r="C599" s="16">
        <v>41831.613888888889</v>
      </c>
      <c r="D599" s="15" t="b">
        <v>1</v>
      </c>
      <c r="E599" s="15" t="s">
        <v>934</v>
      </c>
      <c r="F599" s="15">
        <v>2</v>
      </c>
      <c r="G599" s="15" t="s">
        <v>935</v>
      </c>
      <c r="H599" s="15" t="s">
        <v>156</v>
      </c>
      <c r="I599" s="15" t="s">
        <v>43</v>
      </c>
      <c r="J599" s="15" t="b">
        <v>1</v>
      </c>
      <c r="K599" s="16">
        <v>41831</v>
      </c>
      <c r="L599" s="1">
        <v>0.50844907407407403</v>
      </c>
      <c r="M599" s="15" t="s">
        <v>110</v>
      </c>
      <c r="N599" s="15" t="s">
        <v>38</v>
      </c>
      <c r="O599" s="15" t="b">
        <v>1</v>
      </c>
      <c r="P599" s="16">
        <v>41831</v>
      </c>
      <c r="Q599" s="1">
        <v>0.60665509259259254</v>
      </c>
      <c r="S599" s="15" t="b">
        <v>1</v>
      </c>
      <c r="T599" s="16">
        <v>41831</v>
      </c>
      <c r="U599" s="15" t="s">
        <v>162</v>
      </c>
      <c r="V599" s="1">
        <v>0.61388888888888893</v>
      </c>
      <c r="X599" s="15" t="s">
        <v>311</v>
      </c>
      <c r="Y599" s="15" t="b">
        <v>0</v>
      </c>
      <c r="Z599" s="16"/>
      <c r="AC599" s="15" t="s">
        <v>54</v>
      </c>
      <c r="AD599" s="15" t="s">
        <v>156</v>
      </c>
      <c r="AE599" s="15">
        <v>3</v>
      </c>
      <c r="AG599" s="15" t="s">
        <v>936</v>
      </c>
      <c r="AH599" s="15" t="s">
        <v>33</v>
      </c>
    </row>
    <row r="600" spans="1:34" x14ac:dyDescent="0.2">
      <c r="A600" s="16">
        <v>41831.508229166669</v>
      </c>
      <c r="B600" s="16">
        <v>41831.60665509259</v>
      </c>
      <c r="C600" s="16">
        <v>41831.619317129633</v>
      </c>
      <c r="D600" s="15" t="b">
        <v>1</v>
      </c>
      <c r="E600" s="15" t="s">
        <v>934</v>
      </c>
      <c r="F600" s="15">
        <v>1</v>
      </c>
      <c r="G600" s="15" t="s">
        <v>937</v>
      </c>
      <c r="H600" s="15" t="s">
        <v>156</v>
      </c>
      <c r="I600" s="15" t="s">
        <v>43</v>
      </c>
      <c r="J600" s="15" t="b">
        <v>1</v>
      </c>
      <c r="K600" s="16">
        <v>41831</v>
      </c>
      <c r="L600" s="1">
        <v>0.50822916666666662</v>
      </c>
      <c r="M600" s="15" t="s">
        <v>110</v>
      </c>
      <c r="N600" s="15" t="s">
        <v>38</v>
      </c>
      <c r="O600" s="15" t="b">
        <v>1</v>
      </c>
      <c r="P600" s="16">
        <v>41831</v>
      </c>
      <c r="Q600" s="1">
        <v>0.60665509259259254</v>
      </c>
      <c r="S600" s="15" t="b">
        <v>1</v>
      </c>
      <c r="T600" s="16">
        <v>41831</v>
      </c>
      <c r="U600" s="15" t="s">
        <v>160</v>
      </c>
      <c r="V600" s="1">
        <v>0.61931712962962959</v>
      </c>
      <c r="X600" s="15" t="s">
        <v>311</v>
      </c>
      <c r="Y600" s="15" t="b">
        <v>0</v>
      </c>
      <c r="Z600" s="16"/>
      <c r="AC600" s="15" t="s">
        <v>54</v>
      </c>
      <c r="AD600" s="15" t="s">
        <v>156</v>
      </c>
      <c r="AE600" s="15">
        <v>3</v>
      </c>
      <c r="AG600" s="15" t="s">
        <v>936</v>
      </c>
      <c r="AH600" s="15" t="s">
        <v>33</v>
      </c>
    </row>
    <row r="601" spans="1:34" x14ac:dyDescent="0.2">
      <c r="A601" s="16">
        <v>41831.501400462963</v>
      </c>
      <c r="B601" s="16">
        <v>41831.60665509259</v>
      </c>
      <c r="C601" s="16">
        <v>41831.616215277776</v>
      </c>
      <c r="D601" s="15" t="b">
        <v>1</v>
      </c>
      <c r="E601" s="15" t="s">
        <v>938</v>
      </c>
      <c r="F601" s="15">
        <v>2</v>
      </c>
      <c r="G601" s="15" t="s">
        <v>129</v>
      </c>
      <c r="H601" s="15" t="s">
        <v>156</v>
      </c>
      <c r="I601" s="15" t="s">
        <v>43</v>
      </c>
      <c r="J601" s="15" t="b">
        <v>1</v>
      </c>
      <c r="K601" s="16">
        <v>41831</v>
      </c>
      <c r="L601" s="1">
        <v>0.50140046296296292</v>
      </c>
      <c r="M601" s="15" t="s">
        <v>939</v>
      </c>
      <c r="N601" s="15" t="s">
        <v>38</v>
      </c>
      <c r="O601" s="15" t="b">
        <v>1</v>
      </c>
      <c r="P601" s="16">
        <v>41831</v>
      </c>
      <c r="Q601" s="1">
        <v>0.60665509259259254</v>
      </c>
      <c r="S601" s="15" t="b">
        <v>1</v>
      </c>
      <c r="T601" s="16">
        <v>41831</v>
      </c>
      <c r="U601" s="15" t="s">
        <v>178</v>
      </c>
      <c r="V601" s="1">
        <v>0.61621527777777774</v>
      </c>
      <c r="X601" s="15" t="s">
        <v>311</v>
      </c>
      <c r="Y601" s="15" t="b">
        <v>1</v>
      </c>
      <c r="Z601" s="16">
        <v>41841</v>
      </c>
      <c r="AA601" s="1">
        <v>0.49531249999999999</v>
      </c>
      <c r="AC601" s="15" t="s">
        <v>54</v>
      </c>
      <c r="AD601" s="15" t="s">
        <v>156</v>
      </c>
      <c r="AE601" s="15">
        <v>4</v>
      </c>
      <c r="AG601" s="15" t="s">
        <v>936</v>
      </c>
      <c r="AH601" s="15" t="s">
        <v>33</v>
      </c>
    </row>
    <row r="602" spans="1:34" x14ac:dyDescent="0.2">
      <c r="A602" s="16">
        <v>41831.496805555558</v>
      </c>
      <c r="B602" s="16">
        <v>41831.552337962959</v>
      </c>
      <c r="C602" s="16">
        <v>41831.564502314817</v>
      </c>
      <c r="D602" s="15" t="b">
        <v>1</v>
      </c>
      <c r="E602" s="15" t="s">
        <v>940</v>
      </c>
      <c r="F602" s="15">
        <v>1</v>
      </c>
      <c r="G602" s="15" t="s">
        <v>133</v>
      </c>
      <c r="H602" s="15" t="s">
        <v>167</v>
      </c>
      <c r="I602" s="15" t="s">
        <v>43</v>
      </c>
      <c r="J602" s="15" t="b">
        <v>1</v>
      </c>
      <c r="K602" s="16">
        <v>41831</v>
      </c>
      <c r="L602" s="1">
        <v>0.49680555555555556</v>
      </c>
      <c r="M602" s="15" t="s">
        <v>554</v>
      </c>
      <c r="N602" s="15" t="s">
        <v>38</v>
      </c>
      <c r="O602" s="15" t="b">
        <v>1</v>
      </c>
      <c r="P602" s="16">
        <v>41831</v>
      </c>
      <c r="Q602" s="1">
        <v>0.552337962962963</v>
      </c>
      <c r="S602" s="15" t="b">
        <v>1</v>
      </c>
      <c r="T602" s="16">
        <v>41831</v>
      </c>
      <c r="U602" s="15" t="s">
        <v>266</v>
      </c>
      <c r="V602" s="1">
        <v>0.56450231481481483</v>
      </c>
      <c r="X602" s="15" t="s">
        <v>311</v>
      </c>
      <c r="Y602" s="15" t="b">
        <v>1</v>
      </c>
      <c r="Z602" s="16">
        <v>41836</v>
      </c>
      <c r="AA602" s="1">
        <v>0.40350694444444446</v>
      </c>
      <c r="AC602" s="15" t="s">
        <v>54</v>
      </c>
      <c r="AD602" s="15" t="s">
        <v>167</v>
      </c>
      <c r="AE602" s="15">
        <v>4</v>
      </c>
      <c r="AG602" s="15" t="s">
        <v>930</v>
      </c>
      <c r="AH602" s="15" t="s">
        <v>33</v>
      </c>
    </row>
    <row r="603" spans="1:34" x14ac:dyDescent="0.2">
      <c r="A603" s="16">
        <v>41831.493888888886</v>
      </c>
      <c r="B603" s="16">
        <v>41831.60665509259</v>
      </c>
      <c r="C603" s="16">
        <v>41831.614282407405</v>
      </c>
      <c r="D603" s="15" t="b">
        <v>1</v>
      </c>
      <c r="E603" s="15" t="s">
        <v>941</v>
      </c>
      <c r="F603" s="15">
        <v>3</v>
      </c>
      <c r="G603" s="15" t="s">
        <v>579</v>
      </c>
      <c r="H603" s="15" t="s">
        <v>156</v>
      </c>
      <c r="I603" s="15" t="s">
        <v>43</v>
      </c>
      <c r="J603" s="15" t="b">
        <v>1</v>
      </c>
      <c r="K603" s="16">
        <v>41831</v>
      </c>
      <c r="L603" s="1">
        <v>0.49388888888888888</v>
      </c>
      <c r="M603" s="15" t="s">
        <v>554</v>
      </c>
      <c r="N603" s="15" t="s">
        <v>38</v>
      </c>
      <c r="O603" s="15" t="b">
        <v>1</v>
      </c>
      <c r="P603" s="16">
        <v>41831</v>
      </c>
      <c r="Q603" s="1">
        <v>0.60665509259259254</v>
      </c>
      <c r="S603" s="15" t="b">
        <v>1</v>
      </c>
      <c r="T603" s="16">
        <v>41831</v>
      </c>
      <c r="U603" s="15" t="s">
        <v>162</v>
      </c>
      <c r="V603" s="1">
        <v>0.61428240740740736</v>
      </c>
      <c r="X603" s="15" t="s">
        <v>311</v>
      </c>
      <c r="Y603" s="15" t="b">
        <v>1</v>
      </c>
      <c r="Z603" s="16">
        <v>41837</v>
      </c>
      <c r="AA603" s="1">
        <v>0.45179398148148148</v>
      </c>
      <c r="AC603" s="15" t="s">
        <v>54</v>
      </c>
      <c r="AD603" s="15" t="s">
        <v>156</v>
      </c>
      <c r="AE603" s="15">
        <v>4</v>
      </c>
      <c r="AG603" s="15" t="s">
        <v>936</v>
      </c>
      <c r="AH603" s="15" t="s">
        <v>33</v>
      </c>
    </row>
    <row r="604" spans="1:34" x14ac:dyDescent="0.2">
      <c r="A604" s="16">
        <v>41831.492592592593</v>
      </c>
      <c r="B604" s="16">
        <v>41831.663923611108</v>
      </c>
      <c r="C604" s="16">
        <v>41831.669965277775</v>
      </c>
      <c r="D604" s="15" t="b">
        <v>1</v>
      </c>
      <c r="E604" s="15" t="s">
        <v>941</v>
      </c>
      <c r="F604" s="15">
        <v>2</v>
      </c>
      <c r="G604" s="15" t="s">
        <v>109</v>
      </c>
      <c r="H604" s="15" t="s">
        <v>40</v>
      </c>
      <c r="I604" s="15" t="s">
        <v>43</v>
      </c>
      <c r="J604" s="15" t="b">
        <v>1</v>
      </c>
      <c r="K604" s="16">
        <v>41831</v>
      </c>
      <c r="L604" s="1">
        <v>0.49259259259259258</v>
      </c>
      <c r="M604" s="15" t="s">
        <v>338</v>
      </c>
      <c r="N604" s="15" t="s">
        <v>38</v>
      </c>
      <c r="O604" s="15" t="b">
        <v>1</v>
      </c>
      <c r="P604" s="16">
        <v>41831</v>
      </c>
      <c r="Q604" s="1">
        <v>0.66392361111111109</v>
      </c>
      <c r="S604" s="15" t="b">
        <v>1</v>
      </c>
      <c r="T604" s="16">
        <v>41831</v>
      </c>
      <c r="U604" s="15" t="s">
        <v>199</v>
      </c>
      <c r="V604" s="1">
        <v>0.66996527777777781</v>
      </c>
      <c r="X604" s="15" t="s">
        <v>311</v>
      </c>
      <c r="Y604" s="15" t="b">
        <v>1</v>
      </c>
      <c r="Z604" s="16">
        <v>41836</v>
      </c>
      <c r="AA604" s="1">
        <v>0.4558564814814815</v>
      </c>
      <c r="AC604" s="15" t="s">
        <v>54</v>
      </c>
      <c r="AD604" s="15" t="s">
        <v>40</v>
      </c>
      <c r="AE604" s="15">
        <v>4</v>
      </c>
      <c r="AG604" s="15" t="s">
        <v>886</v>
      </c>
      <c r="AH604" s="15" t="s">
        <v>33</v>
      </c>
    </row>
    <row r="605" spans="1:34" x14ac:dyDescent="0.2">
      <c r="A605" s="16">
        <v>41831.492569444446</v>
      </c>
      <c r="B605" s="16">
        <v>41831.663923611108</v>
      </c>
      <c r="C605" s="16">
        <v>41831.669861111113</v>
      </c>
      <c r="D605" s="15" t="b">
        <v>1</v>
      </c>
      <c r="E605" s="15" t="s">
        <v>941</v>
      </c>
      <c r="F605" s="15">
        <v>1</v>
      </c>
      <c r="G605" s="15" t="s">
        <v>193</v>
      </c>
      <c r="H605" s="15" t="s">
        <v>40</v>
      </c>
      <c r="I605" s="15" t="s">
        <v>43</v>
      </c>
      <c r="J605" s="15" t="b">
        <v>1</v>
      </c>
      <c r="K605" s="16">
        <v>41831</v>
      </c>
      <c r="L605" s="1">
        <v>0.49256944444444445</v>
      </c>
      <c r="M605" s="15" t="s">
        <v>338</v>
      </c>
      <c r="N605" s="15" t="s">
        <v>38</v>
      </c>
      <c r="O605" s="15" t="b">
        <v>1</v>
      </c>
      <c r="P605" s="16">
        <v>41831</v>
      </c>
      <c r="Q605" s="1">
        <v>0.66392361111111109</v>
      </c>
      <c r="S605" s="15" t="b">
        <v>1</v>
      </c>
      <c r="T605" s="16">
        <v>41831</v>
      </c>
      <c r="U605" s="15" t="s">
        <v>199</v>
      </c>
      <c r="V605" s="1">
        <v>0.66986111111111113</v>
      </c>
      <c r="X605" s="15" t="s">
        <v>311</v>
      </c>
      <c r="Y605" s="15" t="b">
        <v>1</v>
      </c>
      <c r="Z605" s="16">
        <v>41836</v>
      </c>
      <c r="AA605" s="1">
        <v>0.47797453703703702</v>
      </c>
      <c r="AC605" s="15" t="s">
        <v>54</v>
      </c>
      <c r="AD605" s="15" t="s">
        <v>40</v>
      </c>
      <c r="AE605" s="15">
        <v>4</v>
      </c>
      <c r="AG605" s="15" t="s">
        <v>886</v>
      </c>
      <c r="AH605" s="15" t="s">
        <v>33</v>
      </c>
    </row>
    <row r="606" spans="1:34" x14ac:dyDescent="0.2">
      <c r="A606" s="16">
        <v>41831.490578703706</v>
      </c>
      <c r="B606" s="16">
        <v>41831.489247685182</v>
      </c>
      <c r="C606" s="16">
        <v>41831.492511574077</v>
      </c>
      <c r="D606" s="15" t="b">
        <v>1</v>
      </c>
      <c r="E606" s="15" t="s">
        <v>942</v>
      </c>
      <c r="F606" s="15">
        <v>2</v>
      </c>
      <c r="G606" s="15" t="s">
        <v>943</v>
      </c>
      <c r="H606" s="15" t="s">
        <v>36</v>
      </c>
      <c r="I606" s="15" t="s">
        <v>33</v>
      </c>
      <c r="J606" s="15" t="b">
        <v>1</v>
      </c>
      <c r="K606" s="16">
        <v>41831</v>
      </c>
      <c r="L606" s="1">
        <v>0.49057870370370371</v>
      </c>
      <c r="M606" s="15" t="s">
        <v>311</v>
      </c>
      <c r="N606" s="15" t="s">
        <v>38</v>
      </c>
      <c r="O606" s="15" t="b">
        <v>1</v>
      </c>
      <c r="P606" s="16">
        <v>41831</v>
      </c>
      <c r="Q606" s="1">
        <v>0.48924768518518519</v>
      </c>
      <c r="S606" s="15" t="b">
        <v>1</v>
      </c>
      <c r="T606" s="16">
        <v>41831</v>
      </c>
      <c r="U606" s="15" t="s">
        <v>39</v>
      </c>
      <c r="V606" s="1">
        <v>0.49251157407407409</v>
      </c>
      <c r="X606" s="15" t="s">
        <v>311</v>
      </c>
      <c r="Y606" s="15" t="b">
        <v>0</v>
      </c>
      <c r="Z606" s="16"/>
      <c r="AC606" s="15" t="s">
        <v>54</v>
      </c>
      <c r="AD606" s="15" t="s">
        <v>36</v>
      </c>
      <c r="AE606" s="15">
        <v>3</v>
      </c>
      <c r="AG606" s="15" t="s">
        <v>944</v>
      </c>
      <c r="AH606" s="15" t="s">
        <v>33</v>
      </c>
    </row>
    <row r="607" spans="1:34" x14ac:dyDescent="0.2">
      <c r="A607" s="16">
        <v>41831.49046296296</v>
      </c>
      <c r="B607" s="16">
        <v>41831.489247685182</v>
      </c>
      <c r="C607" s="16">
        <v>41831.49355324074</v>
      </c>
      <c r="D607" s="15" t="b">
        <v>1</v>
      </c>
      <c r="E607" s="15" t="s">
        <v>942</v>
      </c>
      <c r="F607" s="15">
        <v>1</v>
      </c>
      <c r="G607" s="15" t="s">
        <v>945</v>
      </c>
      <c r="H607" s="15" t="s">
        <v>276</v>
      </c>
      <c r="I607" s="15" t="s">
        <v>33</v>
      </c>
      <c r="J607" s="15" t="b">
        <v>1</v>
      </c>
      <c r="K607" s="16">
        <v>41831</v>
      </c>
      <c r="L607" s="1">
        <v>0.49046296296296299</v>
      </c>
      <c r="M607" s="15" t="s">
        <v>311</v>
      </c>
      <c r="N607" s="15" t="s">
        <v>38</v>
      </c>
      <c r="O607" s="15" t="b">
        <v>1</v>
      </c>
      <c r="P607" s="16">
        <v>41831</v>
      </c>
      <c r="Q607" s="1">
        <v>0.48924768518518519</v>
      </c>
      <c r="S607" s="15" t="b">
        <v>1</v>
      </c>
      <c r="T607" s="16">
        <v>41831</v>
      </c>
      <c r="U607" s="15" t="s">
        <v>82</v>
      </c>
      <c r="V607" s="1">
        <v>0.49355324074074075</v>
      </c>
      <c r="X607" s="15" t="s">
        <v>311</v>
      </c>
      <c r="Y607" s="15" t="b">
        <v>0</v>
      </c>
      <c r="Z607" s="16"/>
      <c r="AC607" s="15" t="s">
        <v>54</v>
      </c>
      <c r="AD607" s="15" t="s">
        <v>276</v>
      </c>
      <c r="AE607" s="15">
        <v>3</v>
      </c>
      <c r="AG607" s="15" t="s">
        <v>944</v>
      </c>
      <c r="AH607" s="15" t="s">
        <v>33</v>
      </c>
    </row>
    <row r="608" spans="1:34" x14ac:dyDescent="0.2">
      <c r="A608" s="16">
        <v>41831.490405092591</v>
      </c>
      <c r="B608" s="16">
        <v>41831.60665509259</v>
      </c>
      <c r="C608" s="16">
        <v>41831.612881944442</v>
      </c>
      <c r="D608" s="15" t="b">
        <v>1</v>
      </c>
      <c r="E608" s="15" t="s">
        <v>946</v>
      </c>
      <c r="F608" s="15">
        <v>2</v>
      </c>
      <c r="G608" s="15" t="s">
        <v>947</v>
      </c>
      <c r="H608" s="15" t="s">
        <v>156</v>
      </c>
      <c r="I608" s="15" t="s">
        <v>43</v>
      </c>
      <c r="J608" s="15" t="b">
        <v>1</v>
      </c>
      <c r="K608" s="16">
        <v>41831</v>
      </c>
      <c r="L608" s="1">
        <v>0.49040509259259257</v>
      </c>
      <c r="M608" s="15" t="s">
        <v>110</v>
      </c>
      <c r="N608" s="15" t="s">
        <v>38</v>
      </c>
      <c r="O608" s="15" t="b">
        <v>1</v>
      </c>
      <c r="P608" s="16">
        <v>41831</v>
      </c>
      <c r="Q608" s="1">
        <v>0.60665509259259254</v>
      </c>
      <c r="S608" s="15" t="b">
        <v>1</v>
      </c>
      <c r="T608" s="16">
        <v>41831</v>
      </c>
      <c r="U608" s="15" t="s">
        <v>615</v>
      </c>
      <c r="V608" s="1">
        <v>0.61288194444444444</v>
      </c>
      <c r="X608" s="15" t="s">
        <v>311</v>
      </c>
      <c r="Y608" s="15" t="b">
        <v>0</v>
      </c>
      <c r="Z608" s="16"/>
      <c r="AC608" s="15" t="s">
        <v>54</v>
      </c>
      <c r="AD608" s="15" t="s">
        <v>156</v>
      </c>
      <c r="AE608" s="15">
        <v>3</v>
      </c>
      <c r="AG608" s="15" t="s">
        <v>936</v>
      </c>
      <c r="AH608" s="15" t="s">
        <v>33</v>
      </c>
    </row>
    <row r="609" spans="1:34" x14ac:dyDescent="0.2">
      <c r="A609" s="16">
        <v>41831.490370370368</v>
      </c>
      <c r="B609" s="16">
        <v>41831.60665509259</v>
      </c>
      <c r="C609" s="16">
        <v>41831.612986111111</v>
      </c>
      <c r="D609" s="15" t="b">
        <v>1</v>
      </c>
      <c r="E609" s="15" t="s">
        <v>946</v>
      </c>
      <c r="F609" s="15">
        <v>1</v>
      </c>
      <c r="G609" s="15" t="s">
        <v>948</v>
      </c>
      <c r="H609" s="15" t="s">
        <v>156</v>
      </c>
      <c r="I609" s="15" t="s">
        <v>43</v>
      </c>
      <c r="J609" s="15" t="b">
        <v>1</v>
      </c>
      <c r="K609" s="16">
        <v>41831</v>
      </c>
      <c r="L609" s="1">
        <v>0.49037037037037035</v>
      </c>
      <c r="M609" s="15" t="s">
        <v>110</v>
      </c>
      <c r="N609" s="15" t="s">
        <v>38</v>
      </c>
      <c r="O609" s="15" t="b">
        <v>1</v>
      </c>
      <c r="P609" s="16">
        <v>41831</v>
      </c>
      <c r="Q609" s="1">
        <v>0.60665509259259254</v>
      </c>
      <c r="S609" s="15" t="b">
        <v>1</v>
      </c>
      <c r="T609" s="16">
        <v>41831</v>
      </c>
      <c r="U609" s="15" t="s">
        <v>615</v>
      </c>
      <c r="V609" s="1">
        <v>0.61298611111111112</v>
      </c>
      <c r="X609" s="15" t="s">
        <v>311</v>
      </c>
      <c r="Y609" s="15" t="b">
        <v>0</v>
      </c>
      <c r="Z609" s="16"/>
      <c r="AC609" s="15" t="s">
        <v>54</v>
      </c>
      <c r="AD609" s="15" t="s">
        <v>156</v>
      </c>
      <c r="AE609" s="15">
        <v>3</v>
      </c>
      <c r="AG609" s="15" t="s">
        <v>936</v>
      </c>
      <c r="AH609" s="15" t="s">
        <v>33</v>
      </c>
    </row>
    <row r="610" spans="1:34" x14ac:dyDescent="0.2">
      <c r="A610" s="16">
        <v>41831.490127314813</v>
      </c>
      <c r="B610" s="16">
        <v>41831.60665509259</v>
      </c>
      <c r="C610" s="16">
        <v>41831.615335648145</v>
      </c>
      <c r="D610" s="15" t="b">
        <v>1</v>
      </c>
      <c r="E610" s="15" t="s">
        <v>949</v>
      </c>
      <c r="F610" s="15">
        <v>1</v>
      </c>
      <c r="G610" s="15" t="s">
        <v>560</v>
      </c>
      <c r="H610" s="15" t="s">
        <v>156</v>
      </c>
      <c r="I610" s="15" t="s">
        <v>43</v>
      </c>
      <c r="J610" s="15" t="b">
        <v>1</v>
      </c>
      <c r="K610" s="16">
        <v>41831</v>
      </c>
      <c r="L610" s="1">
        <v>0.49012731481481481</v>
      </c>
      <c r="M610" s="15" t="s">
        <v>554</v>
      </c>
      <c r="N610" s="15" t="s">
        <v>38</v>
      </c>
      <c r="O610" s="15" t="b">
        <v>1</v>
      </c>
      <c r="P610" s="16">
        <v>41831</v>
      </c>
      <c r="Q610" s="1">
        <v>0.60665509259259254</v>
      </c>
      <c r="S610" s="15" t="b">
        <v>1</v>
      </c>
      <c r="T610" s="16">
        <v>41831</v>
      </c>
      <c r="U610" s="15" t="s">
        <v>165</v>
      </c>
      <c r="V610" s="1">
        <v>0.61533564814814812</v>
      </c>
      <c r="X610" s="15" t="s">
        <v>311</v>
      </c>
      <c r="Y610" s="15" t="b">
        <v>1</v>
      </c>
      <c r="Z610" s="16">
        <v>41837</v>
      </c>
      <c r="AA610" s="1">
        <v>0.45181712962962961</v>
      </c>
      <c r="AC610" s="15" t="s">
        <v>54</v>
      </c>
      <c r="AD610" s="15" t="s">
        <v>156</v>
      </c>
      <c r="AE610" s="15">
        <v>4</v>
      </c>
      <c r="AG610" s="15" t="s">
        <v>936</v>
      </c>
      <c r="AH610" s="15" t="s">
        <v>33</v>
      </c>
    </row>
    <row r="611" spans="1:34" x14ac:dyDescent="0.2">
      <c r="A611" s="16">
        <v>41831.487812500003</v>
      </c>
      <c r="B611" s="16">
        <v>41831.552337962959</v>
      </c>
      <c r="C611" s="16">
        <v>41831.574421296296</v>
      </c>
      <c r="D611" s="15" t="b">
        <v>1</v>
      </c>
      <c r="E611" s="15" t="s">
        <v>950</v>
      </c>
      <c r="F611" s="15">
        <v>1</v>
      </c>
      <c r="G611" s="15" t="s">
        <v>951</v>
      </c>
      <c r="H611" s="15" t="s">
        <v>167</v>
      </c>
      <c r="I611" s="15" t="s">
        <v>43</v>
      </c>
      <c r="J611" s="15" t="b">
        <v>1</v>
      </c>
      <c r="K611" s="16">
        <v>41831</v>
      </c>
      <c r="L611" s="1">
        <v>0.48781249999999998</v>
      </c>
      <c r="M611" s="15" t="s">
        <v>939</v>
      </c>
      <c r="N611" s="15" t="s">
        <v>38</v>
      </c>
      <c r="O611" s="15" t="b">
        <v>1</v>
      </c>
      <c r="P611" s="16">
        <v>41831</v>
      </c>
      <c r="Q611" s="1">
        <v>0.552337962962963</v>
      </c>
      <c r="S611" s="15" t="b">
        <v>1</v>
      </c>
      <c r="T611" s="16">
        <v>41831</v>
      </c>
      <c r="U611" s="15" t="s">
        <v>175</v>
      </c>
      <c r="V611" s="1">
        <v>0.57442129629629635</v>
      </c>
      <c r="X611" s="15" t="s">
        <v>311</v>
      </c>
      <c r="Y611" s="15" t="b">
        <v>0</v>
      </c>
      <c r="Z611" s="16"/>
      <c r="AC611" s="15" t="s">
        <v>54</v>
      </c>
      <c r="AD611" s="15" t="s">
        <v>167</v>
      </c>
      <c r="AE611" s="15">
        <v>3</v>
      </c>
      <c r="AG611" s="15" t="s">
        <v>930</v>
      </c>
      <c r="AH611" s="15" t="s">
        <v>33</v>
      </c>
    </row>
    <row r="612" spans="1:34" x14ac:dyDescent="0.2">
      <c r="A612" s="16">
        <v>41831.48369212963</v>
      </c>
      <c r="B612" s="16">
        <v>41831.60665509259</v>
      </c>
      <c r="C612" s="16">
        <v>41831.616956018515</v>
      </c>
      <c r="D612" s="15" t="b">
        <v>1</v>
      </c>
      <c r="E612" s="15" t="s">
        <v>952</v>
      </c>
      <c r="F612" s="15">
        <v>1</v>
      </c>
      <c r="G612" s="15" t="s">
        <v>386</v>
      </c>
      <c r="H612" s="15" t="s">
        <v>156</v>
      </c>
      <c r="I612" s="15" t="s">
        <v>43</v>
      </c>
      <c r="J612" s="15" t="b">
        <v>1</v>
      </c>
      <c r="K612" s="16">
        <v>41831</v>
      </c>
      <c r="L612" s="1">
        <v>0.48369212962962965</v>
      </c>
      <c r="M612" s="15" t="s">
        <v>554</v>
      </c>
      <c r="N612" s="15" t="s">
        <v>38</v>
      </c>
      <c r="O612" s="15" t="b">
        <v>1</v>
      </c>
      <c r="P612" s="16">
        <v>41831</v>
      </c>
      <c r="Q612" s="1">
        <v>0.60665509259259254</v>
      </c>
      <c r="S612" s="15" t="b">
        <v>1</v>
      </c>
      <c r="T612" s="16">
        <v>41831</v>
      </c>
      <c r="U612" s="15" t="s">
        <v>194</v>
      </c>
      <c r="V612" s="1">
        <v>0.61695601851851856</v>
      </c>
      <c r="X612" s="15" t="s">
        <v>311</v>
      </c>
      <c r="Y612" s="15" t="b">
        <v>1</v>
      </c>
      <c r="Z612" s="16">
        <v>41837</v>
      </c>
      <c r="AA612" s="1">
        <v>0.45180555555555557</v>
      </c>
      <c r="AC612" s="15" t="s">
        <v>54</v>
      </c>
      <c r="AD612" s="15" t="s">
        <v>156</v>
      </c>
      <c r="AE612" s="15">
        <v>4</v>
      </c>
      <c r="AG612" s="15" t="s">
        <v>936</v>
      </c>
      <c r="AH612" s="15" t="s">
        <v>33</v>
      </c>
    </row>
    <row r="613" spans="1:34" x14ac:dyDescent="0.2">
      <c r="A613" s="16">
        <v>41831.482314814813</v>
      </c>
      <c r="B613" s="16">
        <v>41831.552337962959</v>
      </c>
      <c r="C613" s="16">
        <v>41831.564606481479</v>
      </c>
      <c r="D613" s="15" t="b">
        <v>1</v>
      </c>
      <c r="E613" s="15" t="s">
        <v>953</v>
      </c>
      <c r="F613" s="15">
        <v>1</v>
      </c>
      <c r="G613" s="15" t="s">
        <v>411</v>
      </c>
      <c r="H613" s="15" t="s">
        <v>167</v>
      </c>
      <c r="I613" s="15" t="s">
        <v>43</v>
      </c>
      <c r="J613" s="15" t="b">
        <v>1</v>
      </c>
      <c r="K613" s="16">
        <v>41831</v>
      </c>
      <c r="L613" s="1">
        <v>0.48231481481481481</v>
      </c>
      <c r="M613" s="15" t="s">
        <v>110</v>
      </c>
      <c r="N613" s="15" t="s">
        <v>38</v>
      </c>
      <c r="O613" s="15" t="b">
        <v>1</v>
      </c>
      <c r="P613" s="16">
        <v>41831</v>
      </c>
      <c r="Q613" s="1">
        <v>0.552337962962963</v>
      </c>
      <c r="S613" s="15" t="b">
        <v>1</v>
      </c>
      <c r="T613" s="16">
        <v>41831</v>
      </c>
      <c r="U613" s="15" t="s">
        <v>266</v>
      </c>
      <c r="V613" s="1">
        <v>0.56460648148148151</v>
      </c>
      <c r="X613" s="15" t="s">
        <v>311</v>
      </c>
      <c r="Y613" s="15" t="b">
        <v>1</v>
      </c>
      <c r="Z613" s="16">
        <v>41836</v>
      </c>
      <c r="AA613" s="1">
        <v>0.43951388888888887</v>
      </c>
      <c r="AC613" s="15" t="s">
        <v>54</v>
      </c>
      <c r="AD613" s="15" t="s">
        <v>167</v>
      </c>
      <c r="AE613" s="15">
        <v>4</v>
      </c>
      <c r="AG613" s="15" t="s">
        <v>930</v>
      </c>
      <c r="AH613" s="15" t="s">
        <v>33</v>
      </c>
    </row>
    <row r="614" spans="1:34" x14ac:dyDescent="0.2">
      <c r="A614" s="16">
        <v>41831.479895833334</v>
      </c>
      <c r="B614" s="16">
        <v>41831.552337962959</v>
      </c>
      <c r="C614" s="16">
        <v>41831.574479166666</v>
      </c>
      <c r="D614" s="15" t="b">
        <v>1</v>
      </c>
      <c r="E614" s="15" t="s">
        <v>954</v>
      </c>
      <c r="F614" s="15">
        <v>1</v>
      </c>
      <c r="G614" s="15" t="s">
        <v>217</v>
      </c>
      <c r="H614" s="15" t="s">
        <v>167</v>
      </c>
      <c r="I614" s="15" t="s">
        <v>43</v>
      </c>
      <c r="J614" s="15" t="b">
        <v>1</v>
      </c>
      <c r="K614" s="16">
        <v>41831</v>
      </c>
      <c r="L614" s="1">
        <v>0.47989583333333335</v>
      </c>
      <c r="M614" s="15" t="s">
        <v>554</v>
      </c>
      <c r="N614" s="15" t="s">
        <v>38</v>
      </c>
      <c r="O614" s="15" t="b">
        <v>1</v>
      </c>
      <c r="P614" s="16">
        <v>41831</v>
      </c>
      <c r="Q614" s="1">
        <v>0.552337962962963</v>
      </c>
      <c r="S614" s="15" t="b">
        <v>1</v>
      </c>
      <c r="T614" s="16">
        <v>41831</v>
      </c>
      <c r="U614" s="15" t="s">
        <v>175</v>
      </c>
      <c r="V614" s="1">
        <v>0.57447916666666665</v>
      </c>
      <c r="X614" s="15" t="s">
        <v>311</v>
      </c>
      <c r="Y614" s="15" t="b">
        <v>1</v>
      </c>
      <c r="Z614" s="16">
        <v>41836</v>
      </c>
      <c r="AA614" s="1">
        <v>0.57097222222222221</v>
      </c>
      <c r="AC614" s="15" t="s">
        <v>54</v>
      </c>
      <c r="AD614" s="15" t="s">
        <v>167</v>
      </c>
      <c r="AE614" s="15">
        <v>4</v>
      </c>
      <c r="AG614" s="15" t="s">
        <v>930</v>
      </c>
      <c r="AH614" s="15" t="s">
        <v>33</v>
      </c>
    </row>
    <row r="615" spans="1:34" x14ac:dyDescent="0.2">
      <c r="A615" s="16">
        <v>41831.479386574072</v>
      </c>
      <c r="B615" s="16">
        <v>41831.552337962959</v>
      </c>
      <c r="C615" s="16">
        <v>41831.568240740744</v>
      </c>
      <c r="D615" s="15" t="b">
        <v>1</v>
      </c>
      <c r="E615" s="15" t="s">
        <v>955</v>
      </c>
      <c r="F615" s="15">
        <v>3</v>
      </c>
      <c r="G615" s="15" t="s">
        <v>409</v>
      </c>
      <c r="H615" s="15" t="s">
        <v>167</v>
      </c>
      <c r="I615" s="15" t="s">
        <v>43</v>
      </c>
      <c r="J615" s="15" t="b">
        <v>1</v>
      </c>
      <c r="K615" s="16">
        <v>41831</v>
      </c>
      <c r="L615" s="1">
        <v>0.47938657407407409</v>
      </c>
      <c r="M615" s="15" t="s">
        <v>338</v>
      </c>
      <c r="N615" s="15" t="s">
        <v>38</v>
      </c>
      <c r="O615" s="15" t="b">
        <v>1</v>
      </c>
      <c r="P615" s="16">
        <v>41831</v>
      </c>
      <c r="Q615" s="1">
        <v>0.552337962962963</v>
      </c>
      <c r="S615" s="15" t="b">
        <v>1</v>
      </c>
      <c r="T615" s="16">
        <v>41831</v>
      </c>
      <c r="U615" s="15" t="s">
        <v>956</v>
      </c>
      <c r="V615" s="1">
        <v>0.56824074074074071</v>
      </c>
      <c r="X615" s="15" t="s">
        <v>311</v>
      </c>
      <c r="Y615" s="15" t="b">
        <v>1</v>
      </c>
      <c r="Z615" s="16">
        <v>41837</v>
      </c>
      <c r="AA615" s="1">
        <v>0.45185185185185184</v>
      </c>
      <c r="AC615" s="15" t="s">
        <v>54</v>
      </c>
      <c r="AD615" s="15" t="s">
        <v>167</v>
      </c>
      <c r="AE615" s="15">
        <v>4</v>
      </c>
      <c r="AG615" s="15" t="s">
        <v>930</v>
      </c>
      <c r="AH615" s="15" t="s">
        <v>33</v>
      </c>
    </row>
    <row r="616" spans="1:34" x14ac:dyDescent="0.2">
      <c r="A616" s="16">
        <v>41831.479375000003</v>
      </c>
      <c r="B616" s="16">
        <v>41831.552337962959</v>
      </c>
      <c r="C616" s="16">
        <v>41831.568356481483</v>
      </c>
      <c r="D616" s="15" t="b">
        <v>1</v>
      </c>
      <c r="E616" s="15" t="s">
        <v>955</v>
      </c>
      <c r="F616" s="15">
        <v>2</v>
      </c>
      <c r="G616" s="15" t="s">
        <v>268</v>
      </c>
      <c r="H616" s="15" t="s">
        <v>167</v>
      </c>
      <c r="I616" s="15" t="s">
        <v>43</v>
      </c>
      <c r="J616" s="15" t="b">
        <v>1</v>
      </c>
      <c r="K616" s="16">
        <v>41831</v>
      </c>
      <c r="L616" s="1">
        <v>0.479375</v>
      </c>
      <c r="M616" s="15" t="s">
        <v>338</v>
      </c>
      <c r="N616" s="15" t="s">
        <v>38</v>
      </c>
      <c r="O616" s="15" t="b">
        <v>1</v>
      </c>
      <c r="P616" s="16">
        <v>41831</v>
      </c>
      <c r="Q616" s="1">
        <v>0.552337962962963</v>
      </c>
      <c r="S616" s="15" t="b">
        <v>1</v>
      </c>
      <c r="T616" s="16">
        <v>41831</v>
      </c>
      <c r="U616" s="15" t="s">
        <v>956</v>
      </c>
      <c r="V616" s="1">
        <v>0.56835648148148143</v>
      </c>
      <c r="X616" s="15" t="s">
        <v>311</v>
      </c>
      <c r="Y616" s="15" t="b">
        <v>1</v>
      </c>
      <c r="Z616" s="16">
        <v>41836</v>
      </c>
      <c r="AA616" s="1">
        <v>0.55306712962962967</v>
      </c>
      <c r="AC616" s="15" t="s">
        <v>54</v>
      </c>
      <c r="AD616" s="15" t="s">
        <v>167</v>
      </c>
      <c r="AE616" s="15">
        <v>4</v>
      </c>
      <c r="AG616" s="15" t="s">
        <v>930</v>
      </c>
      <c r="AH616" s="15" t="s">
        <v>33</v>
      </c>
    </row>
    <row r="617" spans="1:34" x14ac:dyDescent="0.2">
      <c r="A617" s="16">
        <v>41831.479351851849</v>
      </c>
      <c r="B617" s="16">
        <v>41831.552337962959</v>
      </c>
      <c r="C617" s="16">
        <v>41831.568472222221</v>
      </c>
      <c r="D617" s="15" t="b">
        <v>1</v>
      </c>
      <c r="E617" s="15" t="s">
        <v>955</v>
      </c>
      <c r="F617" s="15">
        <v>1</v>
      </c>
      <c r="G617" s="15" t="s">
        <v>957</v>
      </c>
      <c r="H617" s="15" t="s">
        <v>167</v>
      </c>
      <c r="I617" s="15" t="s">
        <v>43</v>
      </c>
      <c r="J617" s="15" t="b">
        <v>1</v>
      </c>
      <c r="K617" s="16">
        <v>41831</v>
      </c>
      <c r="L617" s="1">
        <v>0.47935185185185186</v>
      </c>
      <c r="M617" s="15" t="s">
        <v>338</v>
      </c>
      <c r="N617" s="15" t="s">
        <v>38</v>
      </c>
      <c r="O617" s="15" t="b">
        <v>1</v>
      </c>
      <c r="P617" s="16">
        <v>41831</v>
      </c>
      <c r="Q617" s="1">
        <v>0.552337962962963</v>
      </c>
      <c r="S617" s="15" t="b">
        <v>1</v>
      </c>
      <c r="T617" s="16">
        <v>41831</v>
      </c>
      <c r="U617" s="15" t="s">
        <v>956</v>
      </c>
      <c r="V617" s="1">
        <v>0.56847222222222227</v>
      </c>
      <c r="X617" s="15" t="s">
        <v>311</v>
      </c>
      <c r="Y617" s="15" t="b">
        <v>0</v>
      </c>
      <c r="Z617" s="16"/>
      <c r="AC617" s="15" t="s">
        <v>54</v>
      </c>
      <c r="AD617" s="15" t="s">
        <v>167</v>
      </c>
      <c r="AE617" s="15">
        <v>3</v>
      </c>
      <c r="AG617" s="15" t="s">
        <v>930</v>
      </c>
      <c r="AH617" s="15" t="s">
        <v>33</v>
      </c>
    </row>
    <row r="618" spans="1:34" x14ac:dyDescent="0.2">
      <c r="A618" s="16">
        <v>41831.476793981485</v>
      </c>
      <c r="B618" s="16">
        <v>41831.475752314815</v>
      </c>
      <c r="C618" s="16">
        <v>41831.489201388889</v>
      </c>
      <c r="D618" s="15" t="b">
        <v>1</v>
      </c>
      <c r="E618" s="15" t="s">
        <v>958</v>
      </c>
      <c r="F618" s="15">
        <v>4</v>
      </c>
      <c r="G618" s="15" t="s">
        <v>959</v>
      </c>
      <c r="H618" s="15" t="s">
        <v>61</v>
      </c>
      <c r="I618" s="15" t="s">
        <v>33</v>
      </c>
      <c r="J618" s="15" t="b">
        <v>1</v>
      </c>
      <c r="K618" s="16">
        <v>41831</v>
      </c>
      <c r="L618" s="1">
        <v>0.4767939814814815</v>
      </c>
      <c r="M618" s="15" t="s">
        <v>311</v>
      </c>
      <c r="N618" s="15" t="s">
        <v>38</v>
      </c>
      <c r="O618" s="15" t="b">
        <v>1</v>
      </c>
      <c r="P618" s="16">
        <v>41831</v>
      </c>
      <c r="Q618" s="1">
        <v>0.47575231481481484</v>
      </c>
      <c r="S618" s="15" t="b">
        <v>1</v>
      </c>
      <c r="T618" s="16">
        <v>41831</v>
      </c>
      <c r="U618" s="15" t="s">
        <v>86</v>
      </c>
      <c r="V618" s="1">
        <v>0.48920138888888887</v>
      </c>
      <c r="X618" s="15" t="s">
        <v>311</v>
      </c>
      <c r="Y618" s="15" t="b">
        <v>0</v>
      </c>
      <c r="Z618" s="16"/>
      <c r="AC618" s="15" t="s">
        <v>54</v>
      </c>
      <c r="AD618" s="15" t="s">
        <v>61</v>
      </c>
      <c r="AE618" s="15">
        <v>3</v>
      </c>
      <c r="AG618" s="15" t="s">
        <v>960</v>
      </c>
      <c r="AH618" s="15" t="s">
        <v>33</v>
      </c>
    </row>
    <row r="619" spans="1:34" x14ac:dyDescent="0.2">
      <c r="A619" s="16">
        <v>41831.476134259261</v>
      </c>
      <c r="B619" s="16">
        <v>41831.475752314815</v>
      </c>
      <c r="C619" s="16">
        <v>41831.488923611112</v>
      </c>
      <c r="D619" s="15" t="b">
        <v>1</v>
      </c>
      <c r="E619" s="15" t="s">
        <v>958</v>
      </c>
      <c r="F619" s="15">
        <v>3</v>
      </c>
      <c r="G619" s="15" t="s">
        <v>961</v>
      </c>
      <c r="H619" s="15" t="s">
        <v>61</v>
      </c>
      <c r="I619" s="15" t="s">
        <v>33</v>
      </c>
      <c r="J619" s="15" t="b">
        <v>1</v>
      </c>
      <c r="K619" s="16">
        <v>41831</v>
      </c>
      <c r="L619" s="1">
        <v>0.47613425925925928</v>
      </c>
      <c r="M619" s="15" t="s">
        <v>311</v>
      </c>
      <c r="N619" s="15" t="s">
        <v>38</v>
      </c>
      <c r="O619" s="15" t="b">
        <v>1</v>
      </c>
      <c r="P619" s="16">
        <v>41831</v>
      </c>
      <c r="Q619" s="1">
        <v>0.47575231481481484</v>
      </c>
      <c r="S619" s="15" t="b">
        <v>1</v>
      </c>
      <c r="T619" s="16">
        <v>41831</v>
      </c>
      <c r="U619" s="15" t="s">
        <v>63</v>
      </c>
      <c r="V619" s="1">
        <v>0.4889236111111111</v>
      </c>
      <c r="X619" s="15" t="s">
        <v>311</v>
      </c>
      <c r="Y619" s="15" t="b">
        <v>0</v>
      </c>
      <c r="Z619" s="16"/>
      <c r="AC619" s="15" t="s">
        <v>54</v>
      </c>
      <c r="AD619" s="15" t="s">
        <v>61</v>
      </c>
      <c r="AE619" s="15">
        <v>3</v>
      </c>
      <c r="AG619" s="15" t="s">
        <v>960</v>
      </c>
      <c r="AH619" s="15" t="s">
        <v>33</v>
      </c>
    </row>
    <row r="620" spans="1:34" x14ac:dyDescent="0.2">
      <c r="A620" s="16">
        <v>41831.475868055553</v>
      </c>
      <c r="B620" s="16">
        <v>41831.475752314815</v>
      </c>
      <c r="C620" s="16">
        <v>41831.48170138889</v>
      </c>
      <c r="D620" s="15" t="b">
        <v>1</v>
      </c>
      <c r="E620" s="15" t="s">
        <v>958</v>
      </c>
      <c r="F620" s="15">
        <v>2</v>
      </c>
      <c r="G620" s="15" t="s">
        <v>962</v>
      </c>
      <c r="H620" s="15" t="s">
        <v>89</v>
      </c>
      <c r="I620" s="15" t="s">
        <v>33</v>
      </c>
      <c r="J620" s="15" t="b">
        <v>1</v>
      </c>
      <c r="K620" s="16">
        <v>41831</v>
      </c>
      <c r="L620" s="1">
        <v>0.47586805555555556</v>
      </c>
      <c r="M620" s="15" t="s">
        <v>311</v>
      </c>
      <c r="N620" s="15" t="s">
        <v>38</v>
      </c>
      <c r="O620" s="15" t="b">
        <v>1</v>
      </c>
      <c r="P620" s="16">
        <v>41831</v>
      </c>
      <c r="Q620" s="1">
        <v>0.47575231481481484</v>
      </c>
      <c r="S620" s="15" t="b">
        <v>1</v>
      </c>
      <c r="T620" s="16">
        <v>41831</v>
      </c>
      <c r="U620" s="15" t="s">
        <v>94</v>
      </c>
      <c r="V620" s="1">
        <v>0.48170138888888892</v>
      </c>
      <c r="X620" s="15" t="s">
        <v>311</v>
      </c>
      <c r="Y620" s="15" t="b">
        <v>0</v>
      </c>
      <c r="Z620" s="16"/>
      <c r="AC620" s="15" t="s">
        <v>54</v>
      </c>
      <c r="AD620" s="15" t="s">
        <v>89</v>
      </c>
      <c r="AE620" s="15">
        <v>3</v>
      </c>
      <c r="AG620" s="15" t="s">
        <v>960</v>
      </c>
      <c r="AH620" s="15" t="s">
        <v>33</v>
      </c>
    </row>
    <row r="621" spans="1:34" x14ac:dyDescent="0.2">
      <c r="A621" s="16">
        <v>41831.475752314815</v>
      </c>
      <c r="B621" s="16">
        <v>41831.475752314815</v>
      </c>
      <c r="C621" s="16">
        <v>41831.482673611114</v>
      </c>
      <c r="D621" s="15" t="b">
        <v>1</v>
      </c>
      <c r="E621" s="15" t="s">
        <v>958</v>
      </c>
      <c r="F621" s="15">
        <v>1</v>
      </c>
      <c r="G621" s="15" t="s">
        <v>963</v>
      </c>
      <c r="H621" s="15" t="s">
        <v>89</v>
      </c>
      <c r="I621" s="15" t="s">
        <v>33</v>
      </c>
      <c r="J621" s="15" t="b">
        <v>1</v>
      </c>
      <c r="K621" s="16">
        <v>41831</v>
      </c>
      <c r="L621" s="1">
        <v>0.47575231481481484</v>
      </c>
      <c r="M621" s="15" t="s">
        <v>311</v>
      </c>
      <c r="N621" s="15" t="s">
        <v>38</v>
      </c>
      <c r="O621" s="15" t="b">
        <v>1</v>
      </c>
      <c r="P621" s="16">
        <v>41831</v>
      </c>
      <c r="Q621" s="1">
        <v>0.47575231481481484</v>
      </c>
      <c r="S621" s="15" t="b">
        <v>1</v>
      </c>
      <c r="T621" s="16">
        <v>41831</v>
      </c>
      <c r="U621" s="15" t="s">
        <v>90</v>
      </c>
      <c r="V621" s="1">
        <v>0.48267361111111112</v>
      </c>
      <c r="X621" s="15" t="s">
        <v>311</v>
      </c>
      <c r="Y621" s="15" t="b">
        <v>0</v>
      </c>
      <c r="Z621" s="16"/>
      <c r="AC621" s="15" t="s">
        <v>54</v>
      </c>
      <c r="AD621" s="15" t="s">
        <v>89</v>
      </c>
      <c r="AE621" s="15">
        <v>3</v>
      </c>
      <c r="AG621" s="15" t="s">
        <v>960</v>
      </c>
      <c r="AH621" s="15" t="s">
        <v>33</v>
      </c>
    </row>
    <row r="622" spans="1:34" x14ac:dyDescent="0.2">
      <c r="A622" s="16">
        <v>41831.471805555557</v>
      </c>
      <c r="B622" s="16">
        <v>41831.552337962959</v>
      </c>
      <c r="C622" s="16">
        <v>41831.563993055555</v>
      </c>
      <c r="D622" s="15" t="b">
        <v>1</v>
      </c>
      <c r="E622" s="15" t="s">
        <v>964</v>
      </c>
      <c r="F622" s="15">
        <v>1</v>
      </c>
      <c r="G622" s="15" t="s">
        <v>123</v>
      </c>
      <c r="H622" s="15" t="s">
        <v>167</v>
      </c>
      <c r="I622" s="15" t="s">
        <v>43</v>
      </c>
      <c r="J622" s="15" t="b">
        <v>1</v>
      </c>
      <c r="K622" s="16">
        <v>41831</v>
      </c>
      <c r="L622" s="1">
        <v>0.47180555555555553</v>
      </c>
      <c r="M622" s="15" t="s">
        <v>554</v>
      </c>
      <c r="N622" s="15" t="s">
        <v>38</v>
      </c>
      <c r="O622" s="15" t="b">
        <v>1</v>
      </c>
      <c r="P622" s="16">
        <v>41831</v>
      </c>
      <c r="Q622" s="1">
        <v>0.552337962962963</v>
      </c>
      <c r="S622" s="15" t="b">
        <v>1</v>
      </c>
      <c r="T622" s="16">
        <v>41831</v>
      </c>
      <c r="U622" s="15" t="s">
        <v>186</v>
      </c>
      <c r="V622" s="1">
        <v>0.56399305555555557</v>
      </c>
      <c r="X622" s="15" t="s">
        <v>311</v>
      </c>
      <c r="Y622" s="15" t="b">
        <v>1</v>
      </c>
      <c r="Z622" s="16">
        <v>41836</v>
      </c>
      <c r="AA622" s="1">
        <v>0.37111111111111111</v>
      </c>
      <c r="AC622" s="15" t="s">
        <v>54</v>
      </c>
      <c r="AD622" s="15" t="s">
        <v>167</v>
      </c>
      <c r="AE622" s="15">
        <v>4</v>
      </c>
      <c r="AG622" s="15" t="s">
        <v>930</v>
      </c>
      <c r="AH622" s="15" t="s">
        <v>33</v>
      </c>
    </row>
    <row r="623" spans="1:34" x14ac:dyDescent="0.2">
      <c r="A623" s="16">
        <v>41831.470104166663</v>
      </c>
      <c r="B623" s="16">
        <v>41831.474340277775</v>
      </c>
      <c r="C623" s="16">
        <v>41831.485879629632</v>
      </c>
      <c r="D623" s="15" t="b">
        <v>1</v>
      </c>
      <c r="E623" s="15" t="s">
        <v>965</v>
      </c>
      <c r="F623" s="15">
        <v>4</v>
      </c>
      <c r="G623" s="15" t="s">
        <v>966</v>
      </c>
      <c r="H623" s="15" t="s">
        <v>206</v>
      </c>
      <c r="I623" s="15" t="s">
        <v>33</v>
      </c>
      <c r="J623" s="15" t="b">
        <v>1</v>
      </c>
      <c r="K623" s="16">
        <v>41831</v>
      </c>
      <c r="L623" s="1">
        <v>0.47010416666666666</v>
      </c>
      <c r="M623" s="15" t="s">
        <v>52</v>
      </c>
      <c r="N623" s="15" t="s">
        <v>38</v>
      </c>
      <c r="O623" s="15" t="b">
        <v>1</v>
      </c>
      <c r="P623" s="16">
        <v>41831</v>
      </c>
      <c r="Q623" s="1">
        <v>0.47434027777777776</v>
      </c>
      <c r="S623" s="15" t="b">
        <v>1</v>
      </c>
      <c r="T623" s="16">
        <v>41831</v>
      </c>
      <c r="U623" s="15" t="s">
        <v>207</v>
      </c>
      <c r="V623" s="1">
        <v>0.48587962962962961</v>
      </c>
      <c r="X623" s="15" t="s">
        <v>687</v>
      </c>
      <c r="Y623" s="15" t="b">
        <v>0</v>
      </c>
      <c r="Z623" s="16"/>
      <c r="AC623" s="15" t="s">
        <v>64</v>
      </c>
      <c r="AD623" s="15" t="s">
        <v>206</v>
      </c>
      <c r="AE623" s="15">
        <v>3</v>
      </c>
      <c r="AG623" s="15" t="s">
        <v>967</v>
      </c>
      <c r="AH623" s="15" t="s">
        <v>33</v>
      </c>
    </row>
    <row r="624" spans="1:34" x14ac:dyDescent="0.2">
      <c r="A624" s="16">
        <v>41831.469953703701</v>
      </c>
      <c r="B624" s="16">
        <v>41831.474340277775</v>
      </c>
      <c r="C624" s="16">
        <v>41831.485243055555</v>
      </c>
      <c r="D624" s="15" t="b">
        <v>1</v>
      </c>
      <c r="E624" s="15" t="s">
        <v>965</v>
      </c>
      <c r="F624" s="15">
        <v>3</v>
      </c>
      <c r="G624" s="15" t="s">
        <v>968</v>
      </c>
      <c r="H624" s="15" t="s">
        <v>206</v>
      </c>
      <c r="I624" s="15" t="s">
        <v>33</v>
      </c>
      <c r="J624" s="15" t="b">
        <v>1</v>
      </c>
      <c r="K624" s="16">
        <v>41831</v>
      </c>
      <c r="L624" s="1">
        <v>0.46995370370370371</v>
      </c>
      <c r="M624" s="15" t="s">
        <v>52</v>
      </c>
      <c r="N624" s="15" t="s">
        <v>38</v>
      </c>
      <c r="O624" s="15" t="b">
        <v>1</v>
      </c>
      <c r="P624" s="16">
        <v>41831</v>
      </c>
      <c r="Q624" s="1">
        <v>0.47434027777777776</v>
      </c>
      <c r="S624" s="15" t="b">
        <v>1</v>
      </c>
      <c r="T624" s="16">
        <v>41831</v>
      </c>
      <c r="U624" s="15" t="s">
        <v>269</v>
      </c>
      <c r="V624" s="1">
        <v>0.48524305555555558</v>
      </c>
      <c r="X624" s="15" t="s">
        <v>687</v>
      </c>
      <c r="Y624" s="15" t="b">
        <v>0</v>
      </c>
      <c r="Z624" s="16"/>
      <c r="AC624" s="15" t="s">
        <v>64</v>
      </c>
      <c r="AD624" s="15" t="s">
        <v>206</v>
      </c>
      <c r="AE624" s="15">
        <v>3</v>
      </c>
      <c r="AG624" s="15" t="s">
        <v>967</v>
      </c>
      <c r="AH624" s="15" t="s">
        <v>33</v>
      </c>
    </row>
    <row r="625" spans="1:34" x14ac:dyDescent="0.2">
      <c r="A625" s="16">
        <v>41831.4690162037</v>
      </c>
      <c r="B625" s="16">
        <v>41831.474340277775</v>
      </c>
      <c r="C625" s="16">
        <v>41831.555023148147</v>
      </c>
      <c r="D625" s="15" t="b">
        <v>1</v>
      </c>
      <c r="E625" s="15" t="s">
        <v>965</v>
      </c>
      <c r="F625" s="15">
        <v>2</v>
      </c>
      <c r="G625" s="15" t="s">
        <v>969</v>
      </c>
      <c r="H625" s="15" t="s">
        <v>398</v>
      </c>
      <c r="I625" s="15" t="s">
        <v>33</v>
      </c>
      <c r="J625" s="15" t="b">
        <v>1</v>
      </c>
      <c r="K625" s="16">
        <v>41831</v>
      </c>
      <c r="L625" s="1">
        <v>0.46901620370370373</v>
      </c>
      <c r="M625" s="15" t="s">
        <v>52</v>
      </c>
      <c r="N625" s="15" t="s">
        <v>38</v>
      </c>
      <c r="O625" s="15" t="b">
        <v>1</v>
      </c>
      <c r="P625" s="16">
        <v>41831</v>
      </c>
      <c r="Q625" s="1">
        <v>0.47434027777777776</v>
      </c>
      <c r="S625" s="15" t="b">
        <v>1</v>
      </c>
      <c r="T625" s="16">
        <v>41831</v>
      </c>
      <c r="U625" s="15" t="s">
        <v>399</v>
      </c>
      <c r="V625" s="1">
        <v>0.55502314814814813</v>
      </c>
      <c r="X625" s="15" t="s">
        <v>52</v>
      </c>
      <c r="Y625" s="15" t="b">
        <v>0</v>
      </c>
      <c r="Z625" s="16"/>
      <c r="AC625" s="15" t="s">
        <v>64</v>
      </c>
      <c r="AD625" s="15" t="s">
        <v>398</v>
      </c>
      <c r="AE625" s="15">
        <v>3</v>
      </c>
      <c r="AG625" s="15" t="s">
        <v>967</v>
      </c>
      <c r="AH625" s="15" t="s">
        <v>33</v>
      </c>
    </row>
    <row r="626" spans="1:34" x14ac:dyDescent="0.2">
      <c r="A626" s="16">
        <v>41831.468692129631</v>
      </c>
      <c r="B626" s="16">
        <v>41831.474340277775</v>
      </c>
      <c r="C626" s="16">
        <v>41831.495821759258</v>
      </c>
      <c r="D626" s="15" t="b">
        <v>1</v>
      </c>
      <c r="E626" s="15" t="s">
        <v>965</v>
      </c>
      <c r="F626" s="15">
        <v>1</v>
      </c>
      <c r="G626" s="15" t="s">
        <v>970</v>
      </c>
      <c r="H626" s="15" t="s">
        <v>72</v>
      </c>
      <c r="I626" s="15" t="s">
        <v>33</v>
      </c>
      <c r="J626" s="15" t="b">
        <v>1</v>
      </c>
      <c r="K626" s="16">
        <v>41831</v>
      </c>
      <c r="L626" s="1">
        <v>0.46869212962962964</v>
      </c>
      <c r="M626" s="15" t="s">
        <v>52</v>
      </c>
      <c r="N626" s="15" t="s">
        <v>38</v>
      </c>
      <c r="O626" s="15" t="b">
        <v>1</v>
      </c>
      <c r="P626" s="16">
        <v>41831</v>
      </c>
      <c r="Q626" s="1">
        <v>0.47434027777777776</v>
      </c>
      <c r="S626" s="15" t="b">
        <v>1</v>
      </c>
      <c r="T626" s="16">
        <v>41831</v>
      </c>
      <c r="U626" s="15" t="s">
        <v>75</v>
      </c>
      <c r="V626" s="1">
        <v>0.49582175925925925</v>
      </c>
      <c r="X626" s="15" t="s">
        <v>687</v>
      </c>
      <c r="Y626" s="15" t="b">
        <v>0</v>
      </c>
      <c r="Z626" s="16"/>
      <c r="AC626" s="15" t="s">
        <v>64</v>
      </c>
      <c r="AD626" s="15" t="s">
        <v>72</v>
      </c>
      <c r="AE626" s="15">
        <v>3</v>
      </c>
      <c r="AG626" s="15" t="s">
        <v>967</v>
      </c>
      <c r="AH626" s="15" t="s">
        <v>33</v>
      </c>
    </row>
    <row r="627" spans="1:34" x14ac:dyDescent="0.2">
      <c r="A627" s="16">
        <v>41831.46402777778</v>
      </c>
      <c r="B627" s="16">
        <v>41831.473310185182</v>
      </c>
      <c r="C627" s="16">
        <v>41831.486851851849</v>
      </c>
      <c r="D627" s="15" t="b">
        <v>1</v>
      </c>
      <c r="E627" s="15" t="s">
        <v>971</v>
      </c>
      <c r="F627" s="15">
        <v>2</v>
      </c>
      <c r="G627" s="15" t="s">
        <v>972</v>
      </c>
      <c r="H627" s="15" t="s">
        <v>206</v>
      </c>
      <c r="I627" s="15" t="s">
        <v>43</v>
      </c>
      <c r="J627" s="15" t="b">
        <v>1</v>
      </c>
      <c r="K627" s="16">
        <v>41831</v>
      </c>
      <c r="L627" s="1">
        <v>0.46402777777777776</v>
      </c>
      <c r="M627" s="15" t="s">
        <v>939</v>
      </c>
      <c r="N627" s="15" t="s">
        <v>38</v>
      </c>
      <c r="O627" s="15" t="b">
        <v>1</v>
      </c>
      <c r="P627" s="16">
        <v>41831</v>
      </c>
      <c r="Q627" s="1">
        <v>0.47331018518518519</v>
      </c>
      <c r="S627" s="15" t="b">
        <v>1</v>
      </c>
      <c r="T627" s="16">
        <v>41831</v>
      </c>
      <c r="U627" s="15" t="s">
        <v>269</v>
      </c>
      <c r="V627" s="1">
        <v>0.48685185185185187</v>
      </c>
      <c r="X627" s="15" t="s">
        <v>52</v>
      </c>
      <c r="Y627" s="15" t="b">
        <v>0</v>
      </c>
      <c r="Z627" s="16"/>
      <c r="AC627" s="15" t="s">
        <v>115</v>
      </c>
      <c r="AD627" s="15" t="s">
        <v>206</v>
      </c>
      <c r="AE627" s="15">
        <v>3</v>
      </c>
      <c r="AG627" s="15" t="s">
        <v>973</v>
      </c>
      <c r="AH627" s="15" t="s">
        <v>33</v>
      </c>
    </row>
    <row r="628" spans="1:34" x14ac:dyDescent="0.2">
      <c r="A628" s="16">
        <v>41831.459733796299</v>
      </c>
      <c r="B628" s="16">
        <v>41831.552337962959</v>
      </c>
      <c r="C628" s="16">
        <v>41831.575381944444</v>
      </c>
      <c r="D628" s="15" t="b">
        <v>1</v>
      </c>
      <c r="E628" s="15" t="s">
        <v>971</v>
      </c>
      <c r="F628" s="15">
        <v>1</v>
      </c>
      <c r="G628" s="15" t="s">
        <v>248</v>
      </c>
      <c r="H628" s="15" t="s">
        <v>167</v>
      </c>
      <c r="I628" s="15" t="s">
        <v>43</v>
      </c>
      <c r="J628" s="15" t="b">
        <v>1</v>
      </c>
      <c r="K628" s="16">
        <v>41831</v>
      </c>
      <c r="L628" s="1">
        <v>0.45973379629629629</v>
      </c>
      <c r="M628" s="15" t="s">
        <v>554</v>
      </c>
      <c r="N628" s="15" t="s">
        <v>38</v>
      </c>
      <c r="O628" s="15" t="b">
        <v>1</v>
      </c>
      <c r="P628" s="16">
        <v>41831</v>
      </c>
      <c r="Q628" s="1">
        <v>0.552337962962963</v>
      </c>
      <c r="S628" s="15" t="b">
        <v>1</v>
      </c>
      <c r="T628" s="16">
        <v>41831</v>
      </c>
      <c r="U628" s="15" t="s">
        <v>184</v>
      </c>
      <c r="V628" s="1">
        <v>0.57538194444444446</v>
      </c>
      <c r="X628" s="15" t="s">
        <v>311</v>
      </c>
      <c r="Y628" s="15" t="b">
        <v>1</v>
      </c>
      <c r="Z628" s="16">
        <v>41836</v>
      </c>
      <c r="AA628" s="1">
        <v>0.53788194444444448</v>
      </c>
      <c r="AC628" s="15" t="s">
        <v>54</v>
      </c>
      <c r="AD628" s="15" t="s">
        <v>167</v>
      </c>
      <c r="AE628" s="15">
        <v>4</v>
      </c>
      <c r="AG628" s="15" t="s">
        <v>930</v>
      </c>
      <c r="AH628" s="15" t="s">
        <v>33</v>
      </c>
    </row>
    <row r="629" spans="1:34" x14ac:dyDescent="0.2">
      <c r="A629" s="16">
        <v>41831.44939814815</v>
      </c>
      <c r="B629" s="16">
        <v>41831.552337962959</v>
      </c>
      <c r="C629" s="16">
        <v>41831.558472222219</v>
      </c>
      <c r="D629" s="15" t="b">
        <v>1</v>
      </c>
      <c r="E629" s="15" t="s">
        <v>974</v>
      </c>
      <c r="F629" s="15">
        <v>1</v>
      </c>
      <c r="G629" s="15" t="s">
        <v>557</v>
      </c>
      <c r="H629" s="15" t="s">
        <v>167</v>
      </c>
      <c r="I629" s="15" t="s">
        <v>43</v>
      </c>
      <c r="J629" s="15" t="b">
        <v>1</v>
      </c>
      <c r="K629" s="16">
        <v>41831</v>
      </c>
      <c r="L629" s="1">
        <v>0.44939814814814816</v>
      </c>
      <c r="M629" s="15" t="s">
        <v>110</v>
      </c>
      <c r="N629" s="15" t="s">
        <v>38</v>
      </c>
      <c r="O629" s="15" t="b">
        <v>1</v>
      </c>
      <c r="P629" s="16">
        <v>41831</v>
      </c>
      <c r="Q629" s="1">
        <v>0.552337962962963</v>
      </c>
      <c r="S629" s="15" t="b">
        <v>1</v>
      </c>
      <c r="T629" s="16">
        <v>41831</v>
      </c>
      <c r="U629" s="15" t="s">
        <v>173</v>
      </c>
      <c r="V629" s="1">
        <v>0.55847222222222226</v>
      </c>
      <c r="X629" s="15" t="s">
        <v>311</v>
      </c>
      <c r="Y629" s="15" t="b">
        <v>1</v>
      </c>
      <c r="Z629" s="16">
        <v>41837</v>
      </c>
      <c r="AA629" s="1">
        <v>0.4518287037037037</v>
      </c>
      <c r="AC629" s="15" t="s">
        <v>54</v>
      </c>
      <c r="AD629" s="15" t="s">
        <v>167</v>
      </c>
      <c r="AE629" s="15">
        <v>4</v>
      </c>
      <c r="AG629" s="15" t="s">
        <v>930</v>
      </c>
      <c r="AH629" s="15" t="s">
        <v>33</v>
      </c>
    </row>
    <row r="630" spans="1:34" x14ac:dyDescent="0.2">
      <c r="A630" s="16">
        <v>41831.449050925927</v>
      </c>
      <c r="B630" s="16">
        <v>41831.473310185182</v>
      </c>
      <c r="C630" s="16">
        <v>41831.482499999998</v>
      </c>
      <c r="D630" s="15" t="b">
        <v>1</v>
      </c>
      <c r="E630" s="15" t="s">
        <v>975</v>
      </c>
      <c r="F630" s="15">
        <v>3</v>
      </c>
      <c r="G630" s="15" t="s">
        <v>599</v>
      </c>
      <c r="H630" s="15" t="s">
        <v>206</v>
      </c>
      <c r="I630" s="15" t="s">
        <v>43</v>
      </c>
      <c r="J630" s="15" t="b">
        <v>1</v>
      </c>
      <c r="K630" s="16">
        <v>41831</v>
      </c>
      <c r="L630" s="1">
        <v>0.44905092592592594</v>
      </c>
      <c r="M630" s="15" t="s">
        <v>338</v>
      </c>
      <c r="N630" s="15" t="s">
        <v>38</v>
      </c>
      <c r="O630" s="15" t="b">
        <v>1</v>
      </c>
      <c r="P630" s="16">
        <v>41831</v>
      </c>
      <c r="Q630" s="1">
        <v>0.47331018518518519</v>
      </c>
      <c r="S630" s="15" t="b">
        <v>1</v>
      </c>
      <c r="T630" s="16">
        <v>41831</v>
      </c>
      <c r="U630" s="15" t="s">
        <v>207</v>
      </c>
      <c r="V630" s="1">
        <v>0.48249999999999998</v>
      </c>
      <c r="X630" s="15" t="s">
        <v>52</v>
      </c>
      <c r="Y630" s="15" t="b">
        <v>1</v>
      </c>
      <c r="Z630" s="16">
        <v>41837</v>
      </c>
      <c r="AA630" s="1">
        <v>0.45178240740740738</v>
      </c>
      <c r="AC630" s="15" t="s">
        <v>115</v>
      </c>
      <c r="AD630" s="15" t="s">
        <v>206</v>
      </c>
      <c r="AE630" s="15">
        <v>4</v>
      </c>
      <c r="AG630" s="15" t="s">
        <v>973</v>
      </c>
      <c r="AH630" s="15" t="s">
        <v>33</v>
      </c>
    </row>
    <row r="631" spans="1:34" x14ac:dyDescent="0.2">
      <c r="A631" s="16">
        <v>41831.449016203704</v>
      </c>
      <c r="B631" s="16">
        <v>41831.473310185182</v>
      </c>
      <c r="C631" s="16">
        <v>41831.482395833336</v>
      </c>
      <c r="D631" s="15" t="b">
        <v>1</v>
      </c>
      <c r="E631" s="15" t="s">
        <v>975</v>
      </c>
      <c r="F631" s="15">
        <v>2</v>
      </c>
      <c r="G631" s="15" t="s">
        <v>976</v>
      </c>
      <c r="H631" s="15" t="s">
        <v>206</v>
      </c>
      <c r="I631" s="15" t="s">
        <v>43</v>
      </c>
      <c r="J631" s="15" t="b">
        <v>1</v>
      </c>
      <c r="K631" s="16">
        <v>41831</v>
      </c>
      <c r="L631" s="1">
        <v>0.44901620370370371</v>
      </c>
      <c r="M631" s="15" t="s">
        <v>338</v>
      </c>
      <c r="N631" s="15" t="s">
        <v>38</v>
      </c>
      <c r="O631" s="15" t="b">
        <v>1</v>
      </c>
      <c r="P631" s="16">
        <v>41831</v>
      </c>
      <c r="Q631" s="1">
        <v>0.47331018518518519</v>
      </c>
      <c r="S631" s="15" t="b">
        <v>1</v>
      </c>
      <c r="T631" s="16">
        <v>41831</v>
      </c>
      <c r="U631" s="15" t="s">
        <v>207</v>
      </c>
      <c r="V631" s="1">
        <v>0.48239583333333336</v>
      </c>
      <c r="X631" s="15" t="s">
        <v>52</v>
      </c>
      <c r="Y631" s="15" t="b">
        <v>0</v>
      </c>
      <c r="Z631" s="16"/>
      <c r="AC631" s="15" t="s">
        <v>115</v>
      </c>
      <c r="AD631" s="15" t="s">
        <v>206</v>
      </c>
      <c r="AE631" s="15">
        <v>3</v>
      </c>
      <c r="AG631" s="15" t="s">
        <v>973</v>
      </c>
      <c r="AH631" s="15" t="s">
        <v>33</v>
      </c>
    </row>
    <row r="632" spans="1:34" x14ac:dyDescent="0.2">
      <c r="A632" s="16">
        <v>41831.448981481481</v>
      </c>
      <c r="B632" s="16">
        <v>41831.473310185182</v>
      </c>
      <c r="C632" s="16">
        <v>41831.482442129629</v>
      </c>
      <c r="D632" s="15" t="b">
        <v>1</v>
      </c>
      <c r="E632" s="15" t="s">
        <v>975</v>
      </c>
      <c r="F632" s="15">
        <v>1</v>
      </c>
      <c r="G632" s="15" t="s">
        <v>447</v>
      </c>
      <c r="H632" s="15" t="s">
        <v>206</v>
      </c>
      <c r="I632" s="15" t="s">
        <v>43</v>
      </c>
      <c r="J632" s="15" t="b">
        <v>1</v>
      </c>
      <c r="K632" s="16">
        <v>41831</v>
      </c>
      <c r="L632" s="1">
        <v>0.44898148148148148</v>
      </c>
      <c r="M632" s="15" t="s">
        <v>338</v>
      </c>
      <c r="N632" s="15" t="s">
        <v>38</v>
      </c>
      <c r="O632" s="15" t="b">
        <v>1</v>
      </c>
      <c r="P632" s="16">
        <v>41831</v>
      </c>
      <c r="Q632" s="1">
        <v>0.47331018518518519</v>
      </c>
      <c r="S632" s="15" t="b">
        <v>1</v>
      </c>
      <c r="T632" s="16">
        <v>41831</v>
      </c>
      <c r="U632" s="15" t="s">
        <v>207</v>
      </c>
      <c r="V632" s="1">
        <v>0.48244212962962962</v>
      </c>
      <c r="X632" s="15" t="s">
        <v>52</v>
      </c>
      <c r="Y632" s="15" t="b">
        <v>1</v>
      </c>
      <c r="Z632" s="16">
        <v>41837</v>
      </c>
      <c r="AA632" s="1">
        <v>0.45185185185185184</v>
      </c>
      <c r="AC632" s="15" t="s">
        <v>115</v>
      </c>
      <c r="AD632" s="15" t="s">
        <v>206</v>
      </c>
      <c r="AE632" s="15">
        <v>4</v>
      </c>
      <c r="AG632" s="15" t="s">
        <v>973</v>
      </c>
      <c r="AH632" s="15" t="s">
        <v>33</v>
      </c>
    </row>
    <row r="633" spans="1:34" x14ac:dyDescent="0.2">
      <c r="A633" s="16">
        <v>41831.445300925923</v>
      </c>
      <c r="B633" s="16">
        <v>41831.552337962959</v>
      </c>
      <c r="C633" s="16">
        <v>41831.575462962966</v>
      </c>
      <c r="D633" s="15" t="b">
        <v>1</v>
      </c>
      <c r="E633" s="15" t="s">
        <v>977</v>
      </c>
      <c r="F633" s="15">
        <v>1</v>
      </c>
      <c r="G633" s="15" t="s">
        <v>263</v>
      </c>
      <c r="H633" s="15" t="s">
        <v>167</v>
      </c>
      <c r="I633" s="15" t="s">
        <v>43</v>
      </c>
      <c r="J633" s="15" t="b">
        <v>1</v>
      </c>
      <c r="K633" s="16">
        <v>41831</v>
      </c>
      <c r="L633" s="1">
        <v>0.44530092592592591</v>
      </c>
      <c r="M633" s="15" t="s">
        <v>554</v>
      </c>
      <c r="N633" s="15" t="s">
        <v>38</v>
      </c>
      <c r="O633" s="15" t="b">
        <v>1</v>
      </c>
      <c r="P633" s="16">
        <v>41831</v>
      </c>
      <c r="Q633" s="1">
        <v>0.552337962962963</v>
      </c>
      <c r="S633" s="15" t="b">
        <v>1</v>
      </c>
      <c r="T633" s="16">
        <v>41831</v>
      </c>
      <c r="U633" s="15" t="s">
        <v>182</v>
      </c>
      <c r="V633" s="1">
        <v>0.57546296296296295</v>
      </c>
      <c r="X633" s="15" t="s">
        <v>311</v>
      </c>
      <c r="Y633" s="15" t="b">
        <v>1</v>
      </c>
      <c r="Z633" s="16">
        <v>41841</v>
      </c>
      <c r="AA633" s="1">
        <v>0.40207175925925925</v>
      </c>
      <c r="AC633" s="15" t="s">
        <v>54</v>
      </c>
      <c r="AD633" s="15" t="s">
        <v>167</v>
      </c>
      <c r="AE633" s="15">
        <v>4</v>
      </c>
      <c r="AG633" s="15" t="s">
        <v>930</v>
      </c>
      <c r="AH633" s="15" t="s">
        <v>33</v>
      </c>
    </row>
    <row r="634" spans="1:34" x14ac:dyDescent="0.2">
      <c r="A634" s="16">
        <v>41831.4375</v>
      </c>
      <c r="B634" s="16">
        <v>41831.43645833333</v>
      </c>
      <c r="C634" s="16">
        <v>41831.445150462961</v>
      </c>
      <c r="D634" s="15" t="b">
        <v>1</v>
      </c>
      <c r="E634" s="15" t="s">
        <v>978</v>
      </c>
      <c r="F634" s="15">
        <v>8</v>
      </c>
      <c r="G634" s="15" t="s">
        <v>979</v>
      </c>
      <c r="H634" s="15" t="s">
        <v>156</v>
      </c>
      <c r="I634" s="15" t="s">
        <v>33</v>
      </c>
      <c r="J634" s="15" t="b">
        <v>1</v>
      </c>
      <c r="K634" s="16">
        <v>41831</v>
      </c>
      <c r="L634" s="1">
        <v>0.4375</v>
      </c>
      <c r="M634" s="15" t="s">
        <v>311</v>
      </c>
      <c r="N634" s="15" t="s">
        <v>38</v>
      </c>
      <c r="O634" s="15" t="b">
        <v>1</v>
      </c>
      <c r="P634" s="16">
        <v>41831</v>
      </c>
      <c r="Q634" s="1">
        <v>0.43645833333333334</v>
      </c>
      <c r="S634" s="15" t="b">
        <v>1</v>
      </c>
      <c r="T634" s="16">
        <v>41831</v>
      </c>
      <c r="U634" s="15" t="s">
        <v>162</v>
      </c>
      <c r="V634" s="1">
        <v>0.44515046296296296</v>
      </c>
      <c r="X634" s="15" t="s">
        <v>311</v>
      </c>
      <c r="Y634" s="15" t="b">
        <v>0</v>
      </c>
      <c r="Z634" s="16"/>
      <c r="AC634" s="15" t="s">
        <v>54</v>
      </c>
      <c r="AD634" s="15" t="s">
        <v>156</v>
      </c>
      <c r="AE634" s="15">
        <v>3</v>
      </c>
      <c r="AG634" s="15" t="s">
        <v>980</v>
      </c>
      <c r="AH634" s="15" t="s">
        <v>33</v>
      </c>
    </row>
    <row r="635" spans="1:34" x14ac:dyDescent="0.2">
      <c r="A635" s="16">
        <v>41831.437407407408</v>
      </c>
      <c r="B635" s="16">
        <v>41831.43645833333</v>
      </c>
      <c r="C635" s="16">
        <v>41831.446203703701</v>
      </c>
      <c r="D635" s="15" t="b">
        <v>1</v>
      </c>
      <c r="E635" s="15" t="s">
        <v>978</v>
      </c>
      <c r="F635" s="15">
        <v>7</v>
      </c>
      <c r="G635" s="15" t="s">
        <v>981</v>
      </c>
      <c r="H635" s="15" t="s">
        <v>156</v>
      </c>
      <c r="I635" s="15" t="s">
        <v>33</v>
      </c>
      <c r="J635" s="15" t="b">
        <v>1</v>
      </c>
      <c r="K635" s="16">
        <v>41831</v>
      </c>
      <c r="L635" s="1">
        <v>0.43740740740740741</v>
      </c>
      <c r="M635" s="15" t="s">
        <v>311</v>
      </c>
      <c r="N635" s="15" t="s">
        <v>38</v>
      </c>
      <c r="O635" s="15" t="b">
        <v>1</v>
      </c>
      <c r="P635" s="16">
        <v>41831</v>
      </c>
      <c r="Q635" s="1">
        <v>0.43645833333333334</v>
      </c>
      <c r="S635" s="15" t="b">
        <v>1</v>
      </c>
      <c r="T635" s="16">
        <v>41831</v>
      </c>
      <c r="U635" s="15" t="s">
        <v>162</v>
      </c>
      <c r="V635" s="1">
        <v>0.44620370370370371</v>
      </c>
      <c r="X635" s="15" t="s">
        <v>311</v>
      </c>
      <c r="Y635" s="15" t="b">
        <v>0</v>
      </c>
      <c r="Z635" s="16"/>
      <c r="AC635" s="15" t="s">
        <v>54</v>
      </c>
      <c r="AD635" s="15" t="s">
        <v>156</v>
      </c>
      <c r="AE635" s="15">
        <v>3</v>
      </c>
      <c r="AG635" s="15" t="s">
        <v>980</v>
      </c>
      <c r="AH635" s="15" t="s">
        <v>33</v>
      </c>
    </row>
    <row r="636" spans="1:34" x14ac:dyDescent="0.2">
      <c r="A636" s="16">
        <v>41831.437199074076</v>
      </c>
      <c r="B636" s="16">
        <v>41831.43645833333</v>
      </c>
      <c r="C636" s="16">
        <v>41831.466898148145</v>
      </c>
      <c r="D636" s="15" t="b">
        <v>1</v>
      </c>
      <c r="E636" s="15" t="s">
        <v>978</v>
      </c>
      <c r="F636" s="15">
        <v>6</v>
      </c>
      <c r="G636" s="15" t="s">
        <v>982</v>
      </c>
      <c r="H636" s="15" t="s">
        <v>156</v>
      </c>
      <c r="I636" s="15" t="s">
        <v>33</v>
      </c>
      <c r="J636" s="15" t="b">
        <v>1</v>
      </c>
      <c r="K636" s="16">
        <v>41831</v>
      </c>
      <c r="L636" s="1">
        <v>0.4371990740740741</v>
      </c>
      <c r="M636" s="15" t="s">
        <v>311</v>
      </c>
      <c r="N636" s="15" t="s">
        <v>38</v>
      </c>
      <c r="O636" s="15" t="b">
        <v>1</v>
      </c>
      <c r="P636" s="16">
        <v>41831</v>
      </c>
      <c r="Q636" s="1">
        <v>0.43645833333333334</v>
      </c>
      <c r="S636" s="15" t="b">
        <v>1</v>
      </c>
      <c r="T636" s="16">
        <v>41831</v>
      </c>
      <c r="U636" s="15" t="s">
        <v>194</v>
      </c>
      <c r="V636" s="1">
        <v>0.46689814814814817</v>
      </c>
      <c r="X636" s="15" t="s">
        <v>311</v>
      </c>
      <c r="Y636" s="15" t="b">
        <v>0</v>
      </c>
      <c r="Z636" s="16"/>
      <c r="AC636" s="15" t="s">
        <v>54</v>
      </c>
      <c r="AD636" s="15" t="s">
        <v>156</v>
      </c>
      <c r="AE636" s="15">
        <v>3</v>
      </c>
      <c r="AG636" s="15" t="s">
        <v>980</v>
      </c>
      <c r="AH636" s="15" t="s">
        <v>33</v>
      </c>
    </row>
    <row r="637" spans="1:34" x14ac:dyDescent="0.2">
      <c r="A637" s="16">
        <v>41831.437106481484</v>
      </c>
      <c r="B637" s="16">
        <v>41831.43645833333</v>
      </c>
      <c r="C637" s="16">
        <v>41831.465925925928</v>
      </c>
      <c r="D637" s="15" t="b">
        <v>1</v>
      </c>
      <c r="E637" s="15" t="s">
        <v>978</v>
      </c>
      <c r="F637" s="15">
        <v>5</v>
      </c>
      <c r="G637" s="15" t="s">
        <v>983</v>
      </c>
      <c r="H637" s="15" t="s">
        <v>156</v>
      </c>
      <c r="I637" s="15" t="s">
        <v>33</v>
      </c>
      <c r="J637" s="15" t="b">
        <v>1</v>
      </c>
      <c r="K637" s="16">
        <v>41831</v>
      </c>
      <c r="L637" s="1">
        <v>0.43710648148148146</v>
      </c>
      <c r="M637" s="15" t="s">
        <v>311</v>
      </c>
      <c r="N637" s="15" t="s">
        <v>38</v>
      </c>
      <c r="O637" s="15" t="b">
        <v>1</v>
      </c>
      <c r="P637" s="16">
        <v>41831</v>
      </c>
      <c r="Q637" s="1">
        <v>0.43645833333333334</v>
      </c>
      <c r="S637" s="15" t="b">
        <v>1</v>
      </c>
      <c r="T637" s="16">
        <v>41831</v>
      </c>
      <c r="U637" s="15" t="s">
        <v>178</v>
      </c>
      <c r="V637" s="1">
        <v>0.46592592592592591</v>
      </c>
      <c r="X637" s="15" t="s">
        <v>311</v>
      </c>
      <c r="Y637" s="15" t="b">
        <v>0</v>
      </c>
      <c r="Z637" s="16"/>
      <c r="AC637" s="15" t="s">
        <v>54</v>
      </c>
      <c r="AD637" s="15" t="s">
        <v>156</v>
      </c>
      <c r="AE637" s="15">
        <v>3</v>
      </c>
      <c r="AG637" s="15" t="s">
        <v>980</v>
      </c>
      <c r="AH637" s="15" t="s">
        <v>33</v>
      </c>
    </row>
    <row r="638" spans="1:34" x14ac:dyDescent="0.2">
      <c r="A638" s="16">
        <v>41831.437013888892</v>
      </c>
      <c r="B638" s="16">
        <v>41831.43645833333</v>
      </c>
      <c r="C638" s="16">
        <v>41831.469097222223</v>
      </c>
      <c r="D638" s="15" t="b">
        <v>1</v>
      </c>
      <c r="E638" s="15" t="s">
        <v>978</v>
      </c>
      <c r="F638" s="15">
        <v>4</v>
      </c>
      <c r="G638" s="15" t="s">
        <v>984</v>
      </c>
      <c r="H638" s="15" t="s">
        <v>156</v>
      </c>
      <c r="I638" s="15" t="s">
        <v>33</v>
      </c>
      <c r="J638" s="15" t="b">
        <v>1</v>
      </c>
      <c r="K638" s="16">
        <v>41831</v>
      </c>
      <c r="L638" s="1">
        <v>0.43701388888888887</v>
      </c>
      <c r="M638" s="15" t="s">
        <v>311</v>
      </c>
      <c r="N638" s="15" t="s">
        <v>38</v>
      </c>
      <c r="O638" s="15" t="b">
        <v>1</v>
      </c>
      <c r="P638" s="16">
        <v>41831</v>
      </c>
      <c r="Q638" s="1">
        <v>0.43645833333333334</v>
      </c>
      <c r="S638" s="15" t="b">
        <v>1</v>
      </c>
      <c r="T638" s="16">
        <v>41831</v>
      </c>
      <c r="U638" s="15" t="s">
        <v>165</v>
      </c>
      <c r="V638" s="1">
        <v>0.46909722222222222</v>
      </c>
      <c r="X638" s="15" t="s">
        <v>311</v>
      </c>
      <c r="Y638" s="15" t="b">
        <v>0</v>
      </c>
      <c r="Z638" s="16"/>
      <c r="AC638" s="15" t="s">
        <v>54</v>
      </c>
      <c r="AD638" s="15" t="s">
        <v>156</v>
      </c>
      <c r="AE638" s="15">
        <v>3</v>
      </c>
      <c r="AG638" s="15" t="s">
        <v>980</v>
      </c>
      <c r="AH638" s="15" t="s">
        <v>33</v>
      </c>
    </row>
    <row r="639" spans="1:34" x14ac:dyDescent="0.2">
      <c r="A639" s="16">
        <v>41831.436921296299</v>
      </c>
      <c r="B639" s="16">
        <v>41831.43645833333</v>
      </c>
      <c r="C639" s="16">
        <v>41831.449456018519</v>
      </c>
      <c r="D639" s="15" t="b">
        <v>1</v>
      </c>
      <c r="E639" s="15" t="s">
        <v>978</v>
      </c>
      <c r="F639" s="15">
        <v>3</v>
      </c>
      <c r="G639" s="15" t="s">
        <v>985</v>
      </c>
      <c r="H639" s="15" t="s">
        <v>156</v>
      </c>
      <c r="I639" s="15" t="s">
        <v>33</v>
      </c>
      <c r="J639" s="15" t="b">
        <v>1</v>
      </c>
      <c r="K639" s="16">
        <v>41831</v>
      </c>
      <c r="L639" s="1">
        <v>0.43692129629629628</v>
      </c>
      <c r="M639" s="15" t="s">
        <v>311</v>
      </c>
      <c r="N639" s="15" t="s">
        <v>38</v>
      </c>
      <c r="O639" s="15" t="b">
        <v>1</v>
      </c>
      <c r="P639" s="16">
        <v>41831</v>
      </c>
      <c r="Q639" s="1">
        <v>0.43645833333333334</v>
      </c>
      <c r="S639" s="15" t="b">
        <v>1</v>
      </c>
      <c r="T639" s="16">
        <v>41831</v>
      </c>
      <c r="U639" s="15" t="s">
        <v>160</v>
      </c>
      <c r="V639" s="1">
        <v>0.44945601851851852</v>
      </c>
      <c r="X639" s="15" t="s">
        <v>311</v>
      </c>
      <c r="Y639" s="15" t="b">
        <v>0</v>
      </c>
      <c r="Z639" s="16"/>
      <c r="AC639" s="15" t="s">
        <v>54</v>
      </c>
      <c r="AD639" s="15" t="s">
        <v>156</v>
      </c>
      <c r="AE639" s="15">
        <v>3</v>
      </c>
      <c r="AG639" s="15" t="s">
        <v>980</v>
      </c>
      <c r="AH639" s="15" t="s">
        <v>33</v>
      </c>
    </row>
    <row r="640" spans="1:34" x14ac:dyDescent="0.2">
      <c r="A640" s="16">
        <v>41831.43681712963</v>
      </c>
      <c r="B640" s="16">
        <v>41831.43645833333</v>
      </c>
      <c r="C640" s="16">
        <v>41831.443402777775</v>
      </c>
      <c r="D640" s="15" t="b">
        <v>1</v>
      </c>
      <c r="E640" s="15" t="s">
        <v>978</v>
      </c>
      <c r="F640" s="15">
        <v>2</v>
      </c>
      <c r="G640" s="15" t="s">
        <v>986</v>
      </c>
      <c r="H640" s="15" t="s">
        <v>156</v>
      </c>
      <c r="I640" s="15" t="s">
        <v>33</v>
      </c>
      <c r="J640" s="15" t="b">
        <v>1</v>
      </c>
      <c r="K640" s="16">
        <v>41831</v>
      </c>
      <c r="L640" s="1">
        <v>0.43681712962962965</v>
      </c>
      <c r="M640" s="15" t="s">
        <v>311</v>
      </c>
      <c r="N640" s="15" t="s">
        <v>38</v>
      </c>
      <c r="O640" s="15" t="b">
        <v>1</v>
      </c>
      <c r="P640" s="16">
        <v>41831</v>
      </c>
      <c r="Q640" s="1">
        <v>0.43645833333333334</v>
      </c>
      <c r="S640" s="15" t="b">
        <v>1</v>
      </c>
      <c r="T640" s="16">
        <v>41831</v>
      </c>
      <c r="U640" s="15" t="s">
        <v>615</v>
      </c>
      <c r="V640" s="1">
        <v>0.44340277777777776</v>
      </c>
      <c r="X640" s="15" t="s">
        <v>311</v>
      </c>
      <c r="Y640" s="15" t="b">
        <v>0</v>
      </c>
      <c r="Z640" s="16"/>
      <c r="AC640" s="15" t="s">
        <v>54</v>
      </c>
      <c r="AD640" s="15" t="s">
        <v>156</v>
      </c>
      <c r="AE640" s="15">
        <v>3</v>
      </c>
      <c r="AG640" s="15" t="s">
        <v>980</v>
      </c>
      <c r="AH640" s="15" t="s">
        <v>33</v>
      </c>
    </row>
    <row r="641" spans="1:34" x14ac:dyDescent="0.2">
      <c r="A641" s="16">
        <v>41831.436724537038</v>
      </c>
      <c r="B641" s="16">
        <v>41831.43645833333</v>
      </c>
      <c r="C641" s="16">
        <v>41831.450069444443</v>
      </c>
      <c r="D641" s="15" t="b">
        <v>1</v>
      </c>
      <c r="E641" s="15" t="s">
        <v>978</v>
      </c>
      <c r="F641" s="15">
        <v>1</v>
      </c>
      <c r="G641" s="15" t="s">
        <v>987</v>
      </c>
      <c r="H641" s="15" t="s">
        <v>156</v>
      </c>
      <c r="I641" s="15" t="s">
        <v>33</v>
      </c>
      <c r="J641" s="15" t="b">
        <v>1</v>
      </c>
      <c r="K641" s="16">
        <v>41831</v>
      </c>
      <c r="L641" s="1">
        <v>0.43672453703703706</v>
      </c>
      <c r="M641" s="15" t="s">
        <v>311</v>
      </c>
      <c r="N641" s="15" t="s">
        <v>38</v>
      </c>
      <c r="O641" s="15" t="b">
        <v>1</v>
      </c>
      <c r="P641" s="16">
        <v>41831</v>
      </c>
      <c r="Q641" s="1">
        <v>0.43645833333333334</v>
      </c>
      <c r="S641" s="15" t="b">
        <v>1</v>
      </c>
      <c r="T641" s="16">
        <v>41831</v>
      </c>
      <c r="U641" s="15" t="s">
        <v>157</v>
      </c>
      <c r="V641" s="1">
        <v>0.45006944444444447</v>
      </c>
      <c r="X641" s="15" t="s">
        <v>311</v>
      </c>
      <c r="Y641" s="15" t="b">
        <v>0</v>
      </c>
      <c r="Z641" s="16"/>
      <c r="AC641" s="15" t="s">
        <v>54</v>
      </c>
      <c r="AD641" s="15" t="s">
        <v>156</v>
      </c>
      <c r="AE641" s="15">
        <v>3</v>
      </c>
      <c r="AG641" s="15" t="s">
        <v>980</v>
      </c>
      <c r="AH641" s="15" t="s">
        <v>33</v>
      </c>
    </row>
    <row r="642" spans="1:34" x14ac:dyDescent="0.2">
      <c r="A642" s="16">
        <v>41831.418668981481</v>
      </c>
      <c r="B642" s="16">
        <v>41831.669282407405</v>
      </c>
      <c r="C642" s="16">
        <v>41831.674745370372</v>
      </c>
      <c r="D642" s="15" t="b">
        <v>1</v>
      </c>
      <c r="E642" s="15" t="s">
        <v>988</v>
      </c>
      <c r="F642" s="15">
        <v>1</v>
      </c>
      <c r="G642" s="15" t="s">
        <v>589</v>
      </c>
      <c r="H642" s="15" t="s">
        <v>57</v>
      </c>
      <c r="I642" s="15" t="s">
        <v>43</v>
      </c>
      <c r="J642" s="15" t="b">
        <v>1</v>
      </c>
      <c r="K642" s="16">
        <v>41831</v>
      </c>
      <c r="L642" s="1">
        <v>0.41866898148148146</v>
      </c>
      <c r="M642" s="15" t="s">
        <v>554</v>
      </c>
      <c r="N642" s="15" t="s">
        <v>38</v>
      </c>
      <c r="O642" s="15" t="b">
        <v>1</v>
      </c>
      <c r="P642" s="16">
        <v>41831</v>
      </c>
      <c r="Q642" s="1">
        <v>0.66928240740740741</v>
      </c>
      <c r="S642" s="15" t="b">
        <v>1</v>
      </c>
      <c r="T642" s="16">
        <v>41831</v>
      </c>
      <c r="U642" s="15" t="s">
        <v>58</v>
      </c>
      <c r="V642" s="1">
        <v>0.67474537037037041</v>
      </c>
      <c r="X642" s="15" t="s">
        <v>52</v>
      </c>
      <c r="Y642" s="15" t="b">
        <v>1</v>
      </c>
      <c r="Z642" s="16">
        <v>41837</v>
      </c>
      <c r="AA642" s="1">
        <v>0.45179398148148148</v>
      </c>
      <c r="AC642" s="15" t="s">
        <v>64</v>
      </c>
      <c r="AD642" s="15" t="s">
        <v>57</v>
      </c>
      <c r="AE642" s="15">
        <v>4</v>
      </c>
      <c r="AG642" s="15" t="s">
        <v>882</v>
      </c>
      <c r="AH642" s="15" t="s">
        <v>33</v>
      </c>
    </row>
    <row r="643" spans="1:34" x14ac:dyDescent="0.2">
      <c r="A643" s="16">
        <v>41831.413865740738</v>
      </c>
      <c r="B643" s="16">
        <v>41831.561099537037</v>
      </c>
      <c r="C643" s="16">
        <v>41831.566203703704</v>
      </c>
      <c r="D643" s="15" t="b">
        <v>1</v>
      </c>
      <c r="E643" s="15" t="s">
        <v>989</v>
      </c>
      <c r="F643" s="15">
        <v>2</v>
      </c>
      <c r="G643" s="15" t="s">
        <v>990</v>
      </c>
      <c r="H643" s="15" t="s">
        <v>68</v>
      </c>
      <c r="I643" s="15" t="s">
        <v>43</v>
      </c>
      <c r="J643" s="15" t="b">
        <v>1</v>
      </c>
      <c r="K643" s="16">
        <v>41831</v>
      </c>
      <c r="L643" s="1">
        <v>0.41386574074074073</v>
      </c>
      <c r="M643" s="15" t="s">
        <v>345</v>
      </c>
      <c r="N643" s="15" t="s">
        <v>38</v>
      </c>
      <c r="O643" s="15" t="b">
        <v>1</v>
      </c>
      <c r="P643" s="16">
        <v>41831</v>
      </c>
      <c r="Q643" s="1">
        <v>0.56109953703703708</v>
      </c>
      <c r="S643" s="15" t="b">
        <v>1</v>
      </c>
      <c r="T643" s="16">
        <v>41831</v>
      </c>
      <c r="U643" s="15" t="s">
        <v>232</v>
      </c>
      <c r="V643" s="1">
        <v>0.56620370370370365</v>
      </c>
      <c r="X643" s="15" t="s">
        <v>52</v>
      </c>
      <c r="Y643" s="15" t="b">
        <v>1</v>
      </c>
      <c r="Z643" s="16">
        <v>41842</v>
      </c>
      <c r="AA643" s="1">
        <v>0.3908449074074074</v>
      </c>
      <c r="AC643" s="15" t="s">
        <v>64</v>
      </c>
      <c r="AD643" s="15" t="s">
        <v>68</v>
      </c>
      <c r="AE643" s="15">
        <v>4</v>
      </c>
      <c r="AG643" s="15" t="s">
        <v>923</v>
      </c>
      <c r="AH643" s="15" t="s">
        <v>33</v>
      </c>
    </row>
    <row r="644" spans="1:34" x14ac:dyDescent="0.2">
      <c r="A644" s="16">
        <v>41831.413784722223</v>
      </c>
      <c r="B644" s="16">
        <v>41831.669282407405</v>
      </c>
      <c r="C644" s="16">
        <v>41831.677499999998</v>
      </c>
      <c r="D644" s="15" t="b">
        <v>1</v>
      </c>
      <c r="E644" s="15" t="s">
        <v>989</v>
      </c>
      <c r="F644" s="15">
        <v>1</v>
      </c>
      <c r="G644" s="15" t="s">
        <v>556</v>
      </c>
      <c r="H644" s="15" t="s">
        <v>51</v>
      </c>
      <c r="I644" s="15" t="s">
        <v>43</v>
      </c>
      <c r="J644" s="15" t="b">
        <v>1</v>
      </c>
      <c r="K644" s="16">
        <v>41831</v>
      </c>
      <c r="L644" s="1">
        <v>0.41378472222222223</v>
      </c>
      <c r="M644" s="15" t="s">
        <v>345</v>
      </c>
      <c r="N644" s="15" t="s">
        <v>38</v>
      </c>
      <c r="O644" s="15" t="b">
        <v>1</v>
      </c>
      <c r="P644" s="16">
        <v>41831</v>
      </c>
      <c r="Q644" s="1">
        <v>0.66928240740740741</v>
      </c>
      <c r="S644" s="15" t="b">
        <v>1</v>
      </c>
      <c r="T644" s="16">
        <v>41831</v>
      </c>
      <c r="U644" s="15" t="s">
        <v>285</v>
      </c>
      <c r="V644" s="1">
        <v>0.67749999999999999</v>
      </c>
      <c r="X644" s="15" t="s">
        <v>52</v>
      </c>
      <c r="Y644" s="15" t="b">
        <v>1</v>
      </c>
      <c r="Z644" s="16">
        <v>41837</v>
      </c>
      <c r="AA644" s="1">
        <v>0.4518287037037037</v>
      </c>
      <c r="AC644" s="15" t="s">
        <v>64</v>
      </c>
      <c r="AD644" s="15" t="s">
        <v>51</v>
      </c>
      <c r="AE644" s="15">
        <v>4</v>
      </c>
      <c r="AG644" s="15" t="s">
        <v>882</v>
      </c>
      <c r="AH644" s="15" t="s">
        <v>33</v>
      </c>
    </row>
    <row r="645" spans="1:34" x14ac:dyDescent="0.2">
      <c r="A645" s="16">
        <v>41831.411006944443</v>
      </c>
      <c r="B645" s="16">
        <v>41831.552337962959</v>
      </c>
      <c r="C645" s="16">
        <v>41831.558287037034</v>
      </c>
      <c r="D645" s="15" t="b">
        <v>1</v>
      </c>
      <c r="E645" s="15" t="s">
        <v>991</v>
      </c>
      <c r="F645" s="15">
        <v>2</v>
      </c>
      <c r="G645" s="15" t="s">
        <v>885</v>
      </c>
      <c r="H645" s="15" t="s">
        <v>167</v>
      </c>
      <c r="I645" s="15" t="s">
        <v>43</v>
      </c>
      <c r="J645" s="15" t="b">
        <v>1</v>
      </c>
      <c r="K645" s="16">
        <v>41831</v>
      </c>
      <c r="L645" s="1">
        <v>0.41100694444444447</v>
      </c>
      <c r="M645" s="15" t="s">
        <v>110</v>
      </c>
      <c r="N645" s="15" t="s">
        <v>38</v>
      </c>
      <c r="O645" s="15" t="b">
        <v>1</v>
      </c>
      <c r="P645" s="16">
        <v>41831</v>
      </c>
      <c r="Q645" s="1">
        <v>0.552337962962963</v>
      </c>
      <c r="S645" s="15" t="b">
        <v>1</v>
      </c>
      <c r="T645" s="16">
        <v>41831</v>
      </c>
      <c r="U645" s="15" t="s">
        <v>168</v>
      </c>
      <c r="V645" s="1">
        <v>0.55828703703703708</v>
      </c>
      <c r="X645" s="15" t="s">
        <v>311</v>
      </c>
      <c r="Y645" s="15" t="b">
        <v>1</v>
      </c>
      <c r="Z645" s="16">
        <v>41831</v>
      </c>
      <c r="AA645" s="1">
        <v>0.64324074074074078</v>
      </c>
      <c r="AC645" s="15" t="s">
        <v>54</v>
      </c>
      <c r="AD645" s="15" t="s">
        <v>167</v>
      </c>
      <c r="AE645" s="15">
        <v>4</v>
      </c>
      <c r="AG645" s="15" t="s">
        <v>930</v>
      </c>
      <c r="AH645" s="15" t="s">
        <v>33</v>
      </c>
    </row>
    <row r="646" spans="1:34" x14ac:dyDescent="0.2">
      <c r="A646" s="16">
        <v>41831.410833333335</v>
      </c>
      <c r="B646" s="16">
        <v>41831.552337962959</v>
      </c>
      <c r="C646" s="16">
        <v>41831.558252314811</v>
      </c>
      <c r="D646" s="15" t="b">
        <v>1</v>
      </c>
      <c r="E646" s="15" t="s">
        <v>991</v>
      </c>
      <c r="F646" s="15">
        <v>1</v>
      </c>
      <c r="G646" s="15" t="s">
        <v>260</v>
      </c>
      <c r="H646" s="15" t="s">
        <v>167</v>
      </c>
      <c r="I646" s="15" t="s">
        <v>43</v>
      </c>
      <c r="J646" s="15" t="b">
        <v>1</v>
      </c>
      <c r="K646" s="16">
        <v>41831</v>
      </c>
      <c r="L646" s="1">
        <v>0.41083333333333333</v>
      </c>
      <c r="M646" s="15" t="s">
        <v>110</v>
      </c>
      <c r="N646" s="15" t="s">
        <v>38</v>
      </c>
      <c r="O646" s="15" t="b">
        <v>1</v>
      </c>
      <c r="P646" s="16">
        <v>41831</v>
      </c>
      <c r="Q646" s="1">
        <v>0.552337962962963</v>
      </c>
      <c r="S646" s="15" t="b">
        <v>1</v>
      </c>
      <c r="T646" s="16">
        <v>41831</v>
      </c>
      <c r="U646" s="15" t="s">
        <v>168</v>
      </c>
      <c r="V646" s="1">
        <v>0.55825231481481485</v>
      </c>
      <c r="X646" s="15" t="s">
        <v>311</v>
      </c>
      <c r="Y646" s="15" t="b">
        <v>1</v>
      </c>
      <c r="Z646" s="16">
        <v>41836</v>
      </c>
      <c r="AA646" s="1">
        <v>0.46190972222222221</v>
      </c>
      <c r="AC646" s="15" t="s">
        <v>54</v>
      </c>
      <c r="AD646" s="15" t="s">
        <v>167</v>
      </c>
      <c r="AE646" s="15">
        <v>4</v>
      </c>
      <c r="AG646" s="15" t="s">
        <v>930</v>
      </c>
      <c r="AH646" s="15" t="s">
        <v>33</v>
      </c>
    </row>
    <row r="647" spans="1:34" x14ac:dyDescent="0.2">
      <c r="A647" s="16">
        <v>41831.399074074077</v>
      </c>
      <c r="B647" s="16">
        <v>41831.474340277775</v>
      </c>
      <c r="C647" s="16">
        <v>41831.554965277777</v>
      </c>
      <c r="D647" s="15" t="b">
        <v>1</v>
      </c>
      <c r="E647" s="15" t="s">
        <v>992</v>
      </c>
      <c r="F647" s="15">
        <v>1</v>
      </c>
      <c r="G647" s="15" t="s">
        <v>342</v>
      </c>
      <c r="H647" s="15" t="s">
        <v>398</v>
      </c>
      <c r="I647" s="15" t="s">
        <v>43</v>
      </c>
      <c r="J647" s="15" t="b">
        <v>1</v>
      </c>
      <c r="K647" s="16">
        <v>41831</v>
      </c>
      <c r="L647" s="1">
        <v>0.39907407407407408</v>
      </c>
      <c r="M647" s="15" t="s">
        <v>554</v>
      </c>
      <c r="N647" s="15" t="s">
        <v>38</v>
      </c>
      <c r="O647" s="15" t="b">
        <v>1</v>
      </c>
      <c r="P647" s="16">
        <v>41831</v>
      </c>
      <c r="Q647" s="1">
        <v>0.47434027777777776</v>
      </c>
      <c r="S647" s="15" t="b">
        <v>1</v>
      </c>
      <c r="T647" s="16">
        <v>41831</v>
      </c>
      <c r="U647" s="15" t="s">
        <v>399</v>
      </c>
      <c r="V647" s="1">
        <v>0.55496527777777782</v>
      </c>
      <c r="X647" s="15" t="s">
        <v>52</v>
      </c>
      <c r="Y647" s="15" t="b">
        <v>1</v>
      </c>
      <c r="Z647" s="16">
        <v>41838</v>
      </c>
      <c r="AA647" s="1">
        <v>0.50785879629629627</v>
      </c>
      <c r="AC647" s="15" t="s">
        <v>64</v>
      </c>
      <c r="AD647" s="15" t="s">
        <v>398</v>
      </c>
      <c r="AE647" s="15">
        <v>4</v>
      </c>
      <c r="AG647" s="15" t="s">
        <v>967</v>
      </c>
      <c r="AH647" s="15" t="s">
        <v>33</v>
      </c>
    </row>
    <row r="648" spans="1:34" x14ac:dyDescent="0.2">
      <c r="A648" s="16">
        <v>41831.398726851854</v>
      </c>
      <c r="B648" s="16">
        <v>41831.669282407405</v>
      </c>
      <c r="C648" s="16">
        <v>41831.675034722219</v>
      </c>
      <c r="D648" s="15" t="b">
        <v>1</v>
      </c>
      <c r="E648" s="15" t="s">
        <v>993</v>
      </c>
      <c r="F648" s="15">
        <v>1</v>
      </c>
      <c r="G648" s="15" t="s">
        <v>241</v>
      </c>
      <c r="H648" s="15" t="s">
        <v>57</v>
      </c>
      <c r="I648" s="15" t="s">
        <v>120</v>
      </c>
      <c r="J648" s="15" t="b">
        <v>1</v>
      </c>
      <c r="K648" s="16">
        <v>41831</v>
      </c>
      <c r="L648" s="1">
        <v>0.39872685185185186</v>
      </c>
      <c r="M648" s="15" t="s">
        <v>338</v>
      </c>
      <c r="N648" s="15" t="s">
        <v>38</v>
      </c>
      <c r="O648" s="15" t="b">
        <v>1</v>
      </c>
      <c r="P648" s="16">
        <v>41831</v>
      </c>
      <c r="Q648" s="1">
        <v>0.66928240740740741</v>
      </c>
      <c r="S648" s="15" t="b">
        <v>1</v>
      </c>
      <c r="T648" s="16">
        <v>41831</v>
      </c>
      <c r="U648" s="15" t="s">
        <v>58</v>
      </c>
      <c r="V648" s="1">
        <v>0.67503472222222227</v>
      </c>
      <c r="X648" s="15" t="s">
        <v>52</v>
      </c>
      <c r="Y648" s="15" t="b">
        <v>1</v>
      </c>
      <c r="Z648" s="16">
        <v>41835</v>
      </c>
      <c r="AA648" s="1">
        <v>0.39311342592592591</v>
      </c>
      <c r="AC648" s="15" t="s">
        <v>64</v>
      </c>
      <c r="AD648" s="15" t="s">
        <v>57</v>
      </c>
      <c r="AE648" s="15">
        <v>4</v>
      </c>
      <c r="AG648" s="15" t="s">
        <v>882</v>
      </c>
      <c r="AH648" s="15" t="s">
        <v>33</v>
      </c>
    </row>
    <row r="649" spans="1:34" x14ac:dyDescent="0.2">
      <c r="A649" s="16">
        <v>41831.386712962965</v>
      </c>
      <c r="B649" s="16">
        <v>41831.474340277775</v>
      </c>
      <c r="C649" s="16">
        <v>41831.498692129629</v>
      </c>
      <c r="D649" s="15" t="b">
        <v>1</v>
      </c>
      <c r="E649" s="15" t="s">
        <v>994</v>
      </c>
      <c r="F649" s="15">
        <v>3</v>
      </c>
      <c r="G649" s="15" t="s">
        <v>995</v>
      </c>
      <c r="H649" s="15" t="s">
        <v>72</v>
      </c>
      <c r="I649" s="15" t="s">
        <v>43</v>
      </c>
      <c r="J649" s="15" t="b">
        <v>1</v>
      </c>
      <c r="K649" s="16">
        <v>41831</v>
      </c>
      <c r="L649" s="1">
        <v>0.38671296296296298</v>
      </c>
      <c r="M649" s="15" t="s">
        <v>939</v>
      </c>
      <c r="N649" s="15" t="s">
        <v>38</v>
      </c>
      <c r="O649" s="15" t="b">
        <v>1</v>
      </c>
      <c r="P649" s="16">
        <v>41831</v>
      </c>
      <c r="Q649" s="1">
        <v>0.47434027777777776</v>
      </c>
      <c r="S649" s="15" t="b">
        <v>1</v>
      </c>
      <c r="T649" s="16">
        <v>41831</v>
      </c>
      <c r="U649" s="15" t="s">
        <v>73</v>
      </c>
      <c r="V649" s="1">
        <v>0.49869212962962961</v>
      </c>
      <c r="X649" s="15" t="s">
        <v>687</v>
      </c>
      <c r="Y649" s="15" t="b">
        <v>0</v>
      </c>
      <c r="Z649" s="16"/>
      <c r="AC649" s="15" t="s">
        <v>64</v>
      </c>
      <c r="AD649" s="15" t="s">
        <v>72</v>
      </c>
      <c r="AE649" s="15">
        <v>3</v>
      </c>
      <c r="AG649" s="15" t="s">
        <v>967</v>
      </c>
      <c r="AH649" s="15" t="s">
        <v>33</v>
      </c>
    </row>
    <row r="650" spans="1:34" x14ac:dyDescent="0.2">
      <c r="A650" s="16">
        <v>41831.386655092596</v>
      </c>
      <c r="B650" s="16">
        <v>41831.593553240738</v>
      </c>
      <c r="C650" s="16">
        <v>41831.604560185187</v>
      </c>
      <c r="D650" s="15" t="b">
        <v>1</v>
      </c>
      <c r="E650" s="15" t="s">
        <v>994</v>
      </c>
      <c r="F650" s="15">
        <v>2</v>
      </c>
      <c r="G650" s="15" t="s">
        <v>553</v>
      </c>
      <c r="H650" s="15" t="s">
        <v>149</v>
      </c>
      <c r="I650" s="15" t="s">
        <v>43</v>
      </c>
      <c r="J650" s="15" t="b">
        <v>1</v>
      </c>
      <c r="K650" s="16">
        <v>41831</v>
      </c>
      <c r="L650" s="1">
        <v>0.38665509259259262</v>
      </c>
      <c r="M650" s="15" t="s">
        <v>939</v>
      </c>
      <c r="N650" s="15" t="s">
        <v>38</v>
      </c>
      <c r="O650" s="15" t="b">
        <v>1</v>
      </c>
      <c r="P650" s="16">
        <v>41831</v>
      </c>
      <c r="Q650" s="1">
        <v>0.59355324074074078</v>
      </c>
      <c r="S650" s="15" t="b">
        <v>1</v>
      </c>
      <c r="T650" s="16">
        <v>41831</v>
      </c>
      <c r="U650" s="15" t="s">
        <v>152</v>
      </c>
      <c r="V650" s="1">
        <v>0.60456018518518517</v>
      </c>
      <c r="X650" s="15" t="s">
        <v>52</v>
      </c>
      <c r="Y650" s="15" t="b">
        <v>1</v>
      </c>
      <c r="Z650" s="16">
        <v>41831</v>
      </c>
      <c r="AA650" s="1">
        <v>0.38520833333333332</v>
      </c>
      <c r="AC650" s="15" t="s">
        <v>64</v>
      </c>
      <c r="AD650" s="15" t="s">
        <v>149</v>
      </c>
      <c r="AE650" s="15">
        <v>4</v>
      </c>
      <c r="AG650" s="15" t="s">
        <v>912</v>
      </c>
      <c r="AH650" s="15" t="s">
        <v>33</v>
      </c>
    </row>
    <row r="651" spans="1:34" x14ac:dyDescent="0.2">
      <c r="A651" s="16">
        <v>41831.386608796296</v>
      </c>
      <c r="B651" s="16">
        <v>41831.593553240738</v>
      </c>
      <c r="C651" s="16">
        <v>41831.604502314818</v>
      </c>
      <c r="D651" s="15" t="b">
        <v>1</v>
      </c>
      <c r="E651" s="15" t="s">
        <v>994</v>
      </c>
      <c r="F651" s="15">
        <v>1</v>
      </c>
      <c r="G651" s="15" t="s">
        <v>563</v>
      </c>
      <c r="H651" s="15" t="s">
        <v>149</v>
      </c>
      <c r="I651" s="15" t="s">
        <v>43</v>
      </c>
      <c r="J651" s="15" t="b">
        <v>1</v>
      </c>
      <c r="K651" s="16">
        <v>41831</v>
      </c>
      <c r="L651" s="1">
        <v>0.3866087962962963</v>
      </c>
      <c r="M651" s="15" t="s">
        <v>939</v>
      </c>
      <c r="N651" s="15" t="s">
        <v>38</v>
      </c>
      <c r="O651" s="15" t="b">
        <v>1</v>
      </c>
      <c r="P651" s="16">
        <v>41831</v>
      </c>
      <c r="Q651" s="1">
        <v>0.59355324074074078</v>
      </c>
      <c r="S651" s="15" t="b">
        <v>1</v>
      </c>
      <c r="T651" s="16">
        <v>41831</v>
      </c>
      <c r="U651" s="15" t="s">
        <v>152</v>
      </c>
      <c r="V651" s="1">
        <v>0.60450231481481487</v>
      </c>
      <c r="X651" s="15" t="s">
        <v>52</v>
      </c>
      <c r="Y651" s="15" t="b">
        <v>1</v>
      </c>
      <c r="Z651" s="16">
        <v>41837</v>
      </c>
      <c r="AA651" s="1">
        <v>0.45181712962962961</v>
      </c>
      <c r="AC651" s="15" t="s">
        <v>64</v>
      </c>
      <c r="AD651" s="15" t="s">
        <v>149</v>
      </c>
      <c r="AE651" s="15">
        <v>4</v>
      </c>
      <c r="AG651" s="15" t="s">
        <v>912</v>
      </c>
      <c r="AH651" s="15" t="s">
        <v>33</v>
      </c>
    </row>
    <row r="652" spans="1:34" x14ac:dyDescent="0.2">
      <c r="A652" s="16">
        <v>41831.384988425925</v>
      </c>
      <c r="B652" s="16">
        <v>41831.561099537037</v>
      </c>
      <c r="C652" s="16">
        <v>41831.572754629633</v>
      </c>
      <c r="D652" s="15" t="b">
        <v>1</v>
      </c>
      <c r="E652" s="15" t="s">
        <v>996</v>
      </c>
      <c r="F652" s="15">
        <v>1</v>
      </c>
      <c r="G652" s="15" t="s">
        <v>997</v>
      </c>
      <c r="H652" s="15" t="s">
        <v>68</v>
      </c>
      <c r="I652" s="15" t="s">
        <v>120</v>
      </c>
      <c r="J652" s="15" t="b">
        <v>1</v>
      </c>
      <c r="K652" s="16">
        <v>41831</v>
      </c>
      <c r="L652" s="1">
        <v>0.38498842592592591</v>
      </c>
      <c r="M652" s="15" t="s">
        <v>338</v>
      </c>
      <c r="N652" s="15" t="s">
        <v>38</v>
      </c>
      <c r="O652" s="15" t="b">
        <v>1</v>
      </c>
      <c r="P652" s="16">
        <v>41831</v>
      </c>
      <c r="Q652" s="1">
        <v>0.56109953703703708</v>
      </c>
      <c r="S652" s="15" t="b">
        <v>1</v>
      </c>
      <c r="T652" s="16">
        <v>41831</v>
      </c>
      <c r="U652" s="15" t="s">
        <v>69</v>
      </c>
      <c r="V652" s="1">
        <v>0.57275462962962964</v>
      </c>
      <c r="X652" s="15" t="s">
        <v>52</v>
      </c>
      <c r="Y652" s="15" t="b">
        <v>0</v>
      </c>
      <c r="Z652" s="16"/>
      <c r="AC652" s="15" t="s">
        <v>64</v>
      </c>
      <c r="AD652" s="15" t="s">
        <v>68</v>
      </c>
      <c r="AE652" s="15">
        <v>3</v>
      </c>
      <c r="AG652" s="15" t="s">
        <v>923</v>
      </c>
      <c r="AH652" s="15" t="s">
        <v>33</v>
      </c>
    </row>
    <row r="653" spans="1:34" x14ac:dyDescent="0.2">
      <c r="A653" s="16">
        <v>41831.384872685187</v>
      </c>
      <c r="B653" s="16">
        <v>41831.669282407405</v>
      </c>
      <c r="C653" s="16">
        <v>41831.67759259259</v>
      </c>
      <c r="D653" s="15" t="b">
        <v>1</v>
      </c>
      <c r="E653" s="15" t="s">
        <v>998</v>
      </c>
      <c r="F653" s="15">
        <v>1</v>
      </c>
      <c r="G653" s="15" t="s">
        <v>140</v>
      </c>
      <c r="H653" s="15" t="s">
        <v>51</v>
      </c>
      <c r="I653" s="15" t="s">
        <v>43</v>
      </c>
      <c r="J653" s="15" t="b">
        <v>1</v>
      </c>
      <c r="K653" s="16">
        <v>41831</v>
      </c>
      <c r="L653" s="1">
        <v>0.38487268518518519</v>
      </c>
      <c r="M653" s="15" t="s">
        <v>345</v>
      </c>
      <c r="N653" s="15" t="s">
        <v>38</v>
      </c>
      <c r="O653" s="15" t="b">
        <v>1</v>
      </c>
      <c r="P653" s="16">
        <v>41831</v>
      </c>
      <c r="Q653" s="1">
        <v>0.66928240740740741</v>
      </c>
      <c r="S653" s="15" t="b">
        <v>1</v>
      </c>
      <c r="T653" s="16">
        <v>41831</v>
      </c>
      <c r="U653" s="15" t="s">
        <v>281</v>
      </c>
      <c r="V653" s="1">
        <v>0.67759259259259264</v>
      </c>
      <c r="X653" s="15" t="s">
        <v>52</v>
      </c>
      <c r="Y653" s="15" t="b">
        <v>1</v>
      </c>
      <c r="Z653" s="16">
        <v>41837</v>
      </c>
      <c r="AA653" s="1">
        <v>0.45300925925925928</v>
      </c>
      <c r="AC653" s="15" t="s">
        <v>64</v>
      </c>
      <c r="AD653" s="15" t="s">
        <v>51</v>
      </c>
      <c r="AE653" s="15">
        <v>4</v>
      </c>
      <c r="AG653" s="15" t="s">
        <v>882</v>
      </c>
      <c r="AH653" s="15" t="s">
        <v>33</v>
      </c>
    </row>
    <row r="654" spans="1:34" x14ac:dyDescent="0.2">
      <c r="A654" s="16">
        <v>41831.384432870371</v>
      </c>
      <c r="B654" s="16">
        <v>41831.561099537037</v>
      </c>
      <c r="C654" s="16">
        <v>41831.569282407407</v>
      </c>
      <c r="D654" s="15" t="b">
        <v>1</v>
      </c>
      <c r="E654" s="15" t="s">
        <v>999</v>
      </c>
      <c r="F654" s="15">
        <v>1</v>
      </c>
      <c r="G654" s="15" t="s">
        <v>1000</v>
      </c>
      <c r="H654" s="15" t="s">
        <v>68</v>
      </c>
      <c r="I654" s="15" t="s">
        <v>43</v>
      </c>
      <c r="J654" s="15" t="b">
        <v>1</v>
      </c>
      <c r="K654" s="16">
        <v>41831</v>
      </c>
      <c r="L654" s="1">
        <v>0.38443287037037038</v>
      </c>
      <c r="M654" s="15" t="s">
        <v>554</v>
      </c>
      <c r="N654" s="15" t="s">
        <v>38</v>
      </c>
      <c r="O654" s="15" t="b">
        <v>1</v>
      </c>
      <c r="P654" s="16">
        <v>41831</v>
      </c>
      <c r="Q654" s="1">
        <v>0.56109953703703708</v>
      </c>
      <c r="S654" s="15" t="b">
        <v>1</v>
      </c>
      <c r="T654" s="16">
        <v>41831</v>
      </c>
      <c r="U654" s="15" t="s">
        <v>372</v>
      </c>
      <c r="V654" s="1">
        <v>0.56928240740740743</v>
      </c>
      <c r="X654" s="15" t="s">
        <v>52</v>
      </c>
      <c r="Y654" s="15" t="b">
        <v>0</v>
      </c>
      <c r="Z654" s="16"/>
      <c r="AC654" s="15" t="s">
        <v>64</v>
      </c>
      <c r="AD654" s="15" t="s">
        <v>68</v>
      </c>
      <c r="AE654" s="15">
        <v>3</v>
      </c>
      <c r="AG654" s="15" t="s">
        <v>923</v>
      </c>
      <c r="AH654" s="15" t="s">
        <v>33</v>
      </c>
    </row>
    <row r="655" spans="1:34" x14ac:dyDescent="0.2">
      <c r="A655" s="16">
        <v>41831.383414351854</v>
      </c>
      <c r="B655" s="16">
        <v>41831.552337962959</v>
      </c>
      <c r="C655" s="16">
        <v>41831.573807870373</v>
      </c>
      <c r="D655" s="15" t="b">
        <v>1</v>
      </c>
      <c r="E655" s="15" t="s">
        <v>1001</v>
      </c>
      <c r="F655" s="15">
        <v>29</v>
      </c>
      <c r="G655" s="15" t="s">
        <v>225</v>
      </c>
      <c r="H655" s="15" t="s">
        <v>167</v>
      </c>
      <c r="I655" s="15" t="s">
        <v>120</v>
      </c>
      <c r="J655" s="15" t="b">
        <v>1</v>
      </c>
      <c r="K655" s="16">
        <v>41831</v>
      </c>
      <c r="L655" s="1">
        <v>0.38341435185185185</v>
      </c>
      <c r="M655" s="15" t="s">
        <v>338</v>
      </c>
      <c r="N655" s="15" t="s">
        <v>38</v>
      </c>
      <c r="O655" s="15" t="b">
        <v>1</v>
      </c>
      <c r="P655" s="16">
        <v>41831</v>
      </c>
      <c r="Q655" s="1">
        <v>0.552337962962963</v>
      </c>
      <c r="S655" s="15" t="b">
        <v>1</v>
      </c>
      <c r="T655" s="16">
        <v>41831</v>
      </c>
      <c r="U655" s="15" t="s">
        <v>175</v>
      </c>
      <c r="V655" s="1">
        <v>0.5738078703703704</v>
      </c>
      <c r="X655" s="15" t="s">
        <v>311</v>
      </c>
      <c r="Y655" s="15" t="b">
        <v>1</v>
      </c>
      <c r="Z655" s="16">
        <v>41836</v>
      </c>
      <c r="AA655" s="1">
        <v>0.43083333333333335</v>
      </c>
      <c r="AC655" s="15" t="s">
        <v>54</v>
      </c>
      <c r="AD655" s="15" t="s">
        <v>167</v>
      </c>
      <c r="AE655" s="15">
        <v>4</v>
      </c>
      <c r="AG655" s="15" t="s">
        <v>930</v>
      </c>
      <c r="AH655" s="15" t="s">
        <v>33</v>
      </c>
    </row>
    <row r="656" spans="1:34" x14ac:dyDescent="0.2">
      <c r="A656" s="16">
        <v>41831.3827662037</v>
      </c>
      <c r="B656" s="16">
        <v>41831.552337962959</v>
      </c>
      <c r="C656" s="16">
        <v>41831.576203703706</v>
      </c>
      <c r="D656" s="15" t="b">
        <v>1</v>
      </c>
      <c r="E656" s="15" t="s">
        <v>1001</v>
      </c>
      <c r="F656" s="15">
        <v>28</v>
      </c>
      <c r="G656" s="15" t="s">
        <v>590</v>
      </c>
      <c r="H656" s="15" t="s">
        <v>167</v>
      </c>
      <c r="I656" s="15" t="s">
        <v>120</v>
      </c>
      <c r="J656" s="15" t="b">
        <v>1</v>
      </c>
      <c r="K656" s="16">
        <v>41831</v>
      </c>
      <c r="L656" s="1">
        <v>0.38276620370370368</v>
      </c>
      <c r="M656" s="15" t="s">
        <v>338</v>
      </c>
      <c r="N656" s="15" t="s">
        <v>38</v>
      </c>
      <c r="O656" s="15" t="b">
        <v>1</v>
      </c>
      <c r="P656" s="16">
        <v>41831</v>
      </c>
      <c r="Q656" s="1">
        <v>0.552337962962963</v>
      </c>
      <c r="S656" s="15" t="b">
        <v>1</v>
      </c>
      <c r="T656" s="16">
        <v>41831</v>
      </c>
      <c r="U656" s="15" t="s">
        <v>180</v>
      </c>
      <c r="V656" s="1">
        <v>0.57620370370370366</v>
      </c>
      <c r="X656" s="15" t="s">
        <v>311</v>
      </c>
      <c r="Y656" s="15" t="b">
        <v>1</v>
      </c>
      <c r="Z656" s="16">
        <v>41836</v>
      </c>
      <c r="AA656" s="1">
        <v>0.40716435185185185</v>
      </c>
      <c r="AC656" s="15" t="s">
        <v>54</v>
      </c>
      <c r="AD656" s="15" t="s">
        <v>167</v>
      </c>
      <c r="AE656" s="15">
        <v>4</v>
      </c>
      <c r="AG656" s="15" t="s">
        <v>930</v>
      </c>
      <c r="AH656" s="15" t="s">
        <v>33</v>
      </c>
    </row>
    <row r="657" spans="1:34" x14ac:dyDescent="0.2">
      <c r="A657" s="16">
        <v>41831.380381944444</v>
      </c>
      <c r="B657" s="16">
        <v>41831.593553240738</v>
      </c>
      <c r="C657" s="16">
        <v>41831.601481481484</v>
      </c>
      <c r="D657" s="15" t="b">
        <v>1</v>
      </c>
      <c r="E657" s="15" t="s">
        <v>1001</v>
      </c>
      <c r="F657" s="15">
        <v>27</v>
      </c>
      <c r="G657" s="15" t="s">
        <v>253</v>
      </c>
      <c r="H657" s="15" t="s">
        <v>149</v>
      </c>
      <c r="I657" s="15" t="s">
        <v>120</v>
      </c>
      <c r="J657" s="15" t="b">
        <v>1</v>
      </c>
      <c r="K657" s="16">
        <v>41831</v>
      </c>
      <c r="L657" s="1">
        <v>0.38038194444444445</v>
      </c>
      <c r="M657" s="15" t="s">
        <v>338</v>
      </c>
      <c r="N657" s="15" t="s">
        <v>38</v>
      </c>
      <c r="O657" s="15" t="b">
        <v>1</v>
      </c>
      <c r="P657" s="16">
        <v>41831</v>
      </c>
      <c r="Q657" s="1">
        <v>0.59355324074074078</v>
      </c>
      <c r="S657" s="15" t="b">
        <v>1</v>
      </c>
      <c r="T657" s="16">
        <v>41831</v>
      </c>
      <c r="U657" s="15" t="s">
        <v>300</v>
      </c>
      <c r="V657" s="1">
        <v>0.60148148148148151</v>
      </c>
      <c r="X657" s="15" t="s">
        <v>687</v>
      </c>
      <c r="Y657" s="15" t="b">
        <v>1</v>
      </c>
      <c r="Z657" s="16">
        <v>41835</v>
      </c>
      <c r="AA657" s="1">
        <v>0.39311342592592591</v>
      </c>
      <c r="AC657" s="15" t="s">
        <v>64</v>
      </c>
      <c r="AD657" s="15" t="s">
        <v>149</v>
      </c>
      <c r="AE657" s="15">
        <v>4</v>
      </c>
      <c r="AG657" s="15" t="s">
        <v>912</v>
      </c>
      <c r="AH657" s="15" t="s">
        <v>33</v>
      </c>
    </row>
    <row r="658" spans="1:34" x14ac:dyDescent="0.2">
      <c r="A658" s="16">
        <v>41831.380127314813</v>
      </c>
      <c r="B658" s="16">
        <v>41831.593553240738</v>
      </c>
      <c r="C658" s="16">
        <v>41831.60701388889</v>
      </c>
      <c r="D658" s="15" t="b">
        <v>1</v>
      </c>
      <c r="E658" s="15" t="s">
        <v>1001</v>
      </c>
      <c r="F658" s="15">
        <v>26</v>
      </c>
      <c r="G658" s="15" t="s">
        <v>219</v>
      </c>
      <c r="H658" s="15" t="s">
        <v>149</v>
      </c>
      <c r="I658" s="15" t="s">
        <v>120</v>
      </c>
      <c r="J658" s="15" t="b">
        <v>1</v>
      </c>
      <c r="K658" s="16">
        <v>41831</v>
      </c>
      <c r="L658" s="1">
        <v>0.38012731481481482</v>
      </c>
      <c r="M658" s="15" t="s">
        <v>338</v>
      </c>
      <c r="N658" s="15" t="s">
        <v>38</v>
      </c>
      <c r="O658" s="15" t="b">
        <v>1</v>
      </c>
      <c r="P658" s="16">
        <v>41831</v>
      </c>
      <c r="Q658" s="1">
        <v>0.59355324074074078</v>
      </c>
      <c r="S658" s="15" t="b">
        <v>1</v>
      </c>
      <c r="T658" s="16">
        <v>41831</v>
      </c>
      <c r="U658" s="15" t="s">
        <v>226</v>
      </c>
      <c r="V658" s="1">
        <v>0.60701388888888885</v>
      </c>
      <c r="X658" s="15" t="s">
        <v>52</v>
      </c>
      <c r="Y658" s="15" t="b">
        <v>1</v>
      </c>
      <c r="Z658" s="16">
        <v>41835</v>
      </c>
      <c r="AA658" s="1">
        <v>0.39311342592592591</v>
      </c>
      <c r="AC658" s="15" t="s">
        <v>64</v>
      </c>
      <c r="AD658" s="15" t="s">
        <v>149</v>
      </c>
      <c r="AE658" s="15">
        <v>4</v>
      </c>
      <c r="AG658" s="15" t="s">
        <v>912</v>
      </c>
      <c r="AH658" s="15" t="s">
        <v>33</v>
      </c>
    </row>
    <row r="659" spans="1:34" x14ac:dyDescent="0.2">
      <c r="A659" s="16">
        <v>41831.378888888888</v>
      </c>
      <c r="B659" s="16">
        <v>41831.473310185182</v>
      </c>
      <c r="C659" s="16">
        <v>41831.483657407407</v>
      </c>
      <c r="D659" s="15" t="b">
        <v>1</v>
      </c>
      <c r="E659" s="15" t="s">
        <v>1001</v>
      </c>
      <c r="F659" s="15">
        <v>24</v>
      </c>
      <c r="G659" s="15" t="s">
        <v>221</v>
      </c>
      <c r="H659" s="15" t="s">
        <v>206</v>
      </c>
      <c r="I659" s="15" t="s">
        <v>120</v>
      </c>
      <c r="J659" s="15" t="b">
        <v>1</v>
      </c>
      <c r="K659" s="16">
        <v>41831</v>
      </c>
      <c r="L659" s="1">
        <v>0.37888888888888889</v>
      </c>
      <c r="M659" s="15" t="s">
        <v>338</v>
      </c>
      <c r="N659" s="15" t="s">
        <v>38</v>
      </c>
      <c r="O659" s="15" t="b">
        <v>1</v>
      </c>
      <c r="P659" s="16">
        <v>41831</v>
      </c>
      <c r="Q659" s="1">
        <v>0.47331018518518519</v>
      </c>
      <c r="S659" s="15" t="b">
        <v>1</v>
      </c>
      <c r="T659" s="16">
        <v>41831</v>
      </c>
      <c r="U659" s="15" t="s">
        <v>207</v>
      </c>
      <c r="V659" s="1">
        <v>0.48365740740740742</v>
      </c>
      <c r="X659" s="15" t="s">
        <v>52</v>
      </c>
      <c r="Y659" s="15" t="b">
        <v>1</v>
      </c>
      <c r="Z659" s="16">
        <v>41836</v>
      </c>
      <c r="AA659" s="1">
        <v>0.43083333333333335</v>
      </c>
      <c r="AC659" s="15" t="s">
        <v>115</v>
      </c>
      <c r="AD659" s="15" t="s">
        <v>206</v>
      </c>
      <c r="AE659" s="15">
        <v>4</v>
      </c>
      <c r="AG659" s="15" t="s">
        <v>973</v>
      </c>
      <c r="AH659" s="15" t="s">
        <v>33</v>
      </c>
    </row>
    <row r="660" spans="1:34" x14ac:dyDescent="0.2">
      <c r="A660" s="16">
        <v>41831.375752314816</v>
      </c>
      <c r="B660" s="16">
        <v>41831.636574074073</v>
      </c>
      <c r="C660" s="16">
        <v>41831.655324074076</v>
      </c>
      <c r="D660" s="15" t="b">
        <v>1</v>
      </c>
      <c r="E660" s="15" t="s">
        <v>1002</v>
      </c>
      <c r="F660" s="15">
        <v>2</v>
      </c>
      <c r="G660" s="15" t="s">
        <v>187</v>
      </c>
      <c r="H660" s="15" t="s">
        <v>202</v>
      </c>
      <c r="I660" s="15" t="s">
        <v>43</v>
      </c>
      <c r="J660" s="15" t="b">
        <v>1</v>
      </c>
      <c r="K660" s="16">
        <v>41831</v>
      </c>
      <c r="L660" s="1">
        <v>0.3757523148148148</v>
      </c>
      <c r="M660" s="15" t="s">
        <v>345</v>
      </c>
      <c r="N660" s="15" t="s">
        <v>38</v>
      </c>
      <c r="O660" s="15" t="b">
        <v>1</v>
      </c>
      <c r="P660" s="16">
        <v>41831</v>
      </c>
      <c r="Q660" s="1">
        <v>0.63657407407407407</v>
      </c>
      <c r="S660" s="15" t="b">
        <v>1</v>
      </c>
      <c r="T660" s="16">
        <v>41831</v>
      </c>
      <c r="U660" s="15" t="s">
        <v>293</v>
      </c>
      <c r="V660" s="1">
        <v>0.65532407407407411</v>
      </c>
      <c r="X660" s="15" t="s">
        <v>52</v>
      </c>
      <c r="Y660" s="15" t="b">
        <v>1</v>
      </c>
      <c r="Z660" s="16">
        <v>41836</v>
      </c>
      <c r="AA660" s="1">
        <v>0.49766203703703704</v>
      </c>
      <c r="AC660" s="15" t="s">
        <v>64</v>
      </c>
      <c r="AD660" s="15" t="s">
        <v>202</v>
      </c>
      <c r="AE660" s="15">
        <v>4</v>
      </c>
      <c r="AG660" s="15" t="s">
        <v>895</v>
      </c>
      <c r="AH660" s="15" t="s">
        <v>33</v>
      </c>
    </row>
    <row r="661" spans="1:34" x14ac:dyDescent="0.2">
      <c r="A661" s="16">
        <v>41831.375636574077</v>
      </c>
      <c r="B661" s="16">
        <v>41831.636574074073</v>
      </c>
      <c r="C661" s="16">
        <v>41831.65552083333</v>
      </c>
      <c r="D661" s="15" t="b">
        <v>1</v>
      </c>
      <c r="E661" s="15" t="s">
        <v>1002</v>
      </c>
      <c r="F661" s="15">
        <v>1</v>
      </c>
      <c r="G661" s="15" t="s">
        <v>673</v>
      </c>
      <c r="H661" s="15" t="s">
        <v>202</v>
      </c>
      <c r="I661" s="15" t="s">
        <v>43</v>
      </c>
      <c r="J661" s="15" t="b">
        <v>1</v>
      </c>
      <c r="K661" s="16">
        <v>41831</v>
      </c>
      <c r="L661" s="1">
        <v>0.37563657407407408</v>
      </c>
      <c r="M661" s="15" t="s">
        <v>345</v>
      </c>
      <c r="N661" s="15" t="s">
        <v>38</v>
      </c>
      <c r="O661" s="15" t="b">
        <v>1</v>
      </c>
      <c r="P661" s="16">
        <v>41831</v>
      </c>
      <c r="Q661" s="1">
        <v>0.63657407407407407</v>
      </c>
      <c r="S661" s="15" t="b">
        <v>1</v>
      </c>
      <c r="T661" s="16">
        <v>41831</v>
      </c>
      <c r="U661" s="15" t="s">
        <v>203</v>
      </c>
      <c r="V661" s="1">
        <v>0.65552083333333333</v>
      </c>
      <c r="X661" s="15" t="s">
        <v>52</v>
      </c>
      <c r="Y661" s="15" t="b">
        <v>1</v>
      </c>
      <c r="Z661" s="16">
        <v>41836</v>
      </c>
      <c r="AA661" s="1">
        <v>0.48818287037037039</v>
      </c>
      <c r="AC661" s="15" t="s">
        <v>64</v>
      </c>
      <c r="AD661" s="15" t="s">
        <v>202</v>
      </c>
      <c r="AE661" s="15">
        <v>4</v>
      </c>
      <c r="AG661" s="15" t="s">
        <v>895</v>
      </c>
      <c r="AH661" s="15" t="s">
        <v>33</v>
      </c>
    </row>
    <row r="662" spans="1:34" x14ac:dyDescent="0.2">
      <c r="A662" s="16">
        <v>41831.374641203707</v>
      </c>
      <c r="B662" s="16">
        <v>41831.593553240738</v>
      </c>
      <c r="C662" s="16">
        <v>41831.606006944443</v>
      </c>
      <c r="D662" s="15" t="b">
        <v>1</v>
      </c>
      <c r="E662" s="15" t="s">
        <v>1003</v>
      </c>
      <c r="F662" s="15">
        <v>2</v>
      </c>
      <c r="G662" s="15" t="s">
        <v>363</v>
      </c>
      <c r="H662" s="15" t="s">
        <v>149</v>
      </c>
      <c r="I662" s="15" t="s">
        <v>43</v>
      </c>
      <c r="J662" s="15" t="b">
        <v>1</v>
      </c>
      <c r="K662" s="16">
        <v>41831</v>
      </c>
      <c r="L662" s="1">
        <v>0.37464120370370368</v>
      </c>
      <c r="M662" s="15" t="s">
        <v>554</v>
      </c>
      <c r="N662" s="15" t="s">
        <v>38</v>
      </c>
      <c r="O662" s="15" t="b">
        <v>1</v>
      </c>
      <c r="P662" s="16">
        <v>41831</v>
      </c>
      <c r="Q662" s="1">
        <v>0.59355324074074078</v>
      </c>
      <c r="S662" s="15" t="b">
        <v>1</v>
      </c>
      <c r="T662" s="16">
        <v>41831</v>
      </c>
      <c r="U662" s="15" t="s">
        <v>222</v>
      </c>
      <c r="V662" s="1">
        <v>0.60600694444444447</v>
      </c>
      <c r="X662" s="15" t="s">
        <v>52</v>
      </c>
      <c r="Y662" s="15" t="b">
        <v>1</v>
      </c>
      <c r="Z662" s="16">
        <v>41837</v>
      </c>
      <c r="AA662" s="1">
        <v>0.4518402777777778</v>
      </c>
      <c r="AC662" s="15" t="s">
        <v>64</v>
      </c>
      <c r="AD662" s="15" t="s">
        <v>149</v>
      </c>
      <c r="AE662" s="15">
        <v>4</v>
      </c>
      <c r="AG662" s="15" t="s">
        <v>912</v>
      </c>
      <c r="AH662" s="15" t="s">
        <v>33</v>
      </c>
    </row>
    <row r="663" spans="1:34" x14ac:dyDescent="0.2">
      <c r="A663" s="16">
        <v>41831.374618055554</v>
      </c>
      <c r="B663" s="16">
        <v>41831.656423611108</v>
      </c>
      <c r="C663" s="16">
        <v>41831.65960648148</v>
      </c>
      <c r="D663" s="15" t="b">
        <v>1</v>
      </c>
      <c r="E663" s="15" t="s">
        <v>1001</v>
      </c>
      <c r="F663" s="15">
        <v>23</v>
      </c>
      <c r="G663" s="15" t="s">
        <v>344</v>
      </c>
      <c r="H663" s="15" t="s">
        <v>36</v>
      </c>
      <c r="I663" s="15" t="s">
        <v>120</v>
      </c>
      <c r="J663" s="15" t="b">
        <v>1</v>
      </c>
      <c r="K663" s="16">
        <v>41831</v>
      </c>
      <c r="L663" s="1">
        <v>0.37461805555555555</v>
      </c>
      <c r="M663" s="15" t="s">
        <v>338</v>
      </c>
      <c r="N663" s="15" t="s">
        <v>38</v>
      </c>
      <c r="O663" s="15" t="b">
        <v>1</v>
      </c>
      <c r="P663" s="16">
        <v>41831</v>
      </c>
      <c r="Q663" s="1">
        <v>0.65642361111111114</v>
      </c>
      <c r="S663" s="15" t="b">
        <v>1</v>
      </c>
      <c r="T663" s="16">
        <v>41831</v>
      </c>
      <c r="U663" s="15" t="s">
        <v>101</v>
      </c>
      <c r="V663" s="1">
        <v>0.65960648148148149</v>
      </c>
      <c r="Y663" s="15" t="b">
        <v>1</v>
      </c>
      <c r="Z663" s="16">
        <v>41837</v>
      </c>
      <c r="AA663" s="1">
        <v>0.45186342592592593</v>
      </c>
      <c r="AC663" s="15" t="s">
        <v>54</v>
      </c>
      <c r="AD663" s="15" t="s">
        <v>36</v>
      </c>
      <c r="AE663" s="15">
        <v>4</v>
      </c>
      <c r="AG663" s="15" t="s">
        <v>890</v>
      </c>
      <c r="AH663" s="15" t="s">
        <v>33</v>
      </c>
    </row>
    <row r="664" spans="1:34" x14ac:dyDescent="0.2">
      <c r="A664" s="16">
        <v>41831.374513888892</v>
      </c>
      <c r="B664" s="16">
        <v>41831.593553240738</v>
      </c>
      <c r="C664" s="16">
        <v>41831.605983796297</v>
      </c>
      <c r="D664" s="15" t="b">
        <v>1</v>
      </c>
      <c r="E664" s="15" t="s">
        <v>1003</v>
      </c>
      <c r="F664" s="15">
        <v>1</v>
      </c>
      <c r="G664" s="15" t="s">
        <v>170</v>
      </c>
      <c r="H664" s="15" t="s">
        <v>149</v>
      </c>
      <c r="I664" s="15" t="s">
        <v>43</v>
      </c>
      <c r="J664" s="15" t="b">
        <v>1</v>
      </c>
      <c r="K664" s="16">
        <v>41831</v>
      </c>
      <c r="L664" s="1">
        <v>0.37451388888888887</v>
      </c>
      <c r="M664" s="15" t="s">
        <v>554</v>
      </c>
      <c r="N664" s="15" t="s">
        <v>38</v>
      </c>
      <c r="O664" s="15" t="b">
        <v>1</v>
      </c>
      <c r="P664" s="16">
        <v>41831</v>
      </c>
      <c r="Q664" s="1">
        <v>0.59355324074074078</v>
      </c>
      <c r="S664" s="15" t="b">
        <v>1</v>
      </c>
      <c r="T664" s="16">
        <v>41831</v>
      </c>
      <c r="U664" s="15" t="s">
        <v>222</v>
      </c>
      <c r="V664" s="1">
        <v>0.60598379629629628</v>
      </c>
      <c r="X664" s="15" t="s">
        <v>52</v>
      </c>
      <c r="Y664" s="15" t="b">
        <v>1</v>
      </c>
      <c r="Z664" s="16">
        <v>41841</v>
      </c>
      <c r="AA664" s="1">
        <v>0.44474537037037037</v>
      </c>
      <c r="AC664" s="15" t="s">
        <v>64</v>
      </c>
      <c r="AD664" s="15" t="s">
        <v>149</v>
      </c>
      <c r="AE664" s="15">
        <v>4</v>
      </c>
      <c r="AG664" s="15" t="s">
        <v>912</v>
      </c>
      <c r="AH664" s="15" t="s">
        <v>33</v>
      </c>
    </row>
    <row r="665" spans="1:34" x14ac:dyDescent="0.2">
      <c r="A665" s="16">
        <v>41831.373391203706</v>
      </c>
      <c r="B665" s="16">
        <v>41831.552337962959</v>
      </c>
      <c r="C665" s="16">
        <v>41831.562835648147</v>
      </c>
      <c r="D665" s="15" t="b">
        <v>1</v>
      </c>
      <c r="E665" s="15" t="s">
        <v>1001</v>
      </c>
      <c r="F665" s="15">
        <v>22</v>
      </c>
      <c r="G665" s="15" t="s">
        <v>249</v>
      </c>
      <c r="H665" s="15" t="s">
        <v>167</v>
      </c>
      <c r="I665" s="15" t="s">
        <v>120</v>
      </c>
      <c r="J665" s="15" t="b">
        <v>1</v>
      </c>
      <c r="K665" s="16">
        <v>41831</v>
      </c>
      <c r="L665" s="1">
        <v>0.37339120370370371</v>
      </c>
      <c r="M665" s="15" t="s">
        <v>338</v>
      </c>
      <c r="N665" s="15" t="s">
        <v>38</v>
      </c>
      <c r="O665" s="15" t="b">
        <v>1</v>
      </c>
      <c r="P665" s="16">
        <v>41831</v>
      </c>
      <c r="Q665" s="1">
        <v>0.552337962962963</v>
      </c>
      <c r="S665" s="15" t="b">
        <v>1</v>
      </c>
      <c r="T665" s="16">
        <v>41831</v>
      </c>
      <c r="U665" s="15" t="s">
        <v>430</v>
      </c>
      <c r="V665" s="1">
        <v>0.56283564814814813</v>
      </c>
      <c r="X665" s="15" t="s">
        <v>311</v>
      </c>
      <c r="Y665" s="15" t="b">
        <v>1</v>
      </c>
      <c r="Z665" s="16">
        <v>41831</v>
      </c>
      <c r="AA665" s="1">
        <v>0.59619212962962964</v>
      </c>
      <c r="AC665" s="15" t="s">
        <v>54</v>
      </c>
      <c r="AD665" s="15" t="s">
        <v>167</v>
      </c>
      <c r="AE665" s="15">
        <v>4</v>
      </c>
      <c r="AG665" s="15" t="s">
        <v>930</v>
      </c>
      <c r="AH665" s="15" t="s">
        <v>33</v>
      </c>
    </row>
    <row r="666" spans="1:34" x14ac:dyDescent="0.2">
      <c r="A666" s="16">
        <v>41831.372719907406</v>
      </c>
      <c r="B666" s="16">
        <v>41831.552337962959</v>
      </c>
      <c r="C666" s="16">
        <v>41831.576319444444</v>
      </c>
      <c r="D666" s="15" t="b">
        <v>1</v>
      </c>
      <c r="E666" s="15" t="s">
        <v>1001</v>
      </c>
      <c r="F666" s="15">
        <v>21</v>
      </c>
      <c r="G666" s="15" t="s">
        <v>237</v>
      </c>
      <c r="H666" s="15" t="s">
        <v>167</v>
      </c>
      <c r="I666" s="15" t="s">
        <v>120</v>
      </c>
      <c r="J666" s="15" t="b">
        <v>1</v>
      </c>
      <c r="K666" s="16">
        <v>41831</v>
      </c>
      <c r="L666" s="1">
        <v>0.3727199074074074</v>
      </c>
      <c r="M666" s="15" t="s">
        <v>338</v>
      </c>
      <c r="N666" s="15" t="s">
        <v>38</v>
      </c>
      <c r="O666" s="15" t="b">
        <v>1</v>
      </c>
      <c r="P666" s="16">
        <v>41831</v>
      </c>
      <c r="Q666" s="1">
        <v>0.552337962962963</v>
      </c>
      <c r="S666" s="15" t="b">
        <v>1</v>
      </c>
      <c r="T666" s="16">
        <v>41831</v>
      </c>
      <c r="U666" s="15" t="s">
        <v>180</v>
      </c>
      <c r="V666" s="1">
        <v>0.5763194444444445</v>
      </c>
      <c r="X666" s="15" t="s">
        <v>311</v>
      </c>
      <c r="Y666" s="15" t="b">
        <v>1</v>
      </c>
      <c r="Z666" s="16">
        <v>41831</v>
      </c>
      <c r="AA666" s="1">
        <v>0.60930555555555554</v>
      </c>
      <c r="AC666" s="15" t="s">
        <v>54</v>
      </c>
      <c r="AD666" s="15" t="s">
        <v>167</v>
      </c>
      <c r="AE666" s="15">
        <v>4</v>
      </c>
      <c r="AG666" s="15" t="s">
        <v>930</v>
      </c>
      <c r="AH666" s="15" t="s">
        <v>33</v>
      </c>
    </row>
    <row r="667" spans="1:34" x14ac:dyDescent="0.2">
      <c r="A667" s="16">
        <v>41831.37226851852</v>
      </c>
      <c r="B667" s="16">
        <v>41831.552337962959</v>
      </c>
      <c r="C667" s="16">
        <v>41831.564768518518</v>
      </c>
      <c r="D667" s="15" t="b">
        <v>1</v>
      </c>
      <c r="E667" s="15" t="s">
        <v>1001</v>
      </c>
      <c r="F667" s="15">
        <v>20</v>
      </c>
      <c r="G667" s="15" t="s">
        <v>1004</v>
      </c>
      <c r="H667" s="15" t="s">
        <v>167</v>
      </c>
      <c r="I667" s="15" t="s">
        <v>120</v>
      </c>
      <c r="J667" s="15" t="b">
        <v>1</v>
      </c>
      <c r="K667" s="16">
        <v>41831</v>
      </c>
      <c r="L667" s="1">
        <v>0.3722685185185185</v>
      </c>
      <c r="M667" s="15" t="s">
        <v>338</v>
      </c>
      <c r="N667" s="15" t="s">
        <v>38</v>
      </c>
      <c r="O667" s="15" t="b">
        <v>1</v>
      </c>
      <c r="P667" s="16">
        <v>41831</v>
      </c>
      <c r="Q667" s="1">
        <v>0.552337962962963</v>
      </c>
      <c r="S667" s="15" t="b">
        <v>1</v>
      </c>
      <c r="T667" s="16">
        <v>41831</v>
      </c>
      <c r="U667" s="15" t="s">
        <v>266</v>
      </c>
      <c r="V667" s="1">
        <v>0.5647685185185185</v>
      </c>
      <c r="X667" s="15" t="s">
        <v>311</v>
      </c>
      <c r="Y667" s="15" t="b">
        <v>0</v>
      </c>
      <c r="Z667" s="16"/>
      <c r="AC667" s="15" t="s">
        <v>54</v>
      </c>
      <c r="AD667" s="15" t="s">
        <v>167</v>
      </c>
      <c r="AE667" s="15">
        <v>3</v>
      </c>
      <c r="AG667" s="15" t="s">
        <v>930</v>
      </c>
      <c r="AH667" s="15" t="s">
        <v>33</v>
      </c>
    </row>
    <row r="668" spans="1:34" x14ac:dyDescent="0.2">
      <c r="A668" s="16">
        <v>41831.370891203704</v>
      </c>
      <c r="B668" s="16">
        <v>41831.669282407405</v>
      </c>
      <c r="C668" s="16">
        <v>41831.680312500001</v>
      </c>
      <c r="D668" s="15" t="b">
        <v>1</v>
      </c>
      <c r="E668" s="15" t="s">
        <v>1005</v>
      </c>
      <c r="F668" s="15">
        <v>1</v>
      </c>
      <c r="G668" s="15" t="s">
        <v>382</v>
      </c>
      <c r="H668" s="15" t="s">
        <v>149</v>
      </c>
      <c r="I668" s="15" t="s">
        <v>43</v>
      </c>
      <c r="J668" s="15" t="b">
        <v>1</v>
      </c>
      <c r="K668" s="16">
        <v>41831</v>
      </c>
      <c r="L668" s="1">
        <v>0.37089120370370371</v>
      </c>
      <c r="M668" s="15" t="s">
        <v>939</v>
      </c>
      <c r="N668" s="15" t="s">
        <v>38</v>
      </c>
      <c r="O668" s="15" t="b">
        <v>1</v>
      </c>
      <c r="P668" s="16">
        <v>41831</v>
      </c>
      <c r="Q668" s="1">
        <v>0.66928240740740741</v>
      </c>
      <c r="S668" s="15" t="b">
        <v>1</v>
      </c>
      <c r="T668" s="16">
        <v>41831</v>
      </c>
      <c r="U668" s="15" t="s">
        <v>150</v>
      </c>
      <c r="V668" s="1">
        <v>0.68031249999999999</v>
      </c>
      <c r="X668" s="15" t="s">
        <v>52</v>
      </c>
      <c r="Y668" s="15" t="b">
        <v>1</v>
      </c>
      <c r="Z668" s="16">
        <v>41837</v>
      </c>
      <c r="AA668" s="1">
        <v>0.45185185185185184</v>
      </c>
      <c r="AC668" s="15" t="s">
        <v>64</v>
      </c>
      <c r="AD668" s="15" t="s">
        <v>149</v>
      </c>
      <c r="AE668" s="15">
        <v>4</v>
      </c>
      <c r="AG668" s="15" t="s">
        <v>882</v>
      </c>
      <c r="AH668" s="15" t="s">
        <v>33</v>
      </c>
    </row>
    <row r="669" spans="1:34" x14ac:dyDescent="0.2">
      <c r="A669" s="16">
        <v>41831.370266203703</v>
      </c>
      <c r="B669" s="16">
        <v>41831.663923611108</v>
      </c>
      <c r="C669" s="16">
        <v>41831.666620370372</v>
      </c>
      <c r="D669" s="15" t="b">
        <v>1</v>
      </c>
      <c r="E669" s="15" t="s">
        <v>1001</v>
      </c>
      <c r="F669" s="15">
        <v>19</v>
      </c>
      <c r="G669" s="15" t="s">
        <v>583</v>
      </c>
      <c r="H669" s="15" t="s">
        <v>46</v>
      </c>
      <c r="I669" s="15" t="s">
        <v>120</v>
      </c>
      <c r="J669" s="15" t="b">
        <v>1</v>
      </c>
      <c r="K669" s="16">
        <v>41831</v>
      </c>
      <c r="L669" s="1">
        <v>0.37026620370370372</v>
      </c>
      <c r="M669" s="15" t="s">
        <v>338</v>
      </c>
      <c r="N669" s="15" t="s">
        <v>38</v>
      </c>
      <c r="O669" s="15" t="b">
        <v>1</v>
      </c>
      <c r="P669" s="16">
        <v>41831</v>
      </c>
      <c r="Q669" s="1">
        <v>0.66392361111111109</v>
      </c>
      <c r="S669" s="15" t="b">
        <v>1</v>
      </c>
      <c r="T669" s="16">
        <v>41831</v>
      </c>
      <c r="U669" s="15" t="s">
        <v>111</v>
      </c>
      <c r="V669" s="1">
        <v>0.66662037037037036</v>
      </c>
      <c r="Y669" s="15" t="b">
        <v>1</v>
      </c>
      <c r="Z669" s="16">
        <v>41835</v>
      </c>
      <c r="AA669" s="1">
        <v>0.39311342592592591</v>
      </c>
      <c r="AC669" s="15" t="s">
        <v>54</v>
      </c>
      <c r="AD669" s="15" t="s">
        <v>46</v>
      </c>
      <c r="AE669" s="15">
        <v>4</v>
      </c>
      <c r="AG669" s="15" t="s">
        <v>886</v>
      </c>
      <c r="AH669" s="15" t="s">
        <v>33</v>
      </c>
    </row>
    <row r="670" spans="1:34" x14ac:dyDescent="0.2">
      <c r="A670" s="16">
        <v>41831.36986111111</v>
      </c>
      <c r="B670" s="16">
        <v>41831.663923611108</v>
      </c>
      <c r="C670" s="16">
        <v>41831.666759259257</v>
      </c>
      <c r="D670" s="15" t="b">
        <v>1</v>
      </c>
      <c r="E670" s="15" t="s">
        <v>1001</v>
      </c>
      <c r="F670" s="15">
        <v>18</v>
      </c>
      <c r="G670" s="15" t="s">
        <v>234</v>
      </c>
      <c r="H670" s="15" t="s">
        <v>46</v>
      </c>
      <c r="I670" s="15" t="s">
        <v>120</v>
      </c>
      <c r="J670" s="15" t="b">
        <v>1</v>
      </c>
      <c r="K670" s="16">
        <v>41831</v>
      </c>
      <c r="L670" s="1">
        <v>0.36986111111111108</v>
      </c>
      <c r="M670" s="15" t="s">
        <v>338</v>
      </c>
      <c r="N670" s="15" t="s">
        <v>38</v>
      </c>
      <c r="O670" s="15" t="b">
        <v>1</v>
      </c>
      <c r="P670" s="16">
        <v>41831</v>
      </c>
      <c r="Q670" s="1">
        <v>0.66392361111111109</v>
      </c>
      <c r="S670" s="15" t="b">
        <v>1</v>
      </c>
      <c r="T670" s="16">
        <v>41831</v>
      </c>
      <c r="U670" s="15" t="s">
        <v>47</v>
      </c>
      <c r="V670" s="1">
        <v>0.66675925925925927</v>
      </c>
      <c r="Y670" s="15" t="b">
        <v>1</v>
      </c>
      <c r="Z670" s="16">
        <v>41836</v>
      </c>
      <c r="AA670" s="1">
        <v>0.43083333333333335</v>
      </c>
      <c r="AC670" s="15" t="s">
        <v>54</v>
      </c>
      <c r="AD670" s="15" t="s">
        <v>46</v>
      </c>
      <c r="AE670" s="15">
        <v>4</v>
      </c>
      <c r="AG670" s="15" t="s">
        <v>886</v>
      </c>
      <c r="AH670" s="15" t="s">
        <v>33</v>
      </c>
    </row>
    <row r="671" spans="1:34" x14ac:dyDescent="0.2">
      <c r="A671" s="16">
        <v>41831.369456018518</v>
      </c>
      <c r="B671" s="16">
        <v>41831.640752314815</v>
      </c>
      <c r="C671" s="16">
        <v>41831.647175925929</v>
      </c>
      <c r="D671" s="15" t="b">
        <v>1</v>
      </c>
      <c r="E671" s="15" t="s">
        <v>1001</v>
      </c>
      <c r="F671" s="15">
        <v>17</v>
      </c>
      <c r="G671" s="15" t="s">
        <v>238</v>
      </c>
      <c r="H671" s="15" t="s">
        <v>89</v>
      </c>
      <c r="I671" s="15" t="s">
        <v>120</v>
      </c>
      <c r="J671" s="15" t="b">
        <v>1</v>
      </c>
      <c r="K671" s="16">
        <v>41831</v>
      </c>
      <c r="L671" s="1">
        <v>0.3694560185185185</v>
      </c>
      <c r="M671" s="15" t="s">
        <v>338</v>
      </c>
      <c r="N671" s="15" t="s">
        <v>38</v>
      </c>
      <c r="O671" s="15" t="b">
        <v>1</v>
      </c>
      <c r="P671" s="16">
        <v>41831</v>
      </c>
      <c r="Q671" s="1">
        <v>0.64075231481481476</v>
      </c>
      <c r="S671" s="15" t="b">
        <v>1</v>
      </c>
      <c r="T671" s="16">
        <v>41831</v>
      </c>
      <c r="U671" s="15" t="s">
        <v>90</v>
      </c>
      <c r="V671" s="1">
        <v>0.64717592592592588</v>
      </c>
      <c r="X671" s="15" t="s">
        <v>311</v>
      </c>
      <c r="Y671" s="15" t="b">
        <v>1</v>
      </c>
      <c r="Z671" s="16">
        <v>41835</v>
      </c>
      <c r="AA671" s="1">
        <v>0.39311342592592591</v>
      </c>
      <c r="AC671" s="15" t="s">
        <v>40</v>
      </c>
      <c r="AD671" s="15" t="s">
        <v>89</v>
      </c>
      <c r="AE671" s="15">
        <v>4</v>
      </c>
      <c r="AG671" s="15" t="s">
        <v>892</v>
      </c>
      <c r="AH671" s="15" t="s">
        <v>33</v>
      </c>
    </row>
    <row r="672" spans="1:34" x14ac:dyDescent="0.2">
      <c r="A672" s="16">
        <v>41831.368981481479</v>
      </c>
      <c r="B672" s="16">
        <v>41831.679594907408</v>
      </c>
      <c r="C672" s="16">
        <v>41831.682013888887</v>
      </c>
      <c r="D672" s="15" t="b">
        <v>1</v>
      </c>
      <c r="E672" s="15" t="s">
        <v>1001</v>
      </c>
      <c r="F672" s="15">
        <v>16</v>
      </c>
      <c r="G672" s="15" t="s">
        <v>223</v>
      </c>
      <c r="H672" s="15" t="s">
        <v>115</v>
      </c>
      <c r="I672" s="15" t="s">
        <v>120</v>
      </c>
      <c r="J672" s="15" t="b">
        <v>1</v>
      </c>
      <c r="K672" s="16">
        <v>41831</v>
      </c>
      <c r="L672" s="1">
        <v>0.36898148148148147</v>
      </c>
      <c r="M672" s="15" t="s">
        <v>338</v>
      </c>
      <c r="N672" s="15" t="s">
        <v>38</v>
      </c>
      <c r="O672" s="15" t="b">
        <v>1</v>
      </c>
      <c r="P672" s="16">
        <v>41831</v>
      </c>
      <c r="Q672" s="1">
        <v>0.67959490740740736</v>
      </c>
      <c r="S672" s="15" t="b">
        <v>1</v>
      </c>
      <c r="T672" s="16">
        <v>41831</v>
      </c>
      <c r="U672" s="15" t="s">
        <v>127</v>
      </c>
      <c r="V672" s="1">
        <v>0.68201388888888892</v>
      </c>
      <c r="Y672" s="15" t="b">
        <v>1</v>
      </c>
      <c r="Z672" s="16">
        <v>41835</v>
      </c>
      <c r="AA672" s="1">
        <v>0.39311342592592591</v>
      </c>
      <c r="AC672" s="15" t="s">
        <v>54</v>
      </c>
      <c r="AD672" s="15" t="s">
        <v>115</v>
      </c>
      <c r="AE672" s="15">
        <v>4</v>
      </c>
      <c r="AG672" s="15" t="s">
        <v>905</v>
      </c>
      <c r="AH672" s="15" t="s">
        <v>33</v>
      </c>
    </row>
    <row r="673" spans="1:34" x14ac:dyDescent="0.2">
      <c r="A673" s="16">
        <v>41831.368171296293</v>
      </c>
      <c r="B673" s="16">
        <v>41831.43645833333</v>
      </c>
      <c r="C673" s="16">
        <v>41831.445636574077</v>
      </c>
      <c r="D673" s="15" t="b">
        <v>1</v>
      </c>
      <c r="E673" s="15" t="s">
        <v>1001</v>
      </c>
      <c r="F673" s="15">
        <v>15</v>
      </c>
      <c r="G673" s="15" t="s">
        <v>209</v>
      </c>
      <c r="H673" s="15" t="s">
        <v>156</v>
      </c>
      <c r="I673" s="15" t="s">
        <v>120</v>
      </c>
      <c r="J673" s="15" t="b">
        <v>1</v>
      </c>
      <c r="K673" s="16">
        <v>41831</v>
      </c>
      <c r="L673" s="1">
        <v>0.3681712962962963</v>
      </c>
      <c r="M673" s="15" t="s">
        <v>338</v>
      </c>
      <c r="N673" s="15" t="s">
        <v>38</v>
      </c>
      <c r="O673" s="15" t="b">
        <v>1</v>
      </c>
      <c r="P673" s="16">
        <v>41831</v>
      </c>
      <c r="Q673" s="1">
        <v>0.43645833333333334</v>
      </c>
      <c r="S673" s="15" t="b">
        <v>1</v>
      </c>
      <c r="T673" s="16">
        <v>41831</v>
      </c>
      <c r="U673" s="15" t="s">
        <v>162</v>
      </c>
      <c r="V673" s="1">
        <v>0.44563657407407409</v>
      </c>
      <c r="X673" s="15" t="s">
        <v>311</v>
      </c>
      <c r="Y673" s="15" t="b">
        <v>1</v>
      </c>
      <c r="Z673" s="16">
        <v>41836</v>
      </c>
      <c r="AA673" s="1">
        <v>0.40716435185185185</v>
      </c>
      <c r="AC673" s="15" t="s">
        <v>54</v>
      </c>
      <c r="AD673" s="15" t="s">
        <v>156</v>
      </c>
      <c r="AE673" s="15">
        <v>4</v>
      </c>
      <c r="AG673" s="15" t="s">
        <v>980</v>
      </c>
      <c r="AH673" s="15" t="s">
        <v>33</v>
      </c>
    </row>
    <row r="674" spans="1:34" x14ac:dyDescent="0.2">
      <c r="A674" s="16">
        <v>41831.367418981485</v>
      </c>
      <c r="B674" s="16">
        <v>41831.43645833333</v>
      </c>
      <c r="C674" s="16">
        <v>41831.443692129629</v>
      </c>
      <c r="D674" s="15" t="b">
        <v>1</v>
      </c>
      <c r="E674" s="15" t="s">
        <v>1001</v>
      </c>
      <c r="F674" s="15">
        <v>14</v>
      </c>
      <c r="G674" s="15" t="s">
        <v>251</v>
      </c>
      <c r="H674" s="15" t="s">
        <v>156</v>
      </c>
      <c r="I674" s="15" t="s">
        <v>120</v>
      </c>
      <c r="J674" s="15" t="b">
        <v>1</v>
      </c>
      <c r="K674" s="16">
        <v>41831</v>
      </c>
      <c r="L674" s="1">
        <v>0.3674189814814815</v>
      </c>
      <c r="M674" s="15" t="s">
        <v>338</v>
      </c>
      <c r="N674" s="15" t="s">
        <v>38</v>
      </c>
      <c r="O674" s="15" t="b">
        <v>1</v>
      </c>
      <c r="P674" s="16">
        <v>41831</v>
      </c>
      <c r="Q674" s="1">
        <v>0.43645833333333334</v>
      </c>
      <c r="S674" s="15" t="b">
        <v>1</v>
      </c>
      <c r="T674" s="16">
        <v>41831</v>
      </c>
      <c r="U674" s="15" t="s">
        <v>615</v>
      </c>
      <c r="V674" s="1">
        <v>0.44369212962962962</v>
      </c>
      <c r="X674" s="15" t="s">
        <v>311</v>
      </c>
      <c r="Y674" s="15" t="b">
        <v>1</v>
      </c>
      <c r="Z674" s="16">
        <v>41831</v>
      </c>
      <c r="AA674" s="1">
        <v>0.55815972222222221</v>
      </c>
      <c r="AC674" s="15" t="s">
        <v>54</v>
      </c>
      <c r="AD674" s="15" t="s">
        <v>156</v>
      </c>
      <c r="AE674" s="15">
        <v>4</v>
      </c>
      <c r="AG674" s="15" t="s">
        <v>980</v>
      </c>
      <c r="AH674" s="15" t="s">
        <v>33</v>
      </c>
    </row>
    <row r="675" spans="1:34" x14ac:dyDescent="0.2">
      <c r="A675" s="16">
        <v>41831.366678240738</v>
      </c>
      <c r="B675" s="16">
        <v>41831.552337962959</v>
      </c>
      <c r="C675" s="16">
        <v>41831.575532407405</v>
      </c>
      <c r="D675" s="15" t="b">
        <v>1</v>
      </c>
      <c r="E675" s="15" t="s">
        <v>1001</v>
      </c>
      <c r="F675" s="15">
        <v>13</v>
      </c>
      <c r="G675" s="15" t="s">
        <v>239</v>
      </c>
      <c r="H675" s="15" t="s">
        <v>167</v>
      </c>
      <c r="I675" s="15" t="s">
        <v>120</v>
      </c>
      <c r="J675" s="15" t="b">
        <v>1</v>
      </c>
      <c r="K675" s="16">
        <v>41831</v>
      </c>
      <c r="L675" s="1">
        <v>0.36667824074074074</v>
      </c>
      <c r="M675" s="15" t="s">
        <v>338</v>
      </c>
      <c r="N675" s="15" t="s">
        <v>38</v>
      </c>
      <c r="O675" s="15" t="b">
        <v>1</v>
      </c>
      <c r="P675" s="16">
        <v>41831</v>
      </c>
      <c r="Q675" s="1">
        <v>0.552337962962963</v>
      </c>
      <c r="S675" s="15" t="b">
        <v>1</v>
      </c>
      <c r="T675" s="16">
        <v>41831</v>
      </c>
      <c r="U675" s="15" t="s">
        <v>184</v>
      </c>
      <c r="V675" s="1">
        <v>0.57553240740740741</v>
      </c>
      <c r="X675" s="15" t="s">
        <v>311</v>
      </c>
      <c r="Y675" s="15" t="b">
        <v>1</v>
      </c>
      <c r="Z675" s="16">
        <v>41835</v>
      </c>
      <c r="AA675" s="1">
        <v>0.39311342592592591</v>
      </c>
      <c r="AC675" s="15" t="s">
        <v>54</v>
      </c>
      <c r="AD675" s="15" t="s">
        <v>167</v>
      </c>
      <c r="AE675" s="15">
        <v>4</v>
      </c>
      <c r="AG675" s="15" t="s">
        <v>930</v>
      </c>
      <c r="AH675" s="15" t="s">
        <v>33</v>
      </c>
    </row>
    <row r="676" spans="1:34" x14ac:dyDescent="0.2">
      <c r="A676" s="16">
        <v>41831.36515046296</v>
      </c>
      <c r="B676" s="16">
        <v>41831.552337962959</v>
      </c>
      <c r="C676" s="16">
        <v>41831.560104166667</v>
      </c>
      <c r="D676" s="15" t="b">
        <v>1</v>
      </c>
      <c r="E676" s="15" t="s">
        <v>1001</v>
      </c>
      <c r="F676" s="15">
        <v>12</v>
      </c>
      <c r="G676" s="15" t="s">
        <v>715</v>
      </c>
      <c r="H676" s="15" t="s">
        <v>167</v>
      </c>
      <c r="I676" s="15" t="s">
        <v>120</v>
      </c>
      <c r="J676" s="15" t="b">
        <v>1</v>
      </c>
      <c r="K676" s="16">
        <v>41831</v>
      </c>
      <c r="L676" s="1">
        <v>0.36515046296296294</v>
      </c>
      <c r="M676" s="15" t="s">
        <v>338</v>
      </c>
      <c r="N676" s="15" t="s">
        <v>38</v>
      </c>
      <c r="O676" s="15" t="b">
        <v>1</v>
      </c>
      <c r="P676" s="16">
        <v>41831</v>
      </c>
      <c r="Q676" s="1">
        <v>0.552337962962963</v>
      </c>
      <c r="S676" s="15" t="b">
        <v>1</v>
      </c>
      <c r="T676" s="16">
        <v>41831</v>
      </c>
      <c r="U676" s="15" t="s">
        <v>257</v>
      </c>
      <c r="V676" s="1">
        <v>0.56010416666666663</v>
      </c>
      <c r="X676" s="15" t="s">
        <v>311</v>
      </c>
      <c r="Y676" s="15" t="b">
        <v>1</v>
      </c>
      <c r="Z676" s="16">
        <v>41835</v>
      </c>
      <c r="AA676" s="1">
        <v>0.39311342592592591</v>
      </c>
      <c r="AC676" s="15" t="s">
        <v>54</v>
      </c>
      <c r="AD676" s="15" t="s">
        <v>167</v>
      </c>
      <c r="AE676" s="15">
        <v>4</v>
      </c>
      <c r="AG676" s="15" t="s">
        <v>930</v>
      </c>
      <c r="AH676" s="15" t="s">
        <v>33</v>
      </c>
    </row>
    <row r="677" spans="1:34" x14ac:dyDescent="0.2">
      <c r="A677" s="16">
        <v>41831.364259259259</v>
      </c>
      <c r="B677" s="16">
        <v>41831.552337962959</v>
      </c>
      <c r="C677" s="16">
        <v>41831.560324074075</v>
      </c>
      <c r="D677" s="15" t="b">
        <v>1</v>
      </c>
      <c r="E677" s="15" t="s">
        <v>1001</v>
      </c>
      <c r="F677" s="15">
        <v>11</v>
      </c>
      <c r="G677" s="15" t="s">
        <v>224</v>
      </c>
      <c r="H677" s="15" t="s">
        <v>167</v>
      </c>
      <c r="I677" s="15" t="s">
        <v>120</v>
      </c>
      <c r="J677" s="15" t="b">
        <v>1</v>
      </c>
      <c r="K677" s="16">
        <v>41831</v>
      </c>
      <c r="L677" s="1">
        <v>0.36425925925925928</v>
      </c>
      <c r="M677" s="15" t="s">
        <v>338</v>
      </c>
      <c r="N677" s="15" t="s">
        <v>38</v>
      </c>
      <c r="O677" s="15" t="b">
        <v>1</v>
      </c>
      <c r="P677" s="16">
        <v>41831</v>
      </c>
      <c r="Q677" s="1">
        <v>0.552337962962963</v>
      </c>
      <c r="S677" s="15" t="b">
        <v>1</v>
      </c>
      <c r="T677" s="16">
        <v>41831</v>
      </c>
      <c r="U677" s="15" t="s">
        <v>257</v>
      </c>
      <c r="V677" s="1">
        <v>0.56032407407407403</v>
      </c>
      <c r="X677" s="15" t="s">
        <v>311</v>
      </c>
      <c r="Y677" s="15" t="b">
        <v>1</v>
      </c>
      <c r="Z677" s="16">
        <v>41835</v>
      </c>
      <c r="AA677" s="1">
        <v>0.39311342592592591</v>
      </c>
      <c r="AC677" s="15" t="s">
        <v>54</v>
      </c>
      <c r="AD677" s="15" t="s">
        <v>167</v>
      </c>
      <c r="AE677" s="15">
        <v>4</v>
      </c>
      <c r="AG677" s="15" t="s">
        <v>930</v>
      </c>
      <c r="AH677" s="15" t="s">
        <v>33</v>
      </c>
    </row>
    <row r="678" spans="1:34" x14ac:dyDescent="0.2">
      <c r="A678" s="16">
        <v>41831.36278935185</v>
      </c>
      <c r="B678" s="16">
        <v>41831.561099537037</v>
      </c>
      <c r="C678" s="16">
        <v>41831.566516203704</v>
      </c>
      <c r="D678" s="15" t="b">
        <v>1</v>
      </c>
      <c r="E678" s="15" t="s">
        <v>1001</v>
      </c>
      <c r="F678" s="15">
        <v>10</v>
      </c>
      <c r="G678" s="15" t="s">
        <v>236</v>
      </c>
      <c r="H678" s="15" t="s">
        <v>68</v>
      </c>
      <c r="I678" s="15" t="s">
        <v>120</v>
      </c>
      <c r="J678" s="15" t="b">
        <v>1</v>
      </c>
      <c r="K678" s="16">
        <v>41831</v>
      </c>
      <c r="L678" s="1">
        <v>0.36278935185185185</v>
      </c>
      <c r="M678" s="15" t="s">
        <v>338</v>
      </c>
      <c r="N678" s="15" t="s">
        <v>38</v>
      </c>
      <c r="O678" s="15" t="b">
        <v>1</v>
      </c>
      <c r="P678" s="16">
        <v>41831</v>
      </c>
      <c r="Q678" s="1">
        <v>0.56109953703703708</v>
      </c>
      <c r="S678" s="15" t="b">
        <v>1</v>
      </c>
      <c r="T678" s="16">
        <v>41831</v>
      </c>
      <c r="U678" s="15" t="s">
        <v>232</v>
      </c>
      <c r="V678" s="1">
        <v>0.5665162037037037</v>
      </c>
      <c r="X678" s="15" t="s">
        <v>52</v>
      </c>
      <c r="Y678" s="15" t="b">
        <v>1</v>
      </c>
      <c r="Z678" s="16">
        <v>41836</v>
      </c>
      <c r="AA678" s="1">
        <v>0.40716435185185185</v>
      </c>
      <c r="AC678" s="15" t="s">
        <v>64</v>
      </c>
      <c r="AD678" s="15" t="s">
        <v>68</v>
      </c>
      <c r="AE678" s="15">
        <v>4</v>
      </c>
      <c r="AG678" s="15" t="s">
        <v>923</v>
      </c>
      <c r="AH678" s="15" t="s">
        <v>33</v>
      </c>
    </row>
    <row r="679" spans="1:34" x14ac:dyDescent="0.2">
      <c r="A679" s="16">
        <v>41831.362083333333</v>
      </c>
      <c r="B679" s="16">
        <v>41831.561099537037</v>
      </c>
      <c r="C679" s="16">
        <v>41831.573657407411</v>
      </c>
      <c r="D679" s="15" t="b">
        <v>1</v>
      </c>
      <c r="E679" s="15" t="s">
        <v>1001</v>
      </c>
      <c r="F679" s="15">
        <v>9</v>
      </c>
      <c r="G679" s="15" t="s">
        <v>1006</v>
      </c>
      <c r="H679" s="15" t="s">
        <v>68</v>
      </c>
      <c r="I679" s="15" t="s">
        <v>120</v>
      </c>
      <c r="J679" s="15" t="b">
        <v>1</v>
      </c>
      <c r="K679" s="16">
        <v>41831</v>
      </c>
      <c r="L679" s="1">
        <v>0.36208333333333331</v>
      </c>
      <c r="M679" s="15" t="s">
        <v>338</v>
      </c>
      <c r="N679" s="15" t="s">
        <v>38</v>
      </c>
      <c r="O679" s="15" t="b">
        <v>1</v>
      </c>
      <c r="P679" s="16">
        <v>41831</v>
      </c>
      <c r="Q679" s="1">
        <v>0.56109953703703708</v>
      </c>
      <c r="S679" s="15" t="b">
        <v>1</v>
      </c>
      <c r="T679" s="16">
        <v>41831</v>
      </c>
      <c r="U679" s="15" t="s">
        <v>372</v>
      </c>
      <c r="V679" s="1">
        <v>0.57365740740740745</v>
      </c>
      <c r="X679" s="15" t="s">
        <v>52</v>
      </c>
      <c r="Y679" s="15" t="b">
        <v>0</v>
      </c>
      <c r="Z679" s="16"/>
      <c r="AC679" s="15" t="s">
        <v>64</v>
      </c>
      <c r="AD679" s="15" t="s">
        <v>68</v>
      </c>
      <c r="AE679" s="15">
        <v>3</v>
      </c>
      <c r="AG679" s="15" t="s">
        <v>923</v>
      </c>
      <c r="AH679" s="15" t="s">
        <v>33</v>
      </c>
    </row>
    <row r="680" spans="1:34" x14ac:dyDescent="0.2">
      <c r="A680" s="16">
        <v>41831.361550925925</v>
      </c>
      <c r="B680" s="16">
        <v>41831.593553240738</v>
      </c>
      <c r="C680" s="16">
        <v>41831.606365740743</v>
      </c>
      <c r="D680" s="15" t="b">
        <v>1</v>
      </c>
      <c r="E680" s="15" t="s">
        <v>1001</v>
      </c>
      <c r="F680" s="15">
        <v>8</v>
      </c>
      <c r="G680" s="15" t="s">
        <v>265</v>
      </c>
      <c r="H680" s="15" t="s">
        <v>149</v>
      </c>
      <c r="I680" s="15" t="s">
        <v>120</v>
      </c>
      <c r="J680" s="15" t="b">
        <v>1</v>
      </c>
      <c r="K680" s="16">
        <v>41831</v>
      </c>
      <c r="L680" s="1">
        <v>0.36155092592592591</v>
      </c>
      <c r="M680" s="15" t="s">
        <v>338</v>
      </c>
      <c r="N680" s="15" t="s">
        <v>38</v>
      </c>
      <c r="O680" s="15" t="b">
        <v>1</v>
      </c>
      <c r="P680" s="16">
        <v>41831</v>
      </c>
      <c r="Q680" s="1">
        <v>0.59355324074074078</v>
      </c>
      <c r="S680" s="15" t="b">
        <v>1</v>
      </c>
      <c r="T680" s="16">
        <v>41831</v>
      </c>
      <c r="U680" s="15" t="s">
        <v>222</v>
      </c>
      <c r="V680" s="1">
        <v>0.60636574074074079</v>
      </c>
      <c r="X680" s="15" t="s">
        <v>52</v>
      </c>
      <c r="Y680" s="15" t="b">
        <v>1</v>
      </c>
      <c r="Z680" s="16">
        <v>41835</v>
      </c>
      <c r="AA680" s="1">
        <v>0.39311342592592591</v>
      </c>
      <c r="AC680" s="15" t="s">
        <v>64</v>
      </c>
      <c r="AD680" s="15" t="s">
        <v>149</v>
      </c>
      <c r="AE680" s="15">
        <v>4</v>
      </c>
      <c r="AG680" s="15" t="s">
        <v>912</v>
      </c>
      <c r="AH680" s="15" t="s">
        <v>33</v>
      </c>
    </row>
    <row r="681" spans="1:34" x14ac:dyDescent="0.2">
      <c r="A681" s="16">
        <v>41831.361331018517</v>
      </c>
      <c r="B681" s="16">
        <v>41831.636574074073</v>
      </c>
      <c r="C681" s="16">
        <v>41831.650833333333</v>
      </c>
      <c r="D681" s="15" t="b">
        <v>1</v>
      </c>
      <c r="E681" s="15" t="s">
        <v>1007</v>
      </c>
      <c r="F681" s="15">
        <v>1</v>
      </c>
      <c r="G681" s="15" t="s">
        <v>179</v>
      </c>
      <c r="H681" s="15" t="s">
        <v>202</v>
      </c>
      <c r="I681" s="15" t="s">
        <v>43</v>
      </c>
      <c r="J681" s="15" t="b">
        <v>1</v>
      </c>
      <c r="K681" s="16">
        <v>41831</v>
      </c>
      <c r="L681" s="1">
        <v>0.36133101851851851</v>
      </c>
      <c r="M681" s="15" t="s">
        <v>554</v>
      </c>
      <c r="N681" s="15" t="s">
        <v>38</v>
      </c>
      <c r="O681" s="15" t="b">
        <v>1</v>
      </c>
      <c r="P681" s="16">
        <v>41831</v>
      </c>
      <c r="Q681" s="1">
        <v>0.63657407407407407</v>
      </c>
      <c r="S681" s="15" t="b">
        <v>1</v>
      </c>
      <c r="T681" s="16">
        <v>41831</v>
      </c>
      <c r="U681" s="15" t="s">
        <v>305</v>
      </c>
      <c r="V681" s="1">
        <v>0.65083333333333337</v>
      </c>
      <c r="X681" s="15" t="s">
        <v>52</v>
      </c>
      <c r="Y681" s="15" t="b">
        <v>1</v>
      </c>
      <c r="Z681" s="16">
        <v>41836</v>
      </c>
      <c r="AA681" s="1">
        <v>0.49032407407407408</v>
      </c>
      <c r="AC681" s="15" t="s">
        <v>64</v>
      </c>
      <c r="AD681" s="15" t="s">
        <v>202</v>
      </c>
      <c r="AE681" s="15">
        <v>4</v>
      </c>
      <c r="AG681" s="15" t="s">
        <v>895</v>
      </c>
      <c r="AH681" s="15" t="s">
        <v>33</v>
      </c>
    </row>
    <row r="682" spans="1:34" x14ac:dyDescent="0.2">
      <c r="A682" s="16">
        <v>41831.36042824074</v>
      </c>
      <c r="B682" s="16">
        <v>41831.473310185182</v>
      </c>
      <c r="C682" s="16">
        <v>41831.5</v>
      </c>
      <c r="D682" s="15" t="b">
        <v>1</v>
      </c>
      <c r="E682" s="15" t="s">
        <v>1008</v>
      </c>
      <c r="F682" s="15">
        <v>1</v>
      </c>
      <c r="G682" s="15" t="s">
        <v>279</v>
      </c>
      <c r="H682" s="15" t="s">
        <v>72</v>
      </c>
      <c r="I682" s="15" t="s">
        <v>43</v>
      </c>
      <c r="J682" s="15" t="b">
        <v>1</v>
      </c>
      <c r="K682" s="16">
        <v>41831</v>
      </c>
      <c r="L682" s="1">
        <v>0.36042824074074076</v>
      </c>
      <c r="M682" s="15" t="s">
        <v>939</v>
      </c>
      <c r="N682" s="15" t="s">
        <v>38</v>
      </c>
      <c r="O682" s="15" t="b">
        <v>1</v>
      </c>
      <c r="P682" s="16">
        <v>41831</v>
      </c>
      <c r="Q682" s="1">
        <v>0.47331018518518519</v>
      </c>
      <c r="S682" s="15" t="b">
        <v>1</v>
      </c>
      <c r="T682" s="16">
        <v>41831</v>
      </c>
      <c r="U682" s="15" t="s">
        <v>220</v>
      </c>
      <c r="V682" s="1">
        <v>0.5</v>
      </c>
      <c r="X682" s="15" t="s">
        <v>52</v>
      </c>
      <c r="Y682" s="15" t="b">
        <v>1</v>
      </c>
      <c r="Z682" s="16">
        <v>41836</v>
      </c>
      <c r="AA682" s="1">
        <v>0.52124999999999999</v>
      </c>
      <c r="AC682" s="15" t="s">
        <v>115</v>
      </c>
      <c r="AD682" s="15" t="s">
        <v>72</v>
      </c>
      <c r="AE682" s="15">
        <v>4</v>
      </c>
      <c r="AG682" s="15" t="s">
        <v>973</v>
      </c>
      <c r="AH682" s="15" t="s">
        <v>33</v>
      </c>
    </row>
    <row r="683" spans="1:34" x14ac:dyDescent="0.2">
      <c r="A683" s="16">
        <v>41831.359976851854</v>
      </c>
      <c r="B683" s="16">
        <v>41831.636574074073</v>
      </c>
      <c r="C683" s="16">
        <v>41831.65388888889</v>
      </c>
      <c r="D683" s="15" t="b">
        <v>1</v>
      </c>
      <c r="E683" s="15" t="s">
        <v>1001</v>
      </c>
      <c r="F683" s="15">
        <v>7</v>
      </c>
      <c r="G683" s="15" t="s">
        <v>436</v>
      </c>
      <c r="H683" s="15" t="s">
        <v>202</v>
      </c>
      <c r="I683" s="15" t="s">
        <v>120</v>
      </c>
      <c r="J683" s="15" t="b">
        <v>1</v>
      </c>
      <c r="K683" s="16">
        <v>41831</v>
      </c>
      <c r="L683" s="1">
        <v>0.35997685185185185</v>
      </c>
      <c r="M683" s="15" t="s">
        <v>338</v>
      </c>
      <c r="N683" s="15" t="s">
        <v>38</v>
      </c>
      <c r="O683" s="15" t="b">
        <v>1</v>
      </c>
      <c r="P683" s="16">
        <v>41831</v>
      </c>
      <c r="Q683" s="1">
        <v>0.63657407407407407</v>
      </c>
      <c r="S683" s="15" t="b">
        <v>1</v>
      </c>
      <c r="T683" s="16">
        <v>41831</v>
      </c>
      <c r="U683" s="15" t="s">
        <v>203</v>
      </c>
      <c r="V683" s="1">
        <v>0.65388888888888885</v>
      </c>
      <c r="X683" s="15" t="s">
        <v>52</v>
      </c>
      <c r="Y683" s="15" t="b">
        <v>1</v>
      </c>
      <c r="Z683" s="16">
        <v>41835</v>
      </c>
      <c r="AA683" s="1">
        <v>0.39311342592592591</v>
      </c>
      <c r="AC683" s="15" t="s">
        <v>64</v>
      </c>
      <c r="AD683" s="15" t="s">
        <v>202</v>
      </c>
      <c r="AE683" s="15">
        <v>4</v>
      </c>
      <c r="AG683" s="15" t="s">
        <v>895</v>
      </c>
      <c r="AH683" s="15" t="s">
        <v>33</v>
      </c>
    </row>
    <row r="684" spans="1:34" x14ac:dyDescent="0.2">
      <c r="A684" s="16">
        <v>41831.358541666668</v>
      </c>
      <c r="B684" s="16">
        <v>41831.636574074073</v>
      </c>
      <c r="C684" s="16">
        <v>41831.654282407406</v>
      </c>
      <c r="D684" s="15" t="b">
        <v>1</v>
      </c>
      <c r="E684" s="15" t="s">
        <v>1001</v>
      </c>
      <c r="F684" s="15">
        <v>6</v>
      </c>
      <c r="G684" s="15" t="s">
        <v>227</v>
      </c>
      <c r="H684" s="15" t="s">
        <v>202</v>
      </c>
      <c r="I684" s="15" t="s">
        <v>120</v>
      </c>
      <c r="J684" s="15" t="b">
        <v>1</v>
      </c>
      <c r="K684" s="16">
        <v>41831</v>
      </c>
      <c r="L684" s="1">
        <v>0.35854166666666665</v>
      </c>
      <c r="M684" s="15" t="s">
        <v>338</v>
      </c>
      <c r="N684" s="15" t="s">
        <v>38</v>
      </c>
      <c r="O684" s="15" t="b">
        <v>1</v>
      </c>
      <c r="P684" s="16">
        <v>41831</v>
      </c>
      <c r="Q684" s="1">
        <v>0.63657407407407407</v>
      </c>
      <c r="S684" s="15" t="b">
        <v>1</v>
      </c>
      <c r="T684" s="16">
        <v>41831</v>
      </c>
      <c r="U684" s="15" t="s">
        <v>203</v>
      </c>
      <c r="V684" s="1">
        <v>0.6542824074074074</v>
      </c>
      <c r="X684" s="15" t="s">
        <v>52</v>
      </c>
      <c r="Y684" s="15" t="b">
        <v>1</v>
      </c>
      <c r="Z684" s="16">
        <v>41835</v>
      </c>
      <c r="AA684" s="1">
        <v>0.39311342592592591</v>
      </c>
      <c r="AC684" s="15" t="s">
        <v>64</v>
      </c>
      <c r="AD684" s="15" t="s">
        <v>202</v>
      </c>
      <c r="AE684" s="15">
        <v>4</v>
      </c>
      <c r="AG684" s="15" t="s">
        <v>895</v>
      </c>
      <c r="AH684" s="15" t="s">
        <v>33</v>
      </c>
    </row>
    <row r="685" spans="1:34" x14ac:dyDescent="0.2">
      <c r="A685" s="16">
        <v>41831.358240740738</v>
      </c>
      <c r="B685" s="16">
        <v>41831.636574074073</v>
      </c>
      <c r="C685" s="16">
        <v>41831.657025462962</v>
      </c>
      <c r="D685" s="15" t="b">
        <v>1</v>
      </c>
      <c r="E685" s="15" t="s">
        <v>1001</v>
      </c>
      <c r="F685" s="15">
        <v>5</v>
      </c>
      <c r="G685" s="15" t="s">
        <v>231</v>
      </c>
      <c r="H685" s="15" t="s">
        <v>202</v>
      </c>
      <c r="I685" s="15" t="s">
        <v>120</v>
      </c>
      <c r="J685" s="15" t="b">
        <v>1</v>
      </c>
      <c r="K685" s="16">
        <v>41831</v>
      </c>
      <c r="L685" s="1">
        <v>0.35824074074074075</v>
      </c>
      <c r="M685" s="15" t="s">
        <v>338</v>
      </c>
      <c r="N685" s="15" t="s">
        <v>38</v>
      </c>
      <c r="O685" s="15" t="b">
        <v>1</v>
      </c>
      <c r="P685" s="16">
        <v>41831</v>
      </c>
      <c r="Q685" s="1">
        <v>0.63657407407407407</v>
      </c>
      <c r="S685" s="15" t="b">
        <v>1</v>
      </c>
      <c r="T685" s="16">
        <v>41831</v>
      </c>
      <c r="U685" s="15" t="s">
        <v>229</v>
      </c>
      <c r="V685" s="1">
        <v>0.65702546296296294</v>
      </c>
      <c r="X685" s="15" t="s">
        <v>687</v>
      </c>
      <c r="Y685" s="15" t="b">
        <v>1</v>
      </c>
      <c r="Z685" s="16">
        <v>41835</v>
      </c>
      <c r="AA685" s="1">
        <v>0.39311342592592591</v>
      </c>
      <c r="AC685" s="15" t="s">
        <v>64</v>
      </c>
      <c r="AD685" s="15" t="s">
        <v>202</v>
      </c>
      <c r="AE685" s="15">
        <v>4</v>
      </c>
      <c r="AG685" s="15" t="s">
        <v>895</v>
      </c>
      <c r="AH685" s="15" t="s">
        <v>33</v>
      </c>
    </row>
    <row r="686" spans="1:34" x14ac:dyDescent="0.2">
      <c r="A686" s="16">
        <v>41831.356805555559</v>
      </c>
      <c r="B686" s="16">
        <v>41831.663923611108</v>
      </c>
      <c r="C686" s="16">
        <v>41831.666886574072</v>
      </c>
      <c r="D686" s="15" t="b">
        <v>1</v>
      </c>
      <c r="E686" s="15" t="s">
        <v>1001</v>
      </c>
      <c r="F686" s="15">
        <v>4</v>
      </c>
      <c r="G686" s="15" t="s">
        <v>1009</v>
      </c>
      <c r="H686" s="15" t="s">
        <v>591</v>
      </c>
      <c r="I686" s="15" t="s">
        <v>120</v>
      </c>
      <c r="J686" s="15" t="b">
        <v>1</v>
      </c>
      <c r="K686" s="16">
        <v>41831</v>
      </c>
      <c r="L686" s="1">
        <v>0.35680555555555554</v>
      </c>
      <c r="M686" s="15" t="s">
        <v>338</v>
      </c>
      <c r="N686" s="15" t="s">
        <v>38</v>
      </c>
      <c r="O686" s="15" t="b">
        <v>1</v>
      </c>
      <c r="P686" s="16">
        <v>41831</v>
      </c>
      <c r="Q686" s="1">
        <v>0.66392361111111109</v>
      </c>
      <c r="S686" s="15" t="b">
        <v>1</v>
      </c>
      <c r="T686" s="16">
        <v>41831</v>
      </c>
      <c r="U686" s="15" t="s">
        <v>610</v>
      </c>
      <c r="V686" s="1">
        <v>0.66688657407407403</v>
      </c>
      <c r="Y686" s="15" t="b">
        <v>0</v>
      </c>
      <c r="Z686" s="16"/>
      <c r="AC686" s="15" t="s">
        <v>54</v>
      </c>
      <c r="AD686" s="15" t="s">
        <v>591</v>
      </c>
      <c r="AE686" s="15">
        <v>3</v>
      </c>
      <c r="AG686" s="15" t="s">
        <v>886</v>
      </c>
      <c r="AH686" s="15" t="s">
        <v>33</v>
      </c>
    </row>
    <row r="687" spans="1:34" x14ac:dyDescent="0.2">
      <c r="A687" s="16">
        <v>41831.356203703705</v>
      </c>
      <c r="B687" s="16">
        <v>41831.473310185182</v>
      </c>
      <c r="C687" s="16">
        <v>41831.497210648151</v>
      </c>
      <c r="D687" s="15" t="b">
        <v>1</v>
      </c>
      <c r="E687" s="15" t="s">
        <v>1001</v>
      </c>
      <c r="F687" s="15">
        <v>3</v>
      </c>
      <c r="G687" s="15" t="s">
        <v>256</v>
      </c>
      <c r="H687" s="15" t="s">
        <v>72</v>
      </c>
      <c r="I687" s="15" t="s">
        <v>120</v>
      </c>
      <c r="J687" s="15" t="b">
        <v>1</v>
      </c>
      <c r="K687" s="16">
        <v>41831</v>
      </c>
      <c r="L687" s="1">
        <v>0.35620370370370369</v>
      </c>
      <c r="M687" s="15" t="s">
        <v>338</v>
      </c>
      <c r="N687" s="15" t="s">
        <v>38</v>
      </c>
      <c r="O687" s="15" t="b">
        <v>1</v>
      </c>
      <c r="P687" s="16">
        <v>41831</v>
      </c>
      <c r="Q687" s="1">
        <v>0.47331018518518519</v>
      </c>
      <c r="S687" s="15" t="b">
        <v>1</v>
      </c>
      <c r="T687" s="16">
        <v>41831</v>
      </c>
      <c r="U687" s="15" t="s">
        <v>75</v>
      </c>
      <c r="V687" s="1">
        <v>0.49721064814814814</v>
      </c>
      <c r="X687" s="15" t="s">
        <v>52</v>
      </c>
      <c r="Y687" s="15" t="b">
        <v>1</v>
      </c>
      <c r="Z687" s="16">
        <v>41835</v>
      </c>
      <c r="AA687" s="1">
        <v>0.39311342592592591</v>
      </c>
      <c r="AC687" s="15" t="s">
        <v>115</v>
      </c>
      <c r="AD687" s="15" t="s">
        <v>72</v>
      </c>
      <c r="AE687" s="15">
        <v>4</v>
      </c>
      <c r="AG687" s="15" t="s">
        <v>973</v>
      </c>
      <c r="AH687" s="15" t="s">
        <v>33</v>
      </c>
    </row>
    <row r="688" spans="1:34" x14ac:dyDescent="0.2">
      <c r="A688" s="16">
        <v>41831.355393518519</v>
      </c>
      <c r="B688" s="16">
        <v>41831.473310185182</v>
      </c>
      <c r="C688" s="16">
        <v>41831.497164351851</v>
      </c>
      <c r="D688" s="15" t="b">
        <v>1</v>
      </c>
      <c r="E688" s="15" t="s">
        <v>1001</v>
      </c>
      <c r="F688" s="15">
        <v>2</v>
      </c>
      <c r="G688" s="15" t="s">
        <v>716</v>
      </c>
      <c r="H688" s="15" t="s">
        <v>72</v>
      </c>
      <c r="I688" s="15" t="s">
        <v>120</v>
      </c>
      <c r="J688" s="15" t="b">
        <v>1</v>
      </c>
      <c r="K688" s="16">
        <v>41831</v>
      </c>
      <c r="L688" s="1">
        <v>0.35539351851851853</v>
      </c>
      <c r="M688" s="15" t="s">
        <v>338</v>
      </c>
      <c r="N688" s="15" t="s">
        <v>38</v>
      </c>
      <c r="O688" s="15" t="b">
        <v>1</v>
      </c>
      <c r="P688" s="16">
        <v>41831</v>
      </c>
      <c r="Q688" s="1">
        <v>0.47331018518518519</v>
      </c>
      <c r="S688" s="15" t="b">
        <v>1</v>
      </c>
      <c r="T688" s="16">
        <v>41831</v>
      </c>
      <c r="U688" s="15" t="s">
        <v>220</v>
      </c>
      <c r="V688" s="1">
        <v>0.49716435185185187</v>
      </c>
      <c r="X688" s="15" t="s">
        <v>52</v>
      </c>
      <c r="Y688" s="15" t="b">
        <v>1</v>
      </c>
      <c r="Z688" s="16">
        <v>41836</v>
      </c>
      <c r="AA688" s="1">
        <v>0.43083333333333335</v>
      </c>
      <c r="AC688" s="15" t="s">
        <v>115</v>
      </c>
      <c r="AD688" s="15" t="s">
        <v>72</v>
      </c>
      <c r="AE688" s="15">
        <v>4</v>
      </c>
      <c r="AG688" s="15" t="s">
        <v>973</v>
      </c>
      <c r="AH688" s="15" t="s">
        <v>33</v>
      </c>
    </row>
    <row r="689" spans="1:34" x14ac:dyDescent="0.2">
      <c r="A689" s="16">
        <v>41831.354421296295</v>
      </c>
      <c r="B689" s="16">
        <v>41831.561099537037</v>
      </c>
      <c r="C689" s="16">
        <v>41831.573946759258</v>
      </c>
      <c r="D689" s="15" t="b">
        <v>1</v>
      </c>
      <c r="E689" s="15" t="s">
        <v>1001</v>
      </c>
      <c r="F689" s="15">
        <v>1</v>
      </c>
      <c r="G689" s="15" t="s">
        <v>230</v>
      </c>
      <c r="H689" s="15" t="s">
        <v>68</v>
      </c>
      <c r="I689" s="15" t="s">
        <v>120</v>
      </c>
      <c r="J689" s="15" t="b">
        <v>1</v>
      </c>
      <c r="K689" s="16">
        <v>41831</v>
      </c>
      <c r="L689" s="1">
        <v>0.35442129629629632</v>
      </c>
      <c r="M689" s="15" t="s">
        <v>338</v>
      </c>
      <c r="N689" s="15" t="s">
        <v>38</v>
      </c>
      <c r="O689" s="15" t="b">
        <v>1</v>
      </c>
      <c r="P689" s="16">
        <v>41831</v>
      </c>
      <c r="Q689" s="1">
        <v>0.56109953703703708</v>
      </c>
      <c r="S689" s="15" t="b">
        <v>1</v>
      </c>
      <c r="T689" s="16">
        <v>41831</v>
      </c>
      <c r="U689" s="15" t="s">
        <v>69</v>
      </c>
      <c r="V689" s="1">
        <v>0.57394675925925931</v>
      </c>
      <c r="X689" s="15" t="s">
        <v>52</v>
      </c>
      <c r="Y689" s="15" t="b">
        <v>1</v>
      </c>
      <c r="Z689" s="16">
        <v>41838</v>
      </c>
      <c r="AA689" s="1">
        <v>0.40263888888888888</v>
      </c>
      <c r="AC689" s="15" t="s">
        <v>64</v>
      </c>
      <c r="AD689" s="15" t="s">
        <v>68</v>
      </c>
      <c r="AE689" s="15">
        <v>4</v>
      </c>
      <c r="AG689" s="15" t="s">
        <v>923</v>
      </c>
      <c r="AH689" s="15" t="s">
        <v>33</v>
      </c>
    </row>
    <row r="690" spans="1:34" x14ac:dyDescent="0.2">
      <c r="A690" s="16">
        <v>41831.350243055553</v>
      </c>
      <c r="B690" s="16">
        <v>41831.473310185182</v>
      </c>
      <c r="C690" s="16">
        <v>41831.495497685188</v>
      </c>
      <c r="D690" s="15" t="b">
        <v>1</v>
      </c>
      <c r="E690" s="15" t="s">
        <v>1010</v>
      </c>
      <c r="F690" s="15">
        <v>1</v>
      </c>
      <c r="G690" s="15" t="s">
        <v>284</v>
      </c>
      <c r="H690" s="15" t="s">
        <v>72</v>
      </c>
      <c r="I690" s="15" t="s">
        <v>43</v>
      </c>
      <c r="J690" s="15" t="b">
        <v>1</v>
      </c>
      <c r="K690" s="16">
        <v>41831</v>
      </c>
      <c r="L690" s="1">
        <v>0.35024305555555557</v>
      </c>
      <c r="M690" s="15" t="s">
        <v>345</v>
      </c>
      <c r="N690" s="15" t="s">
        <v>38</v>
      </c>
      <c r="O690" s="15" t="b">
        <v>1</v>
      </c>
      <c r="P690" s="16">
        <v>41831</v>
      </c>
      <c r="Q690" s="1">
        <v>0.47331018518518519</v>
      </c>
      <c r="S690" s="15" t="b">
        <v>1</v>
      </c>
      <c r="T690" s="16">
        <v>41831</v>
      </c>
      <c r="U690" s="15" t="s">
        <v>75</v>
      </c>
      <c r="V690" s="1">
        <v>0.49549768518518517</v>
      </c>
      <c r="X690" s="15" t="s">
        <v>52</v>
      </c>
      <c r="Y690" s="15" t="b">
        <v>1</v>
      </c>
      <c r="Z690" s="16">
        <v>41836</v>
      </c>
      <c r="AA690" s="1">
        <v>0.52124999999999999</v>
      </c>
      <c r="AC690" s="15" t="s">
        <v>115</v>
      </c>
      <c r="AD690" s="15" t="s">
        <v>72</v>
      </c>
      <c r="AE690" s="15">
        <v>4</v>
      </c>
      <c r="AG690" s="15" t="s">
        <v>973</v>
      </c>
      <c r="AH690" s="15" t="s">
        <v>33</v>
      </c>
    </row>
    <row r="691" spans="1:34" x14ac:dyDescent="0.2">
      <c r="A691" s="16">
        <v>41831.348402777781</v>
      </c>
      <c r="B691" s="16">
        <v>41831.561099537037</v>
      </c>
      <c r="C691" s="16">
        <v>41831.571956018517</v>
      </c>
      <c r="D691" s="15" t="b">
        <v>1</v>
      </c>
      <c r="E691" s="15" t="s">
        <v>1011</v>
      </c>
      <c r="F691" s="15">
        <v>1</v>
      </c>
      <c r="G691" s="15" t="s">
        <v>290</v>
      </c>
      <c r="H691" s="15" t="s">
        <v>68</v>
      </c>
      <c r="I691" s="15" t="s">
        <v>43</v>
      </c>
      <c r="J691" s="15" t="b">
        <v>1</v>
      </c>
      <c r="K691" s="16">
        <v>41831</v>
      </c>
      <c r="L691" s="1">
        <v>0.34840277777777778</v>
      </c>
      <c r="M691" s="15" t="s">
        <v>554</v>
      </c>
      <c r="N691" s="15" t="s">
        <v>38</v>
      </c>
      <c r="O691" s="15" t="b">
        <v>1</v>
      </c>
      <c r="P691" s="16">
        <v>41831</v>
      </c>
      <c r="Q691" s="1">
        <v>0.56109953703703708</v>
      </c>
      <c r="S691" s="15" t="b">
        <v>1</v>
      </c>
      <c r="T691" s="16">
        <v>41831</v>
      </c>
      <c r="U691" s="15" t="s">
        <v>69</v>
      </c>
      <c r="V691" s="1">
        <v>0.57195601851851852</v>
      </c>
      <c r="X691" s="15" t="s">
        <v>52</v>
      </c>
      <c r="Y691" s="15" t="b">
        <v>1</v>
      </c>
      <c r="Z691" s="16">
        <v>41836</v>
      </c>
      <c r="AA691" s="1">
        <v>0.49910879629629629</v>
      </c>
      <c r="AC691" s="15" t="s">
        <v>64</v>
      </c>
      <c r="AD691" s="15" t="s">
        <v>68</v>
      </c>
      <c r="AE691" s="15">
        <v>4</v>
      </c>
      <c r="AG691" s="15" t="s">
        <v>923</v>
      </c>
      <c r="AH691" s="15" t="s">
        <v>33</v>
      </c>
    </row>
    <row r="692" spans="1:34" x14ac:dyDescent="0.2">
      <c r="A692" s="16">
        <v>41830.673356481479</v>
      </c>
      <c r="B692" s="16">
        <v>41830.684895833336</v>
      </c>
      <c r="C692" s="16">
        <v>41830.686921296299</v>
      </c>
      <c r="D692" s="15" t="b">
        <v>1</v>
      </c>
      <c r="E692" s="15" t="s">
        <v>1012</v>
      </c>
      <c r="F692" s="15">
        <v>2</v>
      </c>
      <c r="G692" s="15" t="s">
        <v>1013</v>
      </c>
      <c r="H692" s="15" t="s">
        <v>167</v>
      </c>
      <c r="I692" s="15" t="s">
        <v>33</v>
      </c>
      <c r="J692" s="15" t="b">
        <v>1</v>
      </c>
      <c r="K692" s="16">
        <v>41830</v>
      </c>
      <c r="L692" s="1">
        <v>0.67335648148148153</v>
      </c>
      <c r="M692" s="15" t="s">
        <v>311</v>
      </c>
      <c r="N692" s="15" t="s">
        <v>38</v>
      </c>
      <c r="O692" s="15" t="b">
        <v>1</v>
      </c>
      <c r="P692" s="16">
        <v>41830</v>
      </c>
      <c r="Q692" s="1">
        <v>0.68489583333333337</v>
      </c>
      <c r="S692" s="15" t="b">
        <v>1</v>
      </c>
      <c r="T692" s="16">
        <v>41830</v>
      </c>
      <c r="U692" s="15" t="s">
        <v>488</v>
      </c>
      <c r="V692" s="1">
        <v>0.68692129629629628</v>
      </c>
      <c r="Y692" s="15" t="b">
        <v>0</v>
      </c>
      <c r="Z692" s="16"/>
      <c r="AC692" s="15" t="s">
        <v>40</v>
      </c>
      <c r="AD692" s="15" t="s">
        <v>167</v>
      </c>
      <c r="AE692" s="15">
        <v>3</v>
      </c>
      <c r="AG692" s="15" t="s">
        <v>1014</v>
      </c>
      <c r="AH692" s="15" t="s">
        <v>33</v>
      </c>
    </row>
    <row r="693" spans="1:34" x14ac:dyDescent="0.2">
      <c r="A693" s="16">
        <v>41830.673275462963</v>
      </c>
      <c r="B693" s="16">
        <v>41830.672060185185</v>
      </c>
      <c r="C693" s="16">
        <v>41830.681400462963</v>
      </c>
      <c r="D693" s="15" t="b">
        <v>1</v>
      </c>
      <c r="E693" s="15" t="s">
        <v>1012</v>
      </c>
      <c r="F693" s="15">
        <v>1</v>
      </c>
      <c r="G693" s="15" t="s">
        <v>1015</v>
      </c>
      <c r="H693" s="15" t="s">
        <v>156</v>
      </c>
      <c r="I693" s="15" t="s">
        <v>33</v>
      </c>
      <c r="J693" s="15" t="b">
        <v>1</v>
      </c>
      <c r="K693" s="16">
        <v>41830</v>
      </c>
      <c r="L693" s="1">
        <v>0.67327546296296292</v>
      </c>
      <c r="M693" s="15" t="s">
        <v>311</v>
      </c>
      <c r="N693" s="15" t="s">
        <v>38</v>
      </c>
      <c r="O693" s="15" t="b">
        <v>1</v>
      </c>
      <c r="P693" s="16">
        <v>41830</v>
      </c>
      <c r="Q693" s="1">
        <v>0.67206018518518518</v>
      </c>
      <c r="S693" s="15" t="b">
        <v>1</v>
      </c>
      <c r="T693" s="16">
        <v>41830</v>
      </c>
      <c r="U693" s="15" t="s">
        <v>481</v>
      </c>
      <c r="V693" s="1">
        <v>0.68140046296296297</v>
      </c>
      <c r="X693" s="15" t="s">
        <v>311</v>
      </c>
      <c r="Y693" s="15" t="b">
        <v>0</v>
      </c>
      <c r="Z693" s="16"/>
      <c r="AC693" s="15" t="s">
        <v>40</v>
      </c>
      <c r="AD693" s="15" t="s">
        <v>156</v>
      </c>
      <c r="AE693" s="15">
        <v>3</v>
      </c>
      <c r="AG693" s="15" t="s">
        <v>1016</v>
      </c>
      <c r="AH693" s="15" t="s">
        <v>33</v>
      </c>
    </row>
    <row r="694" spans="1:34" x14ac:dyDescent="0.2">
      <c r="A694" s="16">
        <v>41830.648344907408</v>
      </c>
      <c r="B694" s="16">
        <v>41830.64739583333</v>
      </c>
      <c r="C694" s="16">
        <v>41830.652766203704</v>
      </c>
      <c r="D694" s="15" t="b">
        <v>1</v>
      </c>
      <c r="E694" s="15" t="s">
        <v>1017</v>
      </c>
      <c r="F694" s="15">
        <v>3</v>
      </c>
      <c r="G694" s="15" t="s">
        <v>1018</v>
      </c>
      <c r="H694" s="15" t="s">
        <v>167</v>
      </c>
      <c r="I694" s="15" t="s">
        <v>33</v>
      </c>
      <c r="J694" s="15" t="b">
        <v>1</v>
      </c>
      <c r="K694" s="16">
        <v>41830</v>
      </c>
      <c r="L694" s="1">
        <v>0.64834490740740736</v>
      </c>
      <c r="M694" s="15" t="s">
        <v>311</v>
      </c>
      <c r="N694" s="15" t="s">
        <v>38</v>
      </c>
      <c r="O694" s="15" t="b">
        <v>1</v>
      </c>
      <c r="P694" s="16">
        <v>41830</v>
      </c>
      <c r="Q694" s="1">
        <v>0.64739583333333328</v>
      </c>
      <c r="S694" s="15" t="b">
        <v>1</v>
      </c>
      <c r="T694" s="16">
        <v>41830</v>
      </c>
      <c r="U694" s="15" t="s">
        <v>266</v>
      </c>
      <c r="V694" s="1">
        <v>0.65276620370370375</v>
      </c>
      <c r="X694" s="15" t="s">
        <v>311</v>
      </c>
      <c r="Y694" s="15" t="b">
        <v>0</v>
      </c>
      <c r="Z694" s="16"/>
      <c r="AC694" s="15" t="s">
        <v>40</v>
      </c>
      <c r="AD694" s="15" t="s">
        <v>167</v>
      </c>
      <c r="AE694" s="15">
        <v>3</v>
      </c>
      <c r="AG694" s="15" t="s">
        <v>1019</v>
      </c>
      <c r="AH694" s="15" t="s">
        <v>33</v>
      </c>
    </row>
    <row r="695" spans="1:34" x14ac:dyDescent="0.2">
      <c r="A695" s="16">
        <v>41830.648101851853</v>
      </c>
      <c r="B695" s="16">
        <v>41830.64739583333</v>
      </c>
      <c r="C695" s="16">
        <v>41830.664398148147</v>
      </c>
      <c r="D695" s="15" t="b">
        <v>1</v>
      </c>
      <c r="E695" s="15" t="s">
        <v>1017</v>
      </c>
      <c r="F695" s="15">
        <v>2</v>
      </c>
      <c r="G695" s="15" t="s">
        <v>1020</v>
      </c>
      <c r="H695" s="15" t="s">
        <v>167</v>
      </c>
      <c r="I695" s="15" t="s">
        <v>33</v>
      </c>
      <c r="J695" s="15" t="b">
        <v>1</v>
      </c>
      <c r="K695" s="16">
        <v>41830</v>
      </c>
      <c r="L695" s="1">
        <v>0.64810185185185187</v>
      </c>
      <c r="M695" s="15" t="s">
        <v>311</v>
      </c>
      <c r="N695" s="15" t="s">
        <v>38</v>
      </c>
      <c r="O695" s="15" t="b">
        <v>1</v>
      </c>
      <c r="P695" s="16">
        <v>41830</v>
      </c>
      <c r="Q695" s="1">
        <v>0.64739583333333328</v>
      </c>
      <c r="S695" s="15" t="b">
        <v>1</v>
      </c>
      <c r="T695" s="16">
        <v>41830</v>
      </c>
      <c r="U695" s="15" t="s">
        <v>257</v>
      </c>
      <c r="V695" s="1">
        <v>0.66439814814814813</v>
      </c>
      <c r="X695" s="15" t="s">
        <v>311</v>
      </c>
      <c r="Y695" s="15" t="b">
        <v>0</v>
      </c>
      <c r="Z695" s="16"/>
      <c r="AC695" s="15" t="s">
        <v>40</v>
      </c>
      <c r="AD695" s="15" t="s">
        <v>167</v>
      </c>
      <c r="AE695" s="15">
        <v>3</v>
      </c>
      <c r="AG695" s="15" t="s">
        <v>1019</v>
      </c>
      <c r="AH695" s="15" t="s">
        <v>33</v>
      </c>
    </row>
    <row r="696" spans="1:34" x14ac:dyDescent="0.2">
      <c r="A696" s="16">
        <v>41830.64806712963</v>
      </c>
      <c r="B696" s="16">
        <v>41830.64739583333</v>
      </c>
      <c r="C696" s="16">
        <v>41830.658692129633</v>
      </c>
      <c r="D696" s="15" t="b">
        <v>1</v>
      </c>
      <c r="E696" s="15" t="s">
        <v>1017</v>
      </c>
      <c r="F696" s="15">
        <v>1</v>
      </c>
      <c r="G696" s="15" t="s">
        <v>1021</v>
      </c>
      <c r="H696" s="15" t="s">
        <v>167</v>
      </c>
      <c r="I696" s="15" t="s">
        <v>33</v>
      </c>
      <c r="J696" s="15" t="b">
        <v>1</v>
      </c>
      <c r="K696" s="16">
        <v>41830</v>
      </c>
      <c r="L696" s="1">
        <v>0.64806712962962965</v>
      </c>
      <c r="M696" s="15" t="s">
        <v>311</v>
      </c>
      <c r="N696" s="15" t="s">
        <v>38</v>
      </c>
      <c r="O696" s="15" t="b">
        <v>1</v>
      </c>
      <c r="P696" s="16">
        <v>41830</v>
      </c>
      <c r="Q696" s="1">
        <v>0.64739583333333328</v>
      </c>
      <c r="S696" s="15" t="b">
        <v>1</v>
      </c>
      <c r="T696" s="16">
        <v>41830</v>
      </c>
      <c r="U696" s="15" t="s">
        <v>257</v>
      </c>
      <c r="V696" s="1">
        <v>0.65869212962962964</v>
      </c>
      <c r="X696" s="15" t="s">
        <v>311</v>
      </c>
      <c r="Y696" s="15" t="b">
        <v>0</v>
      </c>
      <c r="Z696" s="16"/>
      <c r="AC696" s="15" t="s">
        <v>40</v>
      </c>
      <c r="AD696" s="15" t="s">
        <v>167</v>
      </c>
      <c r="AE696" s="15">
        <v>3</v>
      </c>
      <c r="AG696" s="15" t="s">
        <v>1019</v>
      </c>
      <c r="AH696" s="15" t="s">
        <v>33</v>
      </c>
    </row>
    <row r="697" spans="1:34" x14ac:dyDescent="0.2">
      <c r="A697" s="16">
        <v>41830.636400462965</v>
      </c>
      <c r="B697" s="16">
        <v>41830.635636574072</v>
      </c>
      <c r="C697" s="16">
        <v>41830.6406712963</v>
      </c>
      <c r="D697" s="15" t="b">
        <v>1</v>
      </c>
      <c r="E697" s="15" t="s">
        <v>1022</v>
      </c>
      <c r="F697" s="15">
        <v>2</v>
      </c>
      <c r="G697" s="15" t="s">
        <v>1023</v>
      </c>
      <c r="H697" s="15" t="s">
        <v>149</v>
      </c>
      <c r="I697" s="15" t="s">
        <v>33</v>
      </c>
      <c r="J697" s="15" t="b">
        <v>1</v>
      </c>
      <c r="K697" s="16">
        <v>41830</v>
      </c>
      <c r="L697" s="1">
        <v>0.63640046296296293</v>
      </c>
      <c r="M697" s="15" t="s">
        <v>52</v>
      </c>
      <c r="N697" s="15" t="s">
        <v>38</v>
      </c>
      <c r="O697" s="15" t="b">
        <v>1</v>
      </c>
      <c r="P697" s="16">
        <v>41830</v>
      </c>
      <c r="Q697" s="1">
        <v>0.63563657407407403</v>
      </c>
      <c r="S697" s="15" t="b">
        <v>1</v>
      </c>
      <c r="T697" s="16">
        <v>41830</v>
      </c>
      <c r="U697" s="15" t="s">
        <v>152</v>
      </c>
      <c r="V697" s="1">
        <v>0.64067129629629627</v>
      </c>
      <c r="X697" s="15" t="s">
        <v>52</v>
      </c>
      <c r="Y697" s="15" t="b">
        <v>0</v>
      </c>
      <c r="Z697" s="16"/>
      <c r="AC697" s="15" t="s">
        <v>115</v>
      </c>
      <c r="AD697" s="15" t="s">
        <v>149</v>
      </c>
      <c r="AE697" s="15">
        <v>3</v>
      </c>
      <c r="AG697" s="15" t="s">
        <v>1024</v>
      </c>
      <c r="AH697" s="15" t="s">
        <v>33</v>
      </c>
    </row>
    <row r="698" spans="1:34" x14ac:dyDescent="0.2">
      <c r="A698" s="16">
        <v>41830.636250000003</v>
      </c>
      <c r="B698" s="16">
        <v>41830.635636574072</v>
      </c>
      <c r="C698" s="16">
        <v>41830.643171296295</v>
      </c>
      <c r="D698" s="15" t="b">
        <v>1</v>
      </c>
      <c r="E698" s="15" t="s">
        <v>1022</v>
      </c>
      <c r="F698" s="15">
        <v>1</v>
      </c>
      <c r="G698" s="15" t="s">
        <v>1025</v>
      </c>
      <c r="H698" s="15" t="s">
        <v>149</v>
      </c>
      <c r="I698" s="15" t="s">
        <v>33</v>
      </c>
      <c r="J698" s="15" t="b">
        <v>1</v>
      </c>
      <c r="K698" s="16">
        <v>41830</v>
      </c>
      <c r="L698" s="1">
        <v>0.63624999999999998</v>
      </c>
      <c r="M698" s="15" t="s">
        <v>52</v>
      </c>
      <c r="N698" s="15" t="s">
        <v>38</v>
      </c>
      <c r="O698" s="15" t="b">
        <v>1</v>
      </c>
      <c r="P698" s="16">
        <v>41830</v>
      </c>
      <c r="Q698" s="1">
        <v>0.63563657407407403</v>
      </c>
      <c r="S698" s="15" t="b">
        <v>1</v>
      </c>
      <c r="T698" s="16">
        <v>41830</v>
      </c>
      <c r="U698" s="15" t="s">
        <v>300</v>
      </c>
      <c r="V698" s="1">
        <v>0.64317129629629632</v>
      </c>
      <c r="X698" s="15" t="s">
        <v>52</v>
      </c>
      <c r="Y698" s="15" t="b">
        <v>0</v>
      </c>
      <c r="Z698" s="16"/>
      <c r="AC698" s="15" t="s">
        <v>115</v>
      </c>
      <c r="AD698" s="15" t="s">
        <v>149</v>
      </c>
      <c r="AE698" s="15">
        <v>3</v>
      </c>
      <c r="AG698" s="15" t="s">
        <v>1024</v>
      </c>
      <c r="AH698" s="15" t="s">
        <v>33</v>
      </c>
    </row>
    <row r="699" spans="1:34" x14ac:dyDescent="0.2">
      <c r="A699" s="16">
        <v>41830.632893518516</v>
      </c>
      <c r="B699" s="16">
        <v>41830.632187499999</v>
      </c>
      <c r="C699" s="16">
        <v>41830.640682870369</v>
      </c>
      <c r="D699" s="15" t="b">
        <v>1</v>
      </c>
      <c r="E699" s="15" t="s">
        <v>1026</v>
      </c>
      <c r="F699" s="15">
        <v>1</v>
      </c>
      <c r="G699" s="15" t="s">
        <v>1027</v>
      </c>
      <c r="H699" s="15" t="s">
        <v>276</v>
      </c>
      <c r="I699" s="15" t="s">
        <v>33</v>
      </c>
      <c r="J699" s="15" t="b">
        <v>1</v>
      </c>
      <c r="K699" s="16">
        <v>41830</v>
      </c>
      <c r="L699" s="1">
        <v>0.63289351851851849</v>
      </c>
      <c r="M699" s="15" t="s">
        <v>311</v>
      </c>
      <c r="N699" s="15" t="s">
        <v>38</v>
      </c>
      <c r="O699" s="15" t="b">
        <v>1</v>
      </c>
      <c r="P699" s="16">
        <v>41830</v>
      </c>
      <c r="Q699" s="1">
        <v>0.63218750000000001</v>
      </c>
      <c r="S699" s="15" t="b">
        <v>1</v>
      </c>
      <c r="T699" s="16">
        <v>41830</v>
      </c>
      <c r="U699" s="15" t="s">
        <v>52</v>
      </c>
      <c r="V699" s="1">
        <v>0.64068287037037042</v>
      </c>
      <c r="X699" s="15" t="s">
        <v>311</v>
      </c>
      <c r="Y699" s="15" t="b">
        <v>0</v>
      </c>
      <c r="Z699" s="16"/>
      <c r="AC699" s="15" t="s">
        <v>40</v>
      </c>
      <c r="AD699" s="15" t="s">
        <v>276</v>
      </c>
      <c r="AE699" s="15">
        <v>3</v>
      </c>
      <c r="AG699" s="15" t="s">
        <v>1028</v>
      </c>
      <c r="AH699" s="15" t="s">
        <v>33</v>
      </c>
    </row>
    <row r="700" spans="1:34" x14ac:dyDescent="0.2">
      <c r="A700" s="16">
        <v>41830.614421296297</v>
      </c>
      <c r="B700" s="16">
        <v>41830.613136574073</v>
      </c>
      <c r="C700" s="16">
        <v>41830.624074074076</v>
      </c>
      <c r="D700" s="15" t="b">
        <v>1</v>
      </c>
      <c r="E700" s="15" t="s">
        <v>1029</v>
      </c>
      <c r="F700" s="15">
        <v>1</v>
      </c>
      <c r="G700" s="15" t="s">
        <v>1030</v>
      </c>
      <c r="H700" s="15" t="s">
        <v>167</v>
      </c>
      <c r="I700" s="15" t="s">
        <v>33</v>
      </c>
      <c r="J700" s="15" t="b">
        <v>1</v>
      </c>
      <c r="K700" s="16">
        <v>41830</v>
      </c>
      <c r="L700" s="1">
        <v>0.61442129629629627</v>
      </c>
      <c r="M700" s="15" t="s">
        <v>311</v>
      </c>
      <c r="N700" s="15" t="s">
        <v>38</v>
      </c>
      <c r="O700" s="15" t="b">
        <v>1</v>
      </c>
      <c r="P700" s="16">
        <v>41830</v>
      </c>
      <c r="Q700" s="1">
        <v>0.61313657407407407</v>
      </c>
      <c r="S700" s="15" t="b">
        <v>1</v>
      </c>
      <c r="T700" s="16">
        <v>41830</v>
      </c>
      <c r="U700" s="15" t="s">
        <v>1031</v>
      </c>
      <c r="V700" s="1">
        <v>0.62407407407407411</v>
      </c>
      <c r="X700" s="15" t="s">
        <v>311</v>
      </c>
      <c r="Y700" s="15" t="b">
        <v>0</v>
      </c>
      <c r="Z700" s="16"/>
      <c r="AC700" s="15" t="s">
        <v>40</v>
      </c>
      <c r="AD700" s="15" t="s">
        <v>167</v>
      </c>
      <c r="AE700" s="15">
        <v>3</v>
      </c>
      <c r="AG700" s="15" t="s">
        <v>1032</v>
      </c>
      <c r="AH700" s="15" t="s">
        <v>33</v>
      </c>
    </row>
    <row r="701" spans="1:34" x14ac:dyDescent="0.2">
      <c r="A701" s="16">
        <v>41830.584618055553</v>
      </c>
      <c r="B701" s="16">
        <v>41830.583668981482</v>
      </c>
      <c r="C701" s="16">
        <v>41830.591354166667</v>
      </c>
      <c r="D701" s="15" t="b">
        <v>1</v>
      </c>
      <c r="E701" s="15" t="s">
        <v>1033</v>
      </c>
      <c r="F701" s="15">
        <v>1</v>
      </c>
      <c r="G701" s="15" t="s">
        <v>1034</v>
      </c>
      <c r="H701" s="15" t="s">
        <v>167</v>
      </c>
      <c r="I701" s="15" t="s">
        <v>33</v>
      </c>
      <c r="J701" s="15" t="b">
        <v>1</v>
      </c>
      <c r="K701" s="16">
        <v>41830</v>
      </c>
      <c r="L701" s="1">
        <v>0.58461805555555557</v>
      </c>
      <c r="M701" s="15" t="s">
        <v>311</v>
      </c>
      <c r="N701" s="15" t="s">
        <v>38</v>
      </c>
      <c r="O701" s="15" t="b">
        <v>1</v>
      </c>
      <c r="P701" s="16">
        <v>41830</v>
      </c>
      <c r="Q701" s="1">
        <v>0.5836689814814815</v>
      </c>
      <c r="S701" s="15" t="b">
        <v>1</v>
      </c>
      <c r="T701" s="16">
        <v>41830</v>
      </c>
      <c r="U701" s="15" t="s">
        <v>488</v>
      </c>
      <c r="V701" s="1">
        <v>0.59135416666666663</v>
      </c>
      <c r="X701" s="15" t="s">
        <v>311</v>
      </c>
      <c r="Y701" s="15" t="b">
        <v>0</v>
      </c>
      <c r="Z701" s="16"/>
      <c r="AC701" s="15" t="s">
        <v>40</v>
      </c>
      <c r="AD701" s="15" t="s">
        <v>167</v>
      </c>
      <c r="AE701" s="15">
        <v>3</v>
      </c>
      <c r="AG701" s="15" t="s">
        <v>1035</v>
      </c>
      <c r="AH701" s="15" t="s">
        <v>33</v>
      </c>
    </row>
    <row r="702" spans="1:34" x14ac:dyDescent="0.2">
      <c r="A702" s="16">
        <v>41830.575046296297</v>
      </c>
      <c r="B702" s="16">
        <v>41830.575069444443</v>
      </c>
      <c r="C702" s="16">
        <v>41830.57984953704</v>
      </c>
      <c r="D702" s="15" t="b">
        <v>1</v>
      </c>
      <c r="E702" s="15" t="s">
        <v>1036</v>
      </c>
      <c r="F702" s="15">
        <v>1</v>
      </c>
      <c r="G702" s="15" t="s">
        <v>1037</v>
      </c>
      <c r="H702" s="15" t="s">
        <v>72</v>
      </c>
      <c r="I702" s="15" t="s">
        <v>33</v>
      </c>
      <c r="J702" s="15" t="b">
        <v>1</v>
      </c>
      <c r="K702" s="16">
        <v>41830</v>
      </c>
      <c r="L702" s="1">
        <v>0.57504629629629633</v>
      </c>
      <c r="M702" s="15" t="s">
        <v>52</v>
      </c>
      <c r="N702" s="15" t="s">
        <v>38</v>
      </c>
      <c r="O702" s="15" t="b">
        <v>1</v>
      </c>
      <c r="P702" s="16">
        <v>41830</v>
      </c>
      <c r="Q702" s="1">
        <v>0.57506944444444441</v>
      </c>
      <c r="S702" s="15" t="b">
        <v>1</v>
      </c>
      <c r="T702" s="16">
        <v>41830</v>
      </c>
      <c r="U702" s="15" t="s">
        <v>653</v>
      </c>
      <c r="V702" s="1">
        <v>0.57984953703703701</v>
      </c>
      <c r="X702" s="15" t="s">
        <v>52</v>
      </c>
      <c r="Y702" s="15" t="b">
        <v>0</v>
      </c>
      <c r="Z702" s="16"/>
      <c r="AC702" s="15" t="s">
        <v>115</v>
      </c>
      <c r="AD702" s="15" t="s">
        <v>72</v>
      </c>
      <c r="AE702" s="15">
        <v>3</v>
      </c>
      <c r="AG702" s="15" t="s">
        <v>1038</v>
      </c>
      <c r="AH702" s="15" t="s">
        <v>33</v>
      </c>
    </row>
    <row r="703" spans="1:34" x14ac:dyDescent="0.2">
      <c r="A703" s="16">
        <v>41830.562152777777</v>
      </c>
      <c r="B703" s="16">
        <v>41830.561956018515</v>
      </c>
      <c r="C703" s="16">
        <v>41830.580636574072</v>
      </c>
      <c r="D703" s="15" t="b">
        <v>1</v>
      </c>
      <c r="E703" s="15" t="s">
        <v>1039</v>
      </c>
      <c r="F703" s="15">
        <v>3</v>
      </c>
      <c r="G703" s="15" t="s">
        <v>1040</v>
      </c>
      <c r="H703" s="15" t="s">
        <v>167</v>
      </c>
      <c r="I703" s="15" t="s">
        <v>33</v>
      </c>
      <c r="J703" s="15" t="b">
        <v>1</v>
      </c>
      <c r="K703" s="16">
        <v>41830</v>
      </c>
      <c r="L703" s="1">
        <v>0.56215277777777772</v>
      </c>
      <c r="M703" s="15" t="s">
        <v>311</v>
      </c>
      <c r="N703" s="15" t="s">
        <v>38</v>
      </c>
      <c r="O703" s="15" t="b">
        <v>1</v>
      </c>
      <c r="P703" s="16">
        <v>41830</v>
      </c>
      <c r="Q703" s="1">
        <v>0.56195601851851851</v>
      </c>
      <c r="S703" s="15" t="b">
        <v>1</v>
      </c>
      <c r="T703" s="16">
        <v>41830</v>
      </c>
      <c r="U703" s="15" t="s">
        <v>520</v>
      </c>
      <c r="V703" s="1">
        <v>0.5806365740740741</v>
      </c>
      <c r="X703" s="15" t="s">
        <v>311</v>
      </c>
      <c r="Y703" s="15" t="b">
        <v>0</v>
      </c>
      <c r="Z703" s="16"/>
      <c r="AC703" s="15" t="s">
        <v>40</v>
      </c>
      <c r="AD703" s="15" t="s">
        <v>167</v>
      </c>
      <c r="AE703" s="15">
        <v>3</v>
      </c>
      <c r="AG703" s="15" t="s">
        <v>1041</v>
      </c>
      <c r="AH703" s="15" t="s">
        <v>33</v>
      </c>
    </row>
    <row r="704" spans="1:34" x14ac:dyDescent="0.2">
      <c r="A704" s="16">
        <v>41830.562002314815</v>
      </c>
      <c r="B704" s="16">
        <v>41830.561956018515</v>
      </c>
      <c r="C704" s="16">
        <v>41830.569780092592</v>
      </c>
      <c r="D704" s="15" t="b">
        <v>1</v>
      </c>
      <c r="E704" s="15" t="s">
        <v>1039</v>
      </c>
      <c r="F704" s="15">
        <v>2</v>
      </c>
      <c r="G704" s="15" t="s">
        <v>1042</v>
      </c>
      <c r="H704" s="15" t="s">
        <v>167</v>
      </c>
      <c r="I704" s="15" t="s">
        <v>33</v>
      </c>
      <c r="J704" s="15" t="b">
        <v>1</v>
      </c>
      <c r="K704" s="16">
        <v>41830</v>
      </c>
      <c r="L704" s="1">
        <v>0.56200231481481477</v>
      </c>
      <c r="M704" s="15" t="s">
        <v>311</v>
      </c>
      <c r="N704" s="15" t="s">
        <v>38</v>
      </c>
      <c r="O704" s="15" t="b">
        <v>1</v>
      </c>
      <c r="P704" s="16">
        <v>41830</v>
      </c>
      <c r="Q704" s="1">
        <v>0.56195601851851851</v>
      </c>
      <c r="S704" s="15" t="b">
        <v>1</v>
      </c>
      <c r="T704" s="16">
        <v>41830</v>
      </c>
      <c r="U704" s="15" t="s">
        <v>1043</v>
      </c>
      <c r="V704" s="1">
        <v>0.56978009259259255</v>
      </c>
      <c r="X704" s="15" t="s">
        <v>311</v>
      </c>
      <c r="Y704" s="15" t="b">
        <v>0</v>
      </c>
      <c r="Z704" s="16"/>
      <c r="AC704" s="15" t="s">
        <v>40</v>
      </c>
      <c r="AD704" s="15" t="s">
        <v>167</v>
      </c>
      <c r="AE704" s="15">
        <v>3</v>
      </c>
      <c r="AG704" s="15" t="s">
        <v>1041</v>
      </c>
      <c r="AH704" s="15" t="s">
        <v>33</v>
      </c>
    </row>
    <row r="705" spans="1:34" x14ac:dyDescent="0.2">
      <c r="A705" s="16">
        <v>41830.561898148146</v>
      </c>
      <c r="B705" s="16">
        <v>41830.561956018515</v>
      </c>
      <c r="C705" s="16">
        <v>41830.570069444446</v>
      </c>
      <c r="D705" s="15" t="b">
        <v>1</v>
      </c>
      <c r="E705" s="15" t="s">
        <v>1039</v>
      </c>
      <c r="F705" s="15">
        <v>1</v>
      </c>
      <c r="G705" s="15" t="s">
        <v>1044</v>
      </c>
      <c r="H705" s="15" t="s">
        <v>167</v>
      </c>
      <c r="I705" s="15" t="s">
        <v>33</v>
      </c>
      <c r="J705" s="15" t="b">
        <v>1</v>
      </c>
      <c r="K705" s="16">
        <v>41830</v>
      </c>
      <c r="L705" s="1">
        <v>0.5618981481481482</v>
      </c>
      <c r="M705" s="15" t="s">
        <v>311</v>
      </c>
      <c r="N705" s="15" t="s">
        <v>38</v>
      </c>
      <c r="O705" s="15" t="b">
        <v>1</v>
      </c>
      <c r="P705" s="16">
        <v>41830</v>
      </c>
      <c r="Q705" s="1">
        <v>0.56195601851851851</v>
      </c>
      <c r="S705" s="15" t="b">
        <v>1</v>
      </c>
      <c r="T705" s="16">
        <v>41830</v>
      </c>
      <c r="U705" s="15" t="s">
        <v>559</v>
      </c>
      <c r="V705" s="1">
        <v>0.57006944444444441</v>
      </c>
      <c r="X705" s="15" t="s">
        <v>311</v>
      </c>
      <c r="Y705" s="15" t="b">
        <v>0</v>
      </c>
      <c r="Z705" s="16"/>
      <c r="AC705" s="15" t="s">
        <v>40</v>
      </c>
      <c r="AD705" s="15" t="s">
        <v>167</v>
      </c>
      <c r="AE705" s="15">
        <v>3</v>
      </c>
      <c r="AG705" s="15" t="s">
        <v>1041</v>
      </c>
      <c r="AH705" s="15" t="s">
        <v>33</v>
      </c>
    </row>
    <row r="706" spans="1:34" x14ac:dyDescent="0.2">
      <c r="A706" s="16">
        <v>41830.555127314816</v>
      </c>
      <c r="B706" s="16">
        <v>41830.555439814816</v>
      </c>
      <c r="C706" s="16">
        <v>41830.562071759261</v>
      </c>
      <c r="D706" s="15" t="b">
        <v>1</v>
      </c>
      <c r="E706" s="15" t="s">
        <v>1045</v>
      </c>
      <c r="F706" s="15">
        <v>2</v>
      </c>
      <c r="G706" s="15" t="s">
        <v>457</v>
      </c>
      <c r="H706" s="15" t="s">
        <v>580</v>
      </c>
      <c r="I706" s="15" t="s">
        <v>43</v>
      </c>
      <c r="J706" s="15" t="b">
        <v>1</v>
      </c>
      <c r="K706" s="16">
        <v>41830</v>
      </c>
      <c r="L706" s="1">
        <v>0.55512731481481481</v>
      </c>
      <c r="M706" s="15" t="s">
        <v>52</v>
      </c>
      <c r="N706" s="15" t="s">
        <v>38</v>
      </c>
      <c r="O706" s="15" t="b">
        <v>1</v>
      </c>
      <c r="P706" s="16">
        <v>41830</v>
      </c>
      <c r="Q706" s="1">
        <v>0.55543981481481486</v>
      </c>
      <c r="S706" s="15" t="b">
        <v>1</v>
      </c>
      <c r="T706" s="16">
        <v>41830</v>
      </c>
      <c r="U706" s="15" t="s">
        <v>600</v>
      </c>
      <c r="V706" s="1">
        <v>0.56207175925925923</v>
      </c>
      <c r="X706" s="15" t="s">
        <v>52</v>
      </c>
      <c r="Y706" s="15" t="b">
        <v>1</v>
      </c>
      <c r="Z706" s="16">
        <v>41830</v>
      </c>
      <c r="AA706" s="1">
        <v>0.55350694444444448</v>
      </c>
      <c r="AC706" s="15" t="s">
        <v>115</v>
      </c>
      <c r="AD706" s="15" t="s">
        <v>580</v>
      </c>
      <c r="AE706" s="15">
        <v>4</v>
      </c>
      <c r="AG706" s="15" t="s">
        <v>1046</v>
      </c>
      <c r="AH706" s="15" t="s">
        <v>33</v>
      </c>
    </row>
    <row r="707" spans="1:34" x14ac:dyDescent="0.2">
      <c r="A707" s="16">
        <v>41830.554942129631</v>
      </c>
      <c r="B707" s="16">
        <v>41830.555439814816</v>
      </c>
      <c r="C707" s="16">
        <v>41830.561909722222</v>
      </c>
      <c r="D707" s="15" t="b">
        <v>1</v>
      </c>
      <c r="E707" s="15" t="s">
        <v>1045</v>
      </c>
      <c r="F707" s="15">
        <v>1</v>
      </c>
      <c r="G707" s="15" t="s">
        <v>460</v>
      </c>
      <c r="H707" s="15" t="s">
        <v>580</v>
      </c>
      <c r="I707" s="15" t="s">
        <v>43</v>
      </c>
      <c r="J707" s="15" t="b">
        <v>1</v>
      </c>
      <c r="K707" s="16">
        <v>41830</v>
      </c>
      <c r="L707" s="1">
        <v>0.55494212962962963</v>
      </c>
      <c r="M707" s="15" t="s">
        <v>52</v>
      </c>
      <c r="N707" s="15" t="s">
        <v>38</v>
      </c>
      <c r="O707" s="15" t="b">
        <v>1</v>
      </c>
      <c r="P707" s="16">
        <v>41830</v>
      </c>
      <c r="Q707" s="1">
        <v>0.55543981481481486</v>
      </c>
      <c r="S707" s="15" t="b">
        <v>1</v>
      </c>
      <c r="T707" s="16">
        <v>41830</v>
      </c>
      <c r="U707" s="15" t="s">
        <v>1047</v>
      </c>
      <c r="V707" s="1">
        <v>0.56190972222222224</v>
      </c>
      <c r="X707" s="15" t="s">
        <v>52</v>
      </c>
      <c r="Y707" s="15" t="b">
        <v>1</v>
      </c>
      <c r="Z707" s="16">
        <v>41830</v>
      </c>
      <c r="AA707" s="1">
        <v>0.55350694444444448</v>
      </c>
      <c r="AC707" s="15" t="s">
        <v>115</v>
      </c>
      <c r="AD707" s="15" t="s">
        <v>580</v>
      </c>
      <c r="AE707" s="15">
        <v>4</v>
      </c>
      <c r="AG707" s="15" t="s">
        <v>1046</v>
      </c>
      <c r="AH707" s="15" t="s">
        <v>33</v>
      </c>
    </row>
    <row r="708" spans="1:34" x14ac:dyDescent="0.2">
      <c r="A708" s="16">
        <v>41830.553738425922</v>
      </c>
      <c r="B708" s="16">
        <v>41830.555439814816</v>
      </c>
      <c r="C708" s="16">
        <v>41830.563125000001</v>
      </c>
      <c r="D708" s="15" t="b">
        <v>1</v>
      </c>
      <c r="E708" s="15" t="s">
        <v>1048</v>
      </c>
      <c r="F708" s="15">
        <v>1</v>
      </c>
      <c r="G708" s="15" t="s">
        <v>1049</v>
      </c>
      <c r="H708" s="15" t="s">
        <v>580</v>
      </c>
      <c r="I708" s="15" t="s">
        <v>33</v>
      </c>
      <c r="J708" s="15" t="b">
        <v>1</v>
      </c>
      <c r="K708" s="16">
        <v>41830</v>
      </c>
      <c r="L708" s="1">
        <v>0.55373842592592593</v>
      </c>
      <c r="M708" s="15" t="s">
        <v>52</v>
      </c>
      <c r="N708" s="15" t="s">
        <v>38</v>
      </c>
      <c r="O708" s="15" t="b">
        <v>1</v>
      </c>
      <c r="P708" s="16">
        <v>41830</v>
      </c>
      <c r="Q708" s="1">
        <v>0.55543981481481486</v>
      </c>
      <c r="S708" s="15" t="b">
        <v>1</v>
      </c>
      <c r="T708" s="16">
        <v>41830</v>
      </c>
      <c r="U708" s="15" t="s">
        <v>581</v>
      </c>
      <c r="V708" s="1">
        <v>0.56312499999999999</v>
      </c>
      <c r="X708" s="15" t="s">
        <v>52</v>
      </c>
      <c r="Y708" s="15" t="b">
        <v>0</v>
      </c>
      <c r="Z708" s="16"/>
      <c r="AC708" s="15" t="s">
        <v>115</v>
      </c>
      <c r="AD708" s="15" t="s">
        <v>580</v>
      </c>
      <c r="AE708" s="15">
        <v>3</v>
      </c>
      <c r="AG708" s="15" t="s">
        <v>1046</v>
      </c>
      <c r="AH708" s="15" t="s">
        <v>33</v>
      </c>
    </row>
    <row r="709" spans="1:34" x14ac:dyDescent="0.2">
      <c r="A709" s="16">
        <v>41830.552442129629</v>
      </c>
      <c r="B709" s="16">
        <v>41830.551296296297</v>
      </c>
      <c r="C709" s="16">
        <v>41830.557118055556</v>
      </c>
      <c r="D709" s="15" t="b">
        <v>1</v>
      </c>
      <c r="E709" s="15" t="s">
        <v>1050</v>
      </c>
      <c r="F709" s="15">
        <v>2</v>
      </c>
      <c r="G709" s="15" t="s">
        <v>1051</v>
      </c>
      <c r="H709" s="15" t="s">
        <v>276</v>
      </c>
      <c r="I709" s="15" t="s">
        <v>33</v>
      </c>
      <c r="J709" s="15" t="b">
        <v>1</v>
      </c>
      <c r="K709" s="16">
        <v>41830</v>
      </c>
      <c r="L709" s="1">
        <v>0.55244212962962957</v>
      </c>
      <c r="M709" s="15" t="s">
        <v>311</v>
      </c>
      <c r="N709" s="15" t="s">
        <v>38</v>
      </c>
      <c r="O709" s="15" t="b">
        <v>1</v>
      </c>
      <c r="P709" s="16">
        <v>41830</v>
      </c>
      <c r="Q709" s="1">
        <v>0.55129629629629628</v>
      </c>
      <c r="S709" s="15" t="b">
        <v>1</v>
      </c>
      <c r="T709" s="16">
        <v>41830</v>
      </c>
      <c r="U709" s="15" t="s">
        <v>511</v>
      </c>
      <c r="V709" s="1">
        <v>0.5571180555555556</v>
      </c>
      <c r="X709" s="15" t="s">
        <v>311</v>
      </c>
      <c r="Y709" s="15" t="b">
        <v>0</v>
      </c>
      <c r="Z709" s="16"/>
      <c r="AC709" s="15" t="s">
        <v>40</v>
      </c>
      <c r="AD709" s="15" t="s">
        <v>276</v>
      </c>
      <c r="AE709" s="15">
        <v>3</v>
      </c>
      <c r="AG709" s="15" t="s">
        <v>1052</v>
      </c>
      <c r="AH709" s="15" t="s">
        <v>33</v>
      </c>
    </row>
    <row r="710" spans="1:34" x14ac:dyDescent="0.2">
      <c r="A710" s="16">
        <v>41830.552245370367</v>
      </c>
      <c r="B710" s="16">
        <v>41830.551296296297</v>
      </c>
      <c r="C710" s="16">
        <v>41830.555833333332</v>
      </c>
      <c r="D710" s="15" t="b">
        <v>1</v>
      </c>
      <c r="E710" s="15" t="s">
        <v>1050</v>
      </c>
      <c r="F710" s="15">
        <v>1</v>
      </c>
      <c r="G710" s="15" t="s">
        <v>1053</v>
      </c>
      <c r="H710" s="15" t="s">
        <v>276</v>
      </c>
      <c r="I710" s="15" t="s">
        <v>33</v>
      </c>
      <c r="J710" s="15" t="b">
        <v>1</v>
      </c>
      <c r="K710" s="16">
        <v>41830</v>
      </c>
      <c r="L710" s="1">
        <v>0.55224537037037036</v>
      </c>
      <c r="M710" s="15" t="s">
        <v>311</v>
      </c>
      <c r="N710" s="15" t="s">
        <v>38</v>
      </c>
      <c r="O710" s="15" t="b">
        <v>1</v>
      </c>
      <c r="P710" s="16">
        <v>41830</v>
      </c>
      <c r="Q710" s="1">
        <v>0.55129629629629628</v>
      </c>
      <c r="S710" s="15" t="b">
        <v>1</v>
      </c>
      <c r="T710" s="16">
        <v>41830</v>
      </c>
      <c r="U710" s="15" t="s">
        <v>1054</v>
      </c>
      <c r="V710" s="1">
        <v>0.55583333333333329</v>
      </c>
      <c r="X710" s="15" t="s">
        <v>311</v>
      </c>
      <c r="Y710" s="15" t="b">
        <v>0</v>
      </c>
      <c r="Z710" s="16"/>
      <c r="AC710" s="15" t="s">
        <v>40</v>
      </c>
      <c r="AD710" s="15" t="s">
        <v>276</v>
      </c>
      <c r="AE710" s="15">
        <v>3</v>
      </c>
      <c r="AG710" s="15" t="s">
        <v>1052</v>
      </c>
      <c r="AH710" s="15" t="s">
        <v>33</v>
      </c>
    </row>
    <row r="711" spans="1:34" x14ac:dyDescent="0.2">
      <c r="A711" s="16">
        <v>41830.500821759262</v>
      </c>
      <c r="B711" s="16">
        <v>41830.684895833336</v>
      </c>
      <c r="C711" s="16">
        <v>41830.687303240738</v>
      </c>
      <c r="D711" s="15" t="b">
        <v>1</v>
      </c>
      <c r="E711" s="15" t="s">
        <v>1055</v>
      </c>
      <c r="F711" s="15">
        <v>4</v>
      </c>
      <c r="G711" s="15" t="s">
        <v>594</v>
      </c>
      <c r="H711" s="15" t="s">
        <v>202</v>
      </c>
      <c r="I711" s="15" t="s">
        <v>43</v>
      </c>
      <c r="J711" s="15" t="b">
        <v>1</v>
      </c>
      <c r="K711" s="16">
        <v>41830</v>
      </c>
      <c r="L711" s="1">
        <v>0.50082175925925931</v>
      </c>
      <c r="M711" s="15" t="s">
        <v>320</v>
      </c>
      <c r="N711" s="15" t="s">
        <v>38</v>
      </c>
      <c r="O711" s="15" t="b">
        <v>1</v>
      </c>
      <c r="P711" s="16">
        <v>41830</v>
      </c>
      <c r="Q711" s="1">
        <v>0.68489583333333337</v>
      </c>
      <c r="S711" s="15" t="b">
        <v>1</v>
      </c>
      <c r="T711" s="16">
        <v>41830</v>
      </c>
      <c r="U711" s="15" t="s">
        <v>229</v>
      </c>
      <c r="V711" s="1">
        <v>0.68730324074074078</v>
      </c>
      <c r="Y711" s="15" t="b">
        <v>1</v>
      </c>
      <c r="Z711" s="16">
        <v>41837</v>
      </c>
      <c r="AA711" s="1">
        <v>0.45179398148148148</v>
      </c>
      <c r="AC711" s="15" t="s">
        <v>40</v>
      </c>
      <c r="AD711" s="15" t="s">
        <v>202</v>
      </c>
      <c r="AE711" s="15">
        <v>4</v>
      </c>
      <c r="AG711" s="15" t="s">
        <v>1014</v>
      </c>
      <c r="AH711" s="15" t="s">
        <v>33</v>
      </c>
    </row>
    <row r="712" spans="1:34" x14ac:dyDescent="0.2">
      <c r="A712" s="16">
        <v>41830.494872685187</v>
      </c>
      <c r="B712" s="16">
        <v>41830.672060185185</v>
      </c>
      <c r="C712" s="16">
        <v>41830.681134259263</v>
      </c>
      <c r="D712" s="15" t="b">
        <v>1</v>
      </c>
      <c r="E712" s="15" t="s">
        <v>1055</v>
      </c>
      <c r="F712" s="15">
        <v>3</v>
      </c>
      <c r="G712" s="15" t="s">
        <v>449</v>
      </c>
      <c r="H712" s="15" t="s">
        <v>156</v>
      </c>
      <c r="I712" s="15" t="s">
        <v>43</v>
      </c>
      <c r="J712" s="15" t="b">
        <v>1</v>
      </c>
      <c r="K712" s="16">
        <v>41830</v>
      </c>
      <c r="L712" s="1">
        <v>0.49487268518518518</v>
      </c>
      <c r="M712" s="15" t="s">
        <v>320</v>
      </c>
      <c r="N712" s="15" t="s">
        <v>38</v>
      </c>
      <c r="O712" s="15" t="b">
        <v>1</v>
      </c>
      <c r="P712" s="16">
        <v>41830</v>
      </c>
      <c r="Q712" s="1">
        <v>0.67206018518518518</v>
      </c>
      <c r="S712" s="15" t="b">
        <v>1</v>
      </c>
      <c r="T712" s="16">
        <v>41830</v>
      </c>
      <c r="U712" s="15" t="s">
        <v>481</v>
      </c>
      <c r="V712" s="1">
        <v>0.6811342592592593</v>
      </c>
      <c r="X712" s="15" t="s">
        <v>311</v>
      </c>
      <c r="Y712" s="15" t="b">
        <v>1</v>
      </c>
      <c r="Z712" s="16">
        <v>41838</v>
      </c>
      <c r="AA712" s="1">
        <v>0.37116898148148147</v>
      </c>
      <c r="AC712" s="15" t="s">
        <v>40</v>
      </c>
      <c r="AD712" s="15" t="s">
        <v>156</v>
      </c>
      <c r="AE712" s="15">
        <v>4</v>
      </c>
      <c r="AG712" s="15" t="s">
        <v>1016</v>
      </c>
      <c r="AH712" s="15" t="s">
        <v>33</v>
      </c>
    </row>
    <row r="713" spans="1:34" x14ac:dyDescent="0.2">
      <c r="A713" s="16">
        <v>41830.483067129629</v>
      </c>
      <c r="B713" s="16">
        <v>41830.482094907406</v>
      </c>
      <c r="C713" s="16">
        <v>41830.486435185187</v>
      </c>
      <c r="D713" s="15" t="b">
        <v>1</v>
      </c>
      <c r="E713" s="15" t="s">
        <v>1056</v>
      </c>
      <c r="F713" s="15">
        <v>2</v>
      </c>
      <c r="G713" s="15" t="s">
        <v>1057</v>
      </c>
      <c r="H713" s="15" t="s">
        <v>167</v>
      </c>
      <c r="I713" s="15" t="s">
        <v>33</v>
      </c>
      <c r="J713" s="15" t="b">
        <v>1</v>
      </c>
      <c r="K713" s="16">
        <v>41830</v>
      </c>
      <c r="L713" s="1">
        <v>0.48306712962962961</v>
      </c>
      <c r="M713" s="15" t="s">
        <v>311</v>
      </c>
      <c r="N713" s="15" t="s">
        <v>38</v>
      </c>
      <c r="O713" s="15" t="b">
        <v>1</v>
      </c>
      <c r="P713" s="16">
        <v>41830</v>
      </c>
      <c r="Q713" s="1">
        <v>0.4820949074074074</v>
      </c>
      <c r="S713" s="15" t="b">
        <v>1</v>
      </c>
      <c r="T713" s="16">
        <v>41830</v>
      </c>
      <c r="U713" s="15" t="s">
        <v>257</v>
      </c>
      <c r="V713" s="1">
        <v>0.48643518518518519</v>
      </c>
      <c r="X713" s="15" t="s">
        <v>311</v>
      </c>
      <c r="Y713" s="15" t="b">
        <v>0</v>
      </c>
      <c r="Z713" s="16"/>
      <c r="AC713" s="15" t="s">
        <v>40</v>
      </c>
      <c r="AD713" s="15" t="s">
        <v>167</v>
      </c>
      <c r="AE713" s="15">
        <v>3</v>
      </c>
      <c r="AG713" s="15" t="s">
        <v>1058</v>
      </c>
      <c r="AH713" s="15" t="s">
        <v>33</v>
      </c>
    </row>
    <row r="714" spans="1:34" x14ac:dyDescent="0.2">
      <c r="A714" s="16">
        <v>41830.483032407406</v>
      </c>
      <c r="B714" s="16">
        <v>41830.482094907406</v>
      </c>
      <c r="C714" s="16">
        <v>41830.487118055556</v>
      </c>
      <c r="D714" s="15" t="b">
        <v>1</v>
      </c>
      <c r="E714" s="15" t="s">
        <v>1056</v>
      </c>
      <c r="F714" s="15">
        <v>1</v>
      </c>
      <c r="G714" s="15" t="s">
        <v>1059</v>
      </c>
      <c r="H714" s="15" t="s">
        <v>167</v>
      </c>
      <c r="I714" s="15" t="s">
        <v>33</v>
      </c>
      <c r="J714" s="15" t="b">
        <v>1</v>
      </c>
      <c r="K714" s="16">
        <v>41830</v>
      </c>
      <c r="L714" s="1">
        <v>0.48303240740740738</v>
      </c>
      <c r="M714" s="15" t="s">
        <v>311</v>
      </c>
      <c r="N714" s="15" t="s">
        <v>38</v>
      </c>
      <c r="O714" s="15" t="b">
        <v>1</v>
      </c>
      <c r="P714" s="16">
        <v>41830</v>
      </c>
      <c r="Q714" s="1">
        <v>0.4820949074074074</v>
      </c>
      <c r="S714" s="15" t="b">
        <v>1</v>
      </c>
      <c r="T714" s="16">
        <v>41830</v>
      </c>
      <c r="U714" s="15" t="s">
        <v>257</v>
      </c>
      <c r="V714" s="1">
        <v>0.48711805555555554</v>
      </c>
      <c r="X714" s="15" t="s">
        <v>311</v>
      </c>
      <c r="Y714" s="15" t="b">
        <v>0</v>
      </c>
      <c r="Z714" s="16"/>
      <c r="AC714" s="15" t="s">
        <v>40</v>
      </c>
      <c r="AD714" s="15" t="s">
        <v>167</v>
      </c>
      <c r="AE714" s="15">
        <v>3</v>
      </c>
      <c r="AG714" s="15" t="s">
        <v>1058</v>
      </c>
      <c r="AH714" s="15" t="s">
        <v>33</v>
      </c>
    </row>
    <row r="715" spans="1:34" x14ac:dyDescent="0.2">
      <c r="A715" s="16">
        <v>41830.471504629626</v>
      </c>
      <c r="B715" s="16">
        <v>41830.470625000002</v>
      </c>
      <c r="C715" s="16">
        <v>41830.477627314816</v>
      </c>
      <c r="D715" s="15" t="b">
        <v>1</v>
      </c>
      <c r="E715" s="15" t="s">
        <v>1060</v>
      </c>
      <c r="F715" s="15">
        <v>3</v>
      </c>
      <c r="G715" s="15" t="s">
        <v>1061</v>
      </c>
      <c r="H715" s="15" t="s">
        <v>167</v>
      </c>
      <c r="I715" s="15" t="s">
        <v>33</v>
      </c>
      <c r="J715" s="15" t="b">
        <v>1</v>
      </c>
      <c r="K715" s="16">
        <v>41830</v>
      </c>
      <c r="L715" s="1">
        <v>0.47150462962962963</v>
      </c>
      <c r="M715" s="15" t="s">
        <v>311</v>
      </c>
      <c r="N715" s="15" t="s">
        <v>38</v>
      </c>
      <c r="O715" s="15" t="b">
        <v>1</v>
      </c>
      <c r="P715" s="16">
        <v>41830</v>
      </c>
      <c r="Q715" s="1">
        <v>0.47062500000000002</v>
      </c>
      <c r="S715" s="15" t="b">
        <v>1</v>
      </c>
      <c r="T715" s="16">
        <v>41830</v>
      </c>
      <c r="U715" s="15" t="s">
        <v>266</v>
      </c>
      <c r="V715" s="1">
        <v>0.4776273148148148</v>
      </c>
      <c r="X715" s="15" t="s">
        <v>311</v>
      </c>
      <c r="Y715" s="15" t="b">
        <v>0</v>
      </c>
      <c r="Z715" s="16"/>
      <c r="AC715" s="15" t="s">
        <v>54</v>
      </c>
      <c r="AD715" s="15" t="s">
        <v>167</v>
      </c>
      <c r="AE715" s="15">
        <v>3</v>
      </c>
      <c r="AG715" s="15" t="s">
        <v>1062</v>
      </c>
      <c r="AH715" s="15" t="s">
        <v>33</v>
      </c>
    </row>
    <row r="716" spans="1:34" x14ac:dyDescent="0.2">
      <c r="A716" s="16">
        <v>41830.471458333333</v>
      </c>
      <c r="B716" s="16">
        <v>41830.470625000002</v>
      </c>
      <c r="C716" s="16">
        <v>41830.477511574078</v>
      </c>
      <c r="D716" s="15" t="b">
        <v>1</v>
      </c>
      <c r="E716" s="15" t="s">
        <v>1060</v>
      </c>
      <c r="F716" s="15">
        <v>2</v>
      </c>
      <c r="G716" s="15" t="s">
        <v>1063</v>
      </c>
      <c r="H716" s="15" t="s">
        <v>167</v>
      </c>
      <c r="I716" s="15" t="s">
        <v>33</v>
      </c>
      <c r="J716" s="15" t="b">
        <v>1</v>
      </c>
      <c r="K716" s="16">
        <v>41830</v>
      </c>
      <c r="L716" s="1">
        <v>0.47145833333333331</v>
      </c>
      <c r="M716" s="15" t="s">
        <v>311</v>
      </c>
      <c r="N716" s="15" t="s">
        <v>38</v>
      </c>
      <c r="O716" s="15" t="b">
        <v>1</v>
      </c>
      <c r="P716" s="16">
        <v>41830</v>
      </c>
      <c r="Q716" s="1">
        <v>0.47062500000000002</v>
      </c>
      <c r="S716" s="15" t="b">
        <v>1</v>
      </c>
      <c r="T716" s="16">
        <v>41830</v>
      </c>
      <c r="U716" s="15" t="s">
        <v>266</v>
      </c>
      <c r="V716" s="1">
        <v>0.47751157407407407</v>
      </c>
      <c r="X716" s="15" t="s">
        <v>311</v>
      </c>
      <c r="Y716" s="15" t="b">
        <v>0</v>
      </c>
      <c r="Z716" s="16"/>
      <c r="AC716" s="15" t="s">
        <v>54</v>
      </c>
      <c r="AD716" s="15" t="s">
        <v>167</v>
      </c>
      <c r="AE716" s="15">
        <v>3</v>
      </c>
      <c r="AG716" s="15" t="s">
        <v>1062</v>
      </c>
      <c r="AH716" s="15" t="s">
        <v>33</v>
      </c>
    </row>
    <row r="717" spans="1:34" x14ac:dyDescent="0.2">
      <c r="A717" s="16">
        <v>41830.471342592595</v>
      </c>
      <c r="B717" s="16">
        <v>41830.470625000002</v>
      </c>
      <c r="C717" s="16">
        <v>41830.477395833332</v>
      </c>
      <c r="D717" s="15" t="b">
        <v>1</v>
      </c>
      <c r="E717" s="15" t="s">
        <v>1060</v>
      </c>
      <c r="F717" s="15">
        <v>1</v>
      </c>
      <c r="G717" s="15" t="s">
        <v>1064</v>
      </c>
      <c r="H717" s="15" t="s">
        <v>167</v>
      </c>
      <c r="I717" s="15" t="s">
        <v>33</v>
      </c>
      <c r="J717" s="15" t="b">
        <v>1</v>
      </c>
      <c r="K717" s="16">
        <v>41830</v>
      </c>
      <c r="L717" s="1">
        <v>0.47134259259259259</v>
      </c>
      <c r="M717" s="15" t="s">
        <v>311</v>
      </c>
      <c r="N717" s="15" t="s">
        <v>38</v>
      </c>
      <c r="O717" s="15" t="b">
        <v>1</v>
      </c>
      <c r="P717" s="16">
        <v>41830</v>
      </c>
      <c r="Q717" s="1">
        <v>0.47062500000000002</v>
      </c>
      <c r="S717" s="15" t="b">
        <v>1</v>
      </c>
      <c r="T717" s="16">
        <v>41830</v>
      </c>
      <c r="U717" s="15" t="s">
        <v>266</v>
      </c>
      <c r="V717" s="1">
        <v>0.47739583333333335</v>
      </c>
      <c r="X717" s="15" t="s">
        <v>311</v>
      </c>
      <c r="Y717" s="15" t="b">
        <v>0</v>
      </c>
      <c r="Z717" s="16"/>
      <c r="AC717" s="15" t="s">
        <v>54</v>
      </c>
      <c r="AD717" s="15" t="s">
        <v>167</v>
      </c>
      <c r="AE717" s="15">
        <v>3</v>
      </c>
      <c r="AG717" s="15" t="s">
        <v>1062</v>
      </c>
      <c r="AH717" s="15" t="s">
        <v>33</v>
      </c>
    </row>
    <row r="718" spans="1:34" x14ac:dyDescent="0.2">
      <c r="A718" s="16">
        <v>41830.464513888888</v>
      </c>
      <c r="B718" s="16">
        <v>41830.583668981482</v>
      </c>
      <c r="C718" s="16">
        <v>41830.591793981483</v>
      </c>
      <c r="D718" s="15" t="b">
        <v>1</v>
      </c>
      <c r="E718" s="15" t="s">
        <v>1055</v>
      </c>
      <c r="F718" s="15">
        <v>1</v>
      </c>
      <c r="G718" s="15" t="s">
        <v>440</v>
      </c>
      <c r="H718" s="15" t="s">
        <v>167</v>
      </c>
      <c r="I718" s="15" t="s">
        <v>43</v>
      </c>
      <c r="J718" s="15" t="b">
        <v>1</v>
      </c>
      <c r="K718" s="16">
        <v>41830</v>
      </c>
      <c r="L718" s="1">
        <v>0.46451388888888889</v>
      </c>
      <c r="M718" s="15" t="s">
        <v>110</v>
      </c>
      <c r="N718" s="15" t="s">
        <v>38</v>
      </c>
      <c r="O718" s="15" t="b">
        <v>1</v>
      </c>
      <c r="P718" s="16">
        <v>41830</v>
      </c>
      <c r="Q718" s="1">
        <v>0.5836689814814815</v>
      </c>
      <c r="S718" s="15" t="b">
        <v>1</v>
      </c>
      <c r="T718" s="16">
        <v>41830</v>
      </c>
      <c r="U718" s="15" t="s">
        <v>488</v>
      </c>
      <c r="V718" s="1">
        <v>0.59179398148148143</v>
      </c>
      <c r="X718" s="15" t="s">
        <v>311</v>
      </c>
      <c r="Y718" s="15" t="b">
        <v>1</v>
      </c>
      <c r="Z718" s="16">
        <v>41838</v>
      </c>
      <c r="AA718" s="1">
        <v>0.38787037037037037</v>
      </c>
      <c r="AC718" s="15" t="s">
        <v>40</v>
      </c>
      <c r="AD718" s="15" t="s">
        <v>167</v>
      </c>
      <c r="AE718" s="15">
        <v>4</v>
      </c>
      <c r="AG718" s="15" t="s">
        <v>1035</v>
      </c>
      <c r="AH718" s="15" t="s">
        <v>33</v>
      </c>
    </row>
    <row r="719" spans="1:34" x14ac:dyDescent="0.2">
      <c r="A719" s="16">
        <v>41830.461342592593</v>
      </c>
      <c r="B719" s="16">
        <v>41830.672060185185</v>
      </c>
      <c r="C719" s="16">
        <v>41830.680243055554</v>
      </c>
      <c r="D719" s="15" t="b">
        <v>1</v>
      </c>
      <c r="E719" s="15" t="s">
        <v>1065</v>
      </c>
      <c r="F719" s="15">
        <v>2</v>
      </c>
      <c r="G719" s="15" t="s">
        <v>298</v>
      </c>
      <c r="H719" s="15" t="s">
        <v>156</v>
      </c>
      <c r="I719" s="15" t="s">
        <v>43</v>
      </c>
      <c r="J719" s="15" t="b">
        <v>1</v>
      </c>
      <c r="K719" s="16">
        <v>41830</v>
      </c>
      <c r="L719" s="1">
        <v>0.46134259259259258</v>
      </c>
      <c r="M719" s="15" t="s">
        <v>78</v>
      </c>
      <c r="N719" s="15" t="s">
        <v>38</v>
      </c>
      <c r="O719" s="15" t="b">
        <v>1</v>
      </c>
      <c r="P719" s="16">
        <v>41830</v>
      </c>
      <c r="Q719" s="1">
        <v>0.67206018518518518</v>
      </c>
      <c r="S719" s="15" t="b">
        <v>1</v>
      </c>
      <c r="T719" s="16">
        <v>41830</v>
      </c>
      <c r="U719" s="15" t="s">
        <v>1066</v>
      </c>
      <c r="V719" s="1">
        <v>0.68024305555555553</v>
      </c>
      <c r="W719" s="15" t="s">
        <v>1067</v>
      </c>
      <c r="X719" s="15" t="s">
        <v>311</v>
      </c>
      <c r="Y719" s="15" t="b">
        <v>1</v>
      </c>
      <c r="Z719" s="16">
        <v>41841</v>
      </c>
      <c r="AA719" s="1">
        <v>0.38730324074074074</v>
      </c>
      <c r="AC719" s="15" t="s">
        <v>40</v>
      </c>
      <c r="AD719" s="15" t="s">
        <v>156</v>
      </c>
      <c r="AE719" s="15">
        <v>4</v>
      </c>
      <c r="AG719" s="15" t="s">
        <v>1016</v>
      </c>
      <c r="AH719" s="15" t="s">
        <v>33</v>
      </c>
    </row>
    <row r="720" spans="1:34" x14ac:dyDescent="0.2">
      <c r="A720" s="16">
        <v>41830.459374999999</v>
      </c>
      <c r="B720" s="16">
        <v>41830.561956018515</v>
      </c>
      <c r="C720" s="16">
        <v>41830.569733796299</v>
      </c>
      <c r="D720" s="15" t="b">
        <v>1</v>
      </c>
      <c r="E720" s="15" t="s">
        <v>1065</v>
      </c>
      <c r="F720" s="15">
        <v>1</v>
      </c>
      <c r="G720" s="15" t="s">
        <v>889</v>
      </c>
      <c r="H720" s="15" t="s">
        <v>167</v>
      </c>
      <c r="I720" s="15" t="s">
        <v>43</v>
      </c>
      <c r="J720" s="15" t="b">
        <v>1</v>
      </c>
      <c r="K720" s="16">
        <v>41830</v>
      </c>
      <c r="L720" s="1">
        <v>0.45937499999999998</v>
      </c>
      <c r="M720" s="15" t="s">
        <v>554</v>
      </c>
      <c r="N720" s="15" t="s">
        <v>38</v>
      </c>
      <c r="O720" s="15" t="b">
        <v>1</v>
      </c>
      <c r="P720" s="16">
        <v>41830</v>
      </c>
      <c r="Q720" s="1">
        <v>0.56195601851851851</v>
      </c>
      <c r="S720" s="15" t="b">
        <v>1</v>
      </c>
      <c r="T720" s="16">
        <v>41830</v>
      </c>
      <c r="U720" s="15" t="s">
        <v>1043</v>
      </c>
      <c r="V720" s="1">
        <v>0.56973379629629628</v>
      </c>
      <c r="X720" s="15" t="s">
        <v>311</v>
      </c>
      <c r="Y720" s="15" t="b">
        <v>1</v>
      </c>
      <c r="Z720" s="16">
        <v>41831</v>
      </c>
      <c r="AA720" s="1">
        <v>0.63818287037037036</v>
      </c>
      <c r="AC720" s="15" t="s">
        <v>40</v>
      </c>
      <c r="AD720" s="15" t="s">
        <v>167</v>
      </c>
      <c r="AE720" s="15">
        <v>4</v>
      </c>
      <c r="AG720" s="15" t="s">
        <v>1041</v>
      </c>
      <c r="AH720" s="15" t="s">
        <v>33</v>
      </c>
    </row>
    <row r="721" spans="1:34" x14ac:dyDescent="0.2">
      <c r="A721" s="16">
        <v>41830.456921296296</v>
      </c>
      <c r="B721" s="16">
        <v>41830.583668981482</v>
      </c>
      <c r="C721" s="16">
        <v>41830.592094907406</v>
      </c>
      <c r="D721" s="15" t="b">
        <v>1</v>
      </c>
      <c r="E721" s="15" t="s">
        <v>1068</v>
      </c>
      <c r="F721" s="15">
        <v>1</v>
      </c>
      <c r="G721" s="15" t="s">
        <v>415</v>
      </c>
      <c r="H721" s="15" t="s">
        <v>167</v>
      </c>
      <c r="I721" s="15" t="s">
        <v>43</v>
      </c>
      <c r="J721" s="15" t="b">
        <v>1</v>
      </c>
      <c r="K721" s="16">
        <v>41830</v>
      </c>
      <c r="L721" s="1">
        <v>0.4569212962962963</v>
      </c>
      <c r="M721" s="15" t="s">
        <v>78</v>
      </c>
      <c r="N721" s="15" t="s">
        <v>38</v>
      </c>
      <c r="O721" s="15" t="b">
        <v>1</v>
      </c>
      <c r="P721" s="16">
        <v>41830</v>
      </c>
      <c r="Q721" s="1">
        <v>0.5836689814814815</v>
      </c>
      <c r="S721" s="15" t="b">
        <v>1</v>
      </c>
      <c r="T721" s="16">
        <v>41830</v>
      </c>
      <c r="U721" s="15" t="s">
        <v>515</v>
      </c>
      <c r="V721" s="1">
        <v>0.59209490740740744</v>
      </c>
      <c r="X721" s="15" t="s">
        <v>311</v>
      </c>
      <c r="Y721" s="15" t="b">
        <v>1</v>
      </c>
      <c r="Z721" s="16">
        <v>41838</v>
      </c>
      <c r="AA721" s="1">
        <v>0.43343749999999998</v>
      </c>
      <c r="AC721" s="15" t="s">
        <v>40</v>
      </c>
      <c r="AD721" s="15" t="s">
        <v>167</v>
      </c>
      <c r="AE721" s="15">
        <v>4</v>
      </c>
      <c r="AG721" s="15" t="s">
        <v>1035</v>
      </c>
      <c r="AH721" s="15" t="s">
        <v>33</v>
      </c>
    </row>
    <row r="722" spans="1:34" x14ac:dyDescent="0.2">
      <c r="A722" s="16">
        <v>41830.456018518518</v>
      </c>
      <c r="B722" s="16">
        <v>41830.583668981482</v>
      </c>
      <c r="C722" s="16">
        <v>41830.588946759257</v>
      </c>
      <c r="D722" s="15" t="b">
        <v>1</v>
      </c>
      <c r="E722" s="15" t="s">
        <v>1069</v>
      </c>
      <c r="F722" s="15">
        <v>1</v>
      </c>
      <c r="G722" s="15" t="s">
        <v>1070</v>
      </c>
      <c r="H722" s="15" t="s">
        <v>167</v>
      </c>
      <c r="I722" s="15" t="s">
        <v>43</v>
      </c>
      <c r="J722" s="15" t="b">
        <v>1</v>
      </c>
      <c r="K722" s="16">
        <v>41830</v>
      </c>
      <c r="L722" s="1">
        <v>0.45601851851851855</v>
      </c>
      <c r="M722" s="15" t="s">
        <v>554</v>
      </c>
      <c r="N722" s="15" t="s">
        <v>38</v>
      </c>
      <c r="O722" s="15" t="b">
        <v>1</v>
      </c>
      <c r="P722" s="16">
        <v>41830</v>
      </c>
      <c r="Q722" s="1">
        <v>0.5836689814814815</v>
      </c>
      <c r="S722" s="15" t="b">
        <v>1</v>
      </c>
      <c r="T722" s="16">
        <v>41830</v>
      </c>
      <c r="U722" s="15" t="s">
        <v>1071</v>
      </c>
      <c r="V722" s="1">
        <v>0.58894675925925921</v>
      </c>
      <c r="X722" s="15" t="s">
        <v>311</v>
      </c>
      <c r="Y722" s="15" t="b">
        <v>0</v>
      </c>
      <c r="Z722" s="16"/>
      <c r="AC722" s="15" t="s">
        <v>40</v>
      </c>
      <c r="AD722" s="15" t="s">
        <v>167</v>
      </c>
      <c r="AE722" s="15">
        <v>3</v>
      </c>
      <c r="AG722" s="15" t="s">
        <v>1035</v>
      </c>
      <c r="AH722" s="15" t="s">
        <v>33</v>
      </c>
    </row>
    <row r="723" spans="1:34" x14ac:dyDescent="0.2">
      <c r="A723" s="16">
        <v>41830.455208333333</v>
      </c>
      <c r="B723" s="16">
        <v>41830.561956018515</v>
      </c>
      <c r="C723" s="16">
        <v>41830.580740740741</v>
      </c>
      <c r="D723" s="15" t="b">
        <v>1</v>
      </c>
      <c r="E723" s="15" t="s">
        <v>1072</v>
      </c>
      <c r="F723" s="15">
        <v>4</v>
      </c>
      <c r="G723" s="15" t="s">
        <v>284</v>
      </c>
      <c r="H723" s="15" t="s">
        <v>167</v>
      </c>
      <c r="I723" s="15" t="s">
        <v>43</v>
      </c>
      <c r="J723" s="15" t="b">
        <v>1</v>
      </c>
      <c r="K723" s="16">
        <v>41830</v>
      </c>
      <c r="L723" s="1">
        <v>0.45520833333333333</v>
      </c>
      <c r="M723" s="15" t="s">
        <v>320</v>
      </c>
      <c r="N723" s="15" t="s">
        <v>38</v>
      </c>
      <c r="O723" s="15" t="b">
        <v>1</v>
      </c>
      <c r="P723" s="16">
        <v>41830</v>
      </c>
      <c r="Q723" s="1">
        <v>0.56195601851851851</v>
      </c>
      <c r="S723" s="15" t="b">
        <v>1</v>
      </c>
      <c r="T723" s="16">
        <v>41830</v>
      </c>
      <c r="U723" s="15" t="s">
        <v>520</v>
      </c>
      <c r="V723" s="1">
        <v>0.58074074074074078</v>
      </c>
      <c r="X723" s="15" t="s">
        <v>311</v>
      </c>
      <c r="Y723" s="15" t="b">
        <v>1</v>
      </c>
      <c r="Z723" s="16">
        <v>41831</v>
      </c>
      <c r="AA723" s="1">
        <v>0.34847222222222224</v>
      </c>
      <c r="AC723" s="15" t="s">
        <v>40</v>
      </c>
      <c r="AD723" s="15" t="s">
        <v>167</v>
      </c>
      <c r="AE723" s="15">
        <v>4</v>
      </c>
      <c r="AG723" s="15" t="s">
        <v>1041</v>
      </c>
      <c r="AH723" s="15" t="s">
        <v>33</v>
      </c>
    </row>
    <row r="724" spans="1:34" x14ac:dyDescent="0.2">
      <c r="A724" s="16">
        <v>41830.455185185187</v>
      </c>
      <c r="B724" s="16">
        <v>41830.561956018515</v>
      </c>
      <c r="C724" s="16">
        <v>41830.580671296295</v>
      </c>
      <c r="D724" s="15" t="b">
        <v>1</v>
      </c>
      <c r="E724" s="15" t="s">
        <v>1072</v>
      </c>
      <c r="F724" s="15">
        <v>3</v>
      </c>
      <c r="G724" s="15" t="s">
        <v>179</v>
      </c>
      <c r="H724" s="15" t="s">
        <v>167</v>
      </c>
      <c r="I724" s="15" t="s">
        <v>43</v>
      </c>
      <c r="J724" s="15" t="b">
        <v>1</v>
      </c>
      <c r="K724" s="16">
        <v>41830</v>
      </c>
      <c r="L724" s="1">
        <v>0.45518518518518519</v>
      </c>
      <c r="M724" s="15" t="s">
        <v>320</v>
      </c>
      <c r="N724" s="15" t="s">
        <v>38</v>
      </c>
      <c r="O724" s="15" t="b">
        <v>1</v>
      </c>
      <c r="P724" s="16">
        <v>41830</v>
      </c>
      <c r="Q724" s="1">
        <v>0.56195601851851851</v>
      </c>
      <c r="S724" s="15" t="b">
        <v>1</v>
      </c>
      <c r="T724" s="16">
        <v>41830</v>
      </c>
      <c r="U724" s="15" t="s">
        <v>520</v>
      </c>
      <c r="V724" s="1">
        <v>0.58067129629629632</v>
      </c>
      <c r="X724" s="15" t="s">
        <v>311</v>
      </c>
      <c r="Y724" s="15" t="b">
        <v>1</v>
      </c>
      <c r="Z724" s="16">
        <v>41831</v>
      </c>
      <c r="AA724" s="1">
        <v>0.3596064814814815</v>
      </c>
      <c r="AC724" s="15" t="s">
        <v>40</v>
      </c>
      <c r="AD724" s="15" t="s">
        <v>167</v>
      </c>
      <c r="AE724" s="15">
        <v>4</v>
      </c>
      <c r="AG724" s="15" t="s">
        <v>1041</v>
      </c>
      <c r="AH724" s="15" t="s">
        <v>33</v>
      </c>
    </row>
    <row r="725" spans="1:34" x14ac:dyDescent="0.2">
      <c r="A725" s="16">
        <v>41830.45516203704</v>
      </c>
      <c r="B725" s="16">
        <v>41830.561956018515</v>
      </c>
      <c r="C725" s="16">
        <v>41830.580567129633</v>
      </c>
      <c r="D725" s="15" t="b">
        <v>1</v>
      </c>
      <c r="E725" s="15" t="s">
        <v>1072</v>
      </c>
      <c r="F725" s="15">
        <v>2</v>
      </c>
      <c r="G725" s="15" t="s">
        <v>382</v>
      </c>
      <c r="H725" s="15" t="s">
        <v>167</v>
      </c>
      <c r="I725" s="15" t="s">
        <v>43</v>
      </c>
      <c r="J725" s="15" t="b">
        <v>1</v>
      </c>
      <c r="K725" s="16">
        <v>41830</v>
      </c>
      <c r="L725" s="1">
        <v>0.45516203703703706</v>
      </c>
      <c r="M725" s="15" t="s">
        <v>320</v>
      </c>
      <c r="N725" s="15" t="s">
        <v>38</v>
      </c>
      <c r="O725" s="15" t="b">
        <v>1</v>
      </c>
      <c r="P725" s="16">
        <v>41830</v>
      </c>
      <c r="Q725" s="1">
        <v>0.56195601851851851</v>
      </c>
      <c r="S725" s="15" t="b">
        <v>1</v>
      </c>
      <c r="T725" s="16">
        <v>41830</v>
      </c>
      <c r="U725" s="15" t="s">
        <v>520</v>
      </c>
      <c r="V725" s="1">
        <v>0.58056712962962964</v>
      </c>
      <c r="X725" s="15" t="s">
        <v>311</v>
      </c>
      <c r="Y725" s="15" t="b">
        <v>1</v>
      </c>
      <c r="Z725" s="16">
        <v>41831</v>
      </c>
      <c r="AA725" s="1">
        <v>0.36913194444444447</v>
      </c>
      <c r="AC725" s="15" t="s">
        <v>40</v>
      </c>
      <c r="AD725" s="15" t="s">
        <v>167</v>
      </c>
      <c r="AE725" s="15">
        <v>4</v>
      </c>
      <c r="AG725" s="15" t="s">
        <v>1041</v>
      </c>
      <c r="AH725" s="15" t="s">
        <v>33</v>
      </c>
    </row>
    <row r="726" spans="1:34" x14ac:dyDescent="0.2">
      <c r="A726" s="16">
        <v>41830.455138888887</v>
      </c>
      <c r="B726" s="16">
        <v>41830.561956018515</v>
      </c>
      <c r="C726" s="16">
        <v>41830.580601851849</v>
      </c>
      <c r="D726" s="15" t="b">
        <v>1</v>
      </c>
      <c r="E726" s="15" t="s">
        <v>1072</v>
      </c>
      <c r="F726" s="15">
        <v>1</v>
      </c>
      <c r="G726" s="15" t="s">
        <v>553</v>
      </c>
      <c r="H726" s="15" t="s">
        <v>167</v>
      </c>
      <c r="I726" s="15" t="s">
        <v>43</v>
      </c>
      <c r="J726" s="15" t="b">
        <v>1</v>
      </c>
      <c r="K726" s="16">
        <v>41830</v>
      </c>
      <c r="L726" s="1">
        <v>0.45513888888888887</v>
      </c>
      <c r="M726" s="15" t="s">
        <v>320</v>
      </c>
      <c r="N726" s="15" t="s">
        <v>38</v>
      </c>
      <c r="O726" s="15" t="b">
        <v>1</v>
      </c>
      <c r="P726" s="16">
        <v>41830</v>
      </c>
      <c r="Q726" s="1">
        <v>0.56195601851851851</v>
      </c>
      <c r="S726" s="15" t="b">
        <v>1</v>
      </c>
      <c r="T726" s="16">
        <v>41830</v>
      </c>
      <c r="U726" s="15" t="s">
        <v>520</v>
      </c>
      <c r="V726" s="1">
        <v>0.58060185185185187</v>
      </c>
      <c r="X726" s="15" t="s">
        <v>311</v>
      </c>
      <c r="Y726" s="15" t="b">
        <v>1</v>
      </c>
      <c r="Z726" s="16">
        <v>41831</v>
      </c>
      <c r="AA726" s="1">
        <v>0.36519675925925926</v>
      </c>
      <c r="AC726" s="15" t="s">
        <v>40</v>
      </c>
      <c r="AD726" s="15" t="s">
        <v>167</v>
      </c>
      <c r="AE726" s="15">
        <v>4</v>
      </c>
      <c r="AG726" s="15" t="s">
        <v>1041</v>
      </c>
      <c r="AH726" s="15" t="s">
        <v>33</v>
      </c>
    </row>
    <row r="727" spans="1:34" x14ac:dyDescent="0.2">
      <c r="A727" s="16">
        <v>41830.454722222225</v>
      </c>
      <c r="B727" s="16">
        <v>41830.684895833336</v>
      </c>
      <c r="C727" s="16">
        <v>41830.68681712963</v>
      </c>
      <c r="D727" s="15" t="b">
        <v>1</v>
      </c>
      <c r="E727" s="15" t="s">
        <v>1073</v>
      </c>
      <c r="F727" s="15">
        <v>2</v>
      </c>
      <c r="G727" s="15" t="s">
        <v>1074</v>
      </c>
      <c r="H727" s="15" t="s">
        <v>595</v>
      </c>
      <c r="I727" s="15" t="s">
        <v>43</v>
      </c>
      <c r="J727" s="15" t="b">
        <v>1</v>
      </c>
      <c r="K727" s="16">
        <v>41830</v>
      </c>
      <c r="L727" s="1">
        <v>0.45472222222222225</v>
      </c>
      <c r="M727" s="15" t="s">
        <v>78</v>
      </c>
      <c r="N727" s="15" t="s">
        <v>38</v>
      </c>
      <c r="O727" s="15" t="b">
        <v>1</v>
      </c>
      <c r="P727" s="16">
        <v>41830</v>
      </c>
      <c r="Q727" s="1">
        <v>0.68489583333333337</v>
      </c>
      <c r="S727" s="15" t="b">
        <v>1</v>
      </c>
      <c r="T727" s="16">
        <v>41830</v>
      </c>
      <c r="U727" s="15" t="s">
        <v>1075</v>
      </c>
      <c r="V727" s="1">
        <v>0.6868171296296296</v>
      </c>
      <c r="Y727" s="15" t="b">
        <v>0</v>
      </c>
      <c r="Z727" s="16"/>
      <c r="AC727" s="15" t="s">
        <v>40</v>
      </c>
      <c r="AD727" s="15" t="s">
        <v>595</v>
      </c>
      <c r="AE727" s="15">
        <v>3</v>
      </c>
      <c r="AG727" s="15" t="s">
        <v>1014</v>
      </c>
      <c r="AH727" s="15" t="s">
        <v>33</v>
      </c>
    </row>
    <row r="728" spans="1:34" x14ac:dyDescent="0.2">
      <c r="A728" s="16">
        <v>41830.452372685184</v>
      </c>
      <c r="B728" s="16">
        <v>41830.632187499999</v>
      </c>
      <c r="C728" s="16">
        <v>41830.641030092593</v>
      </c>
      <c r="D728" s="15" t="b">
        <v>1</v>
      </c>
      <c r="E728" s="15" t="s">
        <v>1073</v>
      </c>
      <c r="F728" s="15">
        <v>1</v>
      </c>
      <c r="G728" s="15" t="s">
        <v>377</v>
      </c>
      <c r="H728" s="15" t="s">
        <v>276</v>
      </c>
      <c r="I728" s="15" t="s">
        <v>43</v>
      </c>
      <c r="J728" s="15" t="b">
        <v>1</v>
      </c>
      <c r="K728" s="16">
        <v>41830</v>
      </c>
      <c r="L728" s="1">
        <v>0.4523726851851852</v>
      </c>
      <c r="M728" s="15" t="s">
        <v>554</v>
      </c>
      <c r="N728" s="15" t="s">
        <v>38</v>
      </c>
      <c r="O728" s="15" t="b">
        <v>1</v>
      </c>
      <c r="P728" s="16">
        <v>41830</v>
      </c>
      <c r="Q728" s="1">
        <v>0.63218750000000001</v>
      </c>
      <c r="S728" s="15" t="b">
        <v>1</v>
      </c>
      <c r="T728" s="16">
        <v>41830</v>
      </c>
      <c r="U728" s="15" t="s">
        <v>52</v>
      </c>
      <c r="V728" s="1">
        <v>0.64103009259259258</v>
      </c>
      <c r="X728" s="15" t="s">
        <v>311</v>
      </c>
      <c r="Y728" s="15" t="b">
        <v>1</v>
      </c>
      <c r="Z728" s="16">
        <v>41838</v>
      </c>
      <c r="AA728" s="1">
        <v>0.4692824074074074</v>
      </c>
      <c r="AC728" s="15" t="s">
        <v>40</v>
      </c>
      <c r="AD728" s="15" t="s">
        <v>276</v>
      </c>
      <c r="AE728" s="15">
        <v>4</v>
      </c>
      <c r="AG728" s="15" t="s">
        <v>1028</v>
      </c>
      <c r="AH728" s="15" t="s">
        <v>33</v>
      </c>
    </row>
    <row r="729" spans="1:34" x14ac:dyDescent="0.2">
      <c r="A729" s="16">
        <v>41830.446481481478</v>
      </c>
      <c r="B729" s="16">
        <v>41830.561956018515</v>
      </c>
      <c r="C729" s="16">
        <v>41830.569976851853</v>
      </c>
      <c r="D729" s="15" t="b">
        <v>1</v>
      </c>
      <c r="E729" s="15" t="s">
        <v>1076</v>
      </c>
      <c r="F729" s="15">
        <v>1</v>
      </c>
      <c r="G729" s="15" t="s">
        <v>353</v>
      </c>
      <c r="H729" s="15" t="s">
        <v>167</v>
      </c>
      <c r="I729" s="15" t="s">
        <v>43</v>
      </c>
      <c r="J729" s="15" t="b">
        <v>1</v>
      </c>
      <c r="K729" s="16">
        <v>41830</v>
      </c>
      <c r="L729" s="1">
        <v>0.44648148148148148</v>
      </c>
      <c r="M729" s="15" t="s">
        <v>554</v>
      </c>
      <c r="N729" s="15" t="s">
        <v>38</v>
      </c>
      <c r="O729" s="15" t="b">
        <v>1</v>
      </c>
      <c r="P729" s="16">
        <v>41830</v>
      </c>
      <c r="Q729" s="1">
        <v>0.56195601851851851</v>
      </c>
      <c r="S729" s="15" t="b">
        <v>1</v>
      </c>
      <c r="T729" s="16">
        <v>41830</v>
      </c>
      <c r="U729" s="15" t="s">
        <v>559</v>
      </c>
      <c r="V729" s="1">
        <v>0.56997685185185187</v>
      </c>
      <c r="X729" s="15" t="s">
        <v>311</v>
      </c>
      <c r="Y729" s="15" t="b">
        <v>1</v>
      </c>
      <c r="Z729" s="16">
        <v>41831</v>
      </c>
      <c r="AA729" s="1">
        <v>0.63643518518518516</v>
      </c>
      <c r="AC729" s="15" t="s">
        <v>40</v>
      </c>
      <c r="AD729" s="15" t="s">
        <v>167</v>
      </c>
      <c r="AE729" s="15">
        <v>4</v>
      </c>
      <c r="AG729" s="15" t="s">
        <v>1041</v>
      </c>
      <c r="AH729" s="15" t="s">
        <v>33</v>
      </c>
    </row>
    <row r="730" spans="1:34" x14ac:dyDescent="0.2">
      <c r="A730" s="16">
        <v>41830.442476851851</v>
      </c>
      <c r="B730" s="16">
        <v>41830.561956018515</v>
      </c>
      <c r="C730" s="16">
        <v>41830.569918981484</v>
      </c>
      <c r="D730" s="15" t="b">
        <v>1</v>
      </c>
      <c r="E730" s="15" t="s">
        <v>1077</v>
      </c>
      <c r="F730" s="15">
        <v>1</v>
      </c>
      <c r="G730" s="15" t="s">
        <v>468</v>
      </c>
      <c r="H730" s="15" t="s">
        <v>167</v>
      </c>
      <c r="I730" s="15" t="s">
        <v>43</v>
      </c>
      <c r="J730" s="15" t="b">
        <v>1</v>
      </c>
      <c r="K730" s="16">
        <v>41830</v>
      </c>
      <c r="L730" s="1">
        <v>0.44247685185185187</v>
      </c>
      <c r="M730" s="15" t="s">
        <v>554</v>
      </c>
      <c r="N730" s="15" t="s">
        <v>38</v>
      </c>
      <c r="O730" s="15" t="b">
        <v>1</v>
      </c>
      <c r="P730" s="16">
        <v>41830</v>
      </c>
      <c r="Q730" s="1">
        <v>0.56195601851851851</v>
      </c>
      <c r="S730" s="15" t="b">
        <v>1</v>
      </c>
      <c r="T730" s="16">
        <v>41830</v>
      </c>
      <c r="U730" s="15" t="s">
        <v>551</v>
      </c>
      <c r="V730" s="1">
        <v>0.56991898148148146</v>
      </c>
      <c r="X730" s="15" t="s">
        <v>311</v>
      </c>
      <c r="Y730" s="15" t="b">
        <v>1</v>
      </c>
      <c r="Z730" s="16">
        <v>41831</v>
      </c>
      <c r="AA730" s="1">
        <v>0.62221064814814819</v>
      </c>
      <c r="AC730" s="15" t="s">
        <v>40</v>
      </c>
      <c r="AD730" s="15" t="s">
        <v>167</v>
      </c>
      <c r="AE730" s="15">
        <v>4</v>
      </c>
      <c r="AG730" s="15" t="s">
        <v>1041</v>
      </c>
      <c r="AH730" s="15" t="s">
        <v>33</v>
      </c>
    </row>
    <row r="731" spans="1:34" x14ac:dyDescent="0.2">
      <c r="A731" s="16">
        <v>41830.432847222219</v>
      </c>
      <c r="B731" s="16">
        <v>41830.436990740738</v>
      </c>
      <c r="C731" s="16">
        <v>41830.462592592594</v>
      </c>
      <c r="D731" s="15" t="b">
        <v>1</v>
      </c>
      <c r="E731" s="15" t="s">
        <v>1078</v>
      </c>
      <c r="F731" s="15">
        <v>3</v>
      </c>
      <c r="G731" s="15" t="s">
        <v>1079</v>
      </c>
      <c r="H731" s="15" t="s">
        <v>528</v>
      </c>
      <c r="I731" s="15" t="s">
        <v>33</v>
      </c>
      <c r="J731" s="15" t="b">
        <v>1</v>
      </c>
      <c r="K731" s="16">
        <v>41830</v>
      </c>
      <c r="L731" s="1">
        <v>0.43284722222222222</v>
      </c>
      <c r="M731" s="15" t="s">
        <v>52</v>
      </c>
      <c r="N731" s="15" t="s">
        <v>38</v>
      </c>
      <c r="O731" s="15" t="b">
        <v>1</v>
      </c>
      <c r="P731" s="16">
        <v>41830</v>
      </c>
      <c r="Q731" s="1">
        <v>0.43699074074074074</v>
      </c>
      <c r="S731" s="15" t="b">
        <v>1</v>
      </c>
      <c r="T731" s="16">
        <v>41830</v>
      </c>
      <c r="U731" s="15" t="s">
        <v>529</v>
      </c>
      <c r="V731" s="1">
        <v>0.46259259259259261</v>
      </c>
      <c r="X731" s="15" t="s">
        <v>52</v>
      </c>
      <c r="Y731" s="15" t="b">
        <v>0</v>
      </c>
      <c r="Z731" s="16"/>
      <c r="AC731" s="15" t="s">
        <v>54</v>
      </c>
      <c r="AD731" s="15" t="s">
        <v>528</v>
      </c>
      <c r="AE731" s="15">
        <v>3</v>
      </c>
      <c r="AG731" s="15" t="s">
        <v>1080</v>
      </c>
      <c r="AH731" s="15" t="s">
        <v>33</v>
      </c>
    </row>
    <row r="732" spans="1:34" x14ac:dyDescent="0.2">
      <c r="A732" s="16">
        <v>41830.432789351849</v>
      </c>
      <c r="B732" s="16">
        <v>41830.436990740738</v>
      </c>
      <c r="C732" s="16">
        <v>41830.455185185187</v>
      </c>
      <c r="D732" s="15" t="b">
        <v>1</v>
      </c>
      <c r="E732" s="15" t="s">
        <v>1078</v>
      </c>
      <c r="F732" s="15">
        <v>2</v>
      </c>
      <c r="G732" s="15" t="s">
        <v>1081</v>
      </c>
      <c r="H732" s="15" t="s">
        <v>528</v>
      </c>
      <c r="I732" s="15" t="s">
        <v>33</v>
      </c>
      <c r="J732" s="15" t="b">
        <v>1</v>
      </c>
      <c r="K732" s="16">
        <v>41830</v>
      </c>
      <c r="L732" s="1">
        <v>0.43278935185185186</v>
      </c>
      <c r="M732" s="15" t="s">
        <v>52</v>
      </c>
      <c r="N732" s="15" t="s">
        <v>38</v>
      </c>
      <c r="O732" s="15" t="b">
        <v>1</v>
      </c>
      <c r="P732" s="16">
        <v>41830</v>
      </c>
      <c r="Q732" s="1">
        <v>0.43699074074074074</v>
      </c>
      <c r="S732" s="15" t="b">
        <v>1</v>
      </c>
      <c r="T732" s="16">
        <v>41830</v>
      </c>
      <c r="U732" s="15" t="s">
        <v>529</v>
      </c>
      <c r="V732" s="1">
        <v>0.45518518518518519</v>
      </c>
      <c r="X732" s="15" t="s">
        <v>52</v>
      </c>
      <c r="Y732" s="15" t="b">
        <v>0</v>
      </c>
      <c r="Z732" s="16"/>
      <c r="AC732" s="15" t="s">
        <v>54</v>
      </c>
      <c r="AD732" s="15" t="s">
        <v>528</v>
      </c>
      <c r="AE732" s="15">
        <v>3</v>
      </c>
      <c r="AG732" s="15" t="s">
        <v>1080</v>
      </c>
      <c r="AH732" s="15" t="s">
        <v>33</v>
      </c>
    </row>
    <row r="733" spans="1:34" x14ac:dyDescent="0.2">
      <c r="A733" s="16">
        <v>41830.43273148148</v>
      </c>
      <c r="B733" s="16">
        <v>41830.436990740738</v>
      </c>
      <c r="C733" s="16">
        <v>41830.443819444445</v>
      </c>
      <c r="D733" s="15" t="b">
        <v>1</v>
      </c>
      <c r="E733" s="15" t="s">
        <v>1078</v>
      </c>
      <c r="F733" s="15">
        <v>1</v>
      </c>
      <c r="G733" s="15" t="s">
        <v>1082</v>
      </c>
      <c r="H733" s="15" t="s">
        <v>528</v>
      </c>
      <c r="I733" s="15" t="s">
        <v>33</v>
      </c>
      <c r="J733" s="15" t="b">
        <v>1</v>
      </c>
      <c r="K733" s="16">
        <v>41830</v>
      </c>
      <c r="L733" s="1">
        <v>0.43273148148148149</v>
      </c>
      <c r="M733" s="15" t="s">
        <v>52</v>
      </c>
      <c r="N733" s="15" t="s">
        <v>38</v>
      </c>
      <c r="O733" s="15" t="b">
        <v>1</v>
      </c>
      <c r="P733" s="16">
        <v>41830</v>
      </c>
      <c r="Q733" s="1">
        <v>0.43699074074074074</v>
      </c>
      <c r="S733" s="15" t="b">
        <v>1</v>
      </c>
      <c r="T733" s="16">
        <v>41830</v>
      </c>
      <c r="U733" s="15" t="s">
        <v>529</v>
      </c>
      <c r="V733" s="1">
        <v>0.44381944444444443</v>
      </c>
      <c r="X733" s="15" t="s">
        <v>52</v>
      </c>
      <c r="Y733" s="15" t="b">
        <v>0</v>
      </c>
      <c r="Z733" s="16"/>
      <c r="AC733" s="15" t="s">
        <v>54</v>
      </c>
      <c r="AD733" s="15" t="s">
        <v>528</v>
      </c>
      <c r="AE733" s="15">
        <v>3</v>
      </c>
      <c r="AG733" s="15" t="s">
        <v>1080</v>
      </c>
      <c r="AH733" s="15" t="s">
        <v>33</v>
      </c>
    </row>
    <row r="734" spans="1:34" x14ac:dyDescent="0.2">
      <c r="A734" s="16">
        <v>41830.423483796294</v>
      </c>
      <c r="B734" s="16">
        <v>41830.551296296297</v>
      </c>
      <c r="C734" s="16">
        <v>41830.555868055555</v>
      </c>
      <c r="D734" s="15" t="b">
        <v>1</v>
      </c>
      <c r="E734" s="15" t="s">
        <v>1083</v>
      </c>
      <c r="F734" s="15">
        <v>1</v>
      </c>
      <c r="G734" s="15" t="s">
        <v>137</v>
      </c>
      <c r="H734" s="15" t="s">
        <v>276</v>
      </c>
      <c r="I734" s="15" t="s">
        <v>43</v>
      </c>
      <c r="J734" s="15" t="b">
        <v>1</v>
      </c>
      <c r="K734" s="16">
        <v>41830</v>
      </c>
      <c r="L734" s="1">
        <v>0.42348379629629629</v>
      </c>
      <c r="M734" s="15" t="s">
        <v>320</v>
      </c>
      <c r="N734" s="15" t="s">
        <v>38</v>
      </c>
      <c r="O734" s="15" t="b">
        <v>1</v>
      </c>
      <c r="P734" s="16">
        <v>41830</v>
      </c>
      <c r="Q734" s="1">
        <v>0.55129629629629628</v>
      </c>
      <c r="S734" s="15" t="b">
        <v>1</v>
      </c>
      <c r="T734" s="16">
        <v>41830</v>
      </c>
      <c r="U734" s="15" t="s">
        <v>1054</v>
      </c>
      <c r="V734" s="1">
        <v>0.55586805555555552</v>
      </c>
      <c r="X734" s="15" t="s">
        <v>311</v>
      </c>
      <c r="Y734" s="15" t="b">
        <v>1</v>
      </c>
      <c r="Z734" s="16">
        <v>41838</v>
      </c>
      <c r="AA734" s="1">
        <v>0.45163194444444443</v>
      </c>
      <c r="AC734" s="15" t="s">
        <v>40</v>
      </c>
      <c r="AD734" s="15" t="s">
        <v>276</v>
      </c>
      <c r="AE734" s="15">
        <v>4</v>
      </c>
      <c r="AG734" s="15" t="s">
        <v>1052</v>
      </c>
      <c r="AH734" s="15" t="s">
        <v>33</v>
      </c>
    </row>
    <row r="735" spans="1:34" x14ac:dyDescent="0.2">
      <c r="A735" s="16">
        <v>41830.421030092592</v>
      </c>
      <c r="B735" s="16">
        <v>41830.551296296297</v>
      </c>
      <c r="C735" s="16">
        <v>41830.557060185187</v>
      </c>
      <c r="D735" s="15" t="b">
        <v>1</v>
      </c>
      <c r="E735" s="15" t="s">
        <v>1084</v>
      </c>
      <c r="F735" s="15">
        <v>1</v>
      </c>
      <c r="G735" s="15" t="s">
        <v>290</v>
      </c>
      <c r="H735" s="15" t="s">
        <v>276</v>
      </c>
      <c r="I735" s="15" t="s">
        <v>43</v>
      </c>
      <c r="J735" s="15" t="b">
        <v>1</v>
      </c>
      <c r="K735" s="16">
        <v>41830</v>
      </c>
      <c r="L735" s="1">
        <v>0.42103009259259261</v>
      </c>
      <c r="M735" s="15" t="s">
        <v>110</v>
      </c>
      <c r="N735" s="15" t="s">
        <v>38</v>
      </c>
      <c r="O735" s="15" t="b">
        <v>1</v>
      </c>
      <c r="P735" s="16">
        <v>41830</v>
      </c>
      <c r="Q735" s="1">
        <v>0.55129629629629628</v>
      </c>
      <c r="S735" s="15" t="b">
        <v>1</v>
      </c>
      <c r="T735" s="16">
        <v>41830</v>
      </c>
      <c r="U735" s="15" t="s">
        <v>511</v>
      </c>
      <c r="V735" s="1">
        <v>0.55706018518518519</v>
      </c>
      <c r="X735" s="15" t="s">
        <v>311</v>
      </c>
      <c r="Y735" s="15" t="b">
        <v>1</v>
      </c>
      <c r="Z735" s="16">
        <v>41831</v>
      </c>
      <c r="AA735" s="1">
        <v>0.34665509259259258</v>
      </c>
      <c r="AC735" s="15" t="s">
        <v>40</v>
      </c>
      <c r="AD735" s="15" t="s">
        <v>276</v>
      </c>
      <c r="AE735" s="15">
        <v>4</v>
      </c>
      <c r="AG735" s="15" t="s">
        <v>1052</v>
      </c>
      <c r="AH735" s="15" t="s">
        <v>33</v>
      </c>
    </row>
    <row r="736" spans="1:34" x14ac:dyDescent="0.2">
      <c r="A736" s="16">
        <v>41830.416724537034</v>
      </c>
      <c r="B736" s="16">
        <v>41830.469201388885</v>
      </c>
      <c r="C736" s="16">
        <v>41830.477754629632</v>
      </c>
      <c r="D736" s="15" t="b">
        <v>1</v>
      </c>
      <c r="E736" s="15" t="s">
        <v>1085</v>
      </c>
      <c r="F736" s="15">
        <v>3</v>
      </c>
      <c r="G736" s="15" t="s">
        <v>885</v>
      </c>
      <c r="H736" s="15" t="s">
        <v>167</v>
      </c>
      <c r="I736" s="15" t="s">
        <v>43</v>
      </c>
      <c r="J736" s="15" t="b">
        <v>1</v>
      </c>
      <c r="K736" s="16">
        <v>41830</v>
      </c>
      <c r="L736" s="1">
        <v>0.41672453703703705</v>
      </c>
      <c r="M736" s="15" t="s">
        <v>554</v>
      </c>
      <c r="N736" s="15" t="s">
        <v>38</v>
      </c>
      <c r="O736" s="15" t="b">
        <v>1</v>
      </c>
      <c r="P736" s="16">
        <v>41830</v>
      </c>
      <c r="Q736" s="1">
        <v>0.4692013888888889</v>
      </c>
      <c r="S736" s="15" t="b">
        <v>1</v>
      </c>
      <c r="T736" s="16">
        <v>41830</v>
      </c>
      <c r="U736" s="15" t="s">
        <v>189</v>
      </c>
      <c r="V736" s="1">
        <v>0.47775462962962961</v>
      </c>
      <c r="X736" s="15" t="s">
        <v>311</v>
      </c>
      <c r="Y736" s="15" t="b">
        <v>1</v>
      </c>
      <c r="Z736" s="16">
        <v>41831</v>
      </c>
      <c r="AA736" s="1">
        <v>0.40923611111111113</v>
      </c>
      <c r="AC736" s="15" t="s">
        <v>40</v>
      </c>
      <c r="AD736" s="15" t="s">
        <v>167</v>
      </c>
      <c r="AE736" s="15">
        <v>4</v>
      </c>
      <c r="AG736" s="15" t="s">
        <v>1086</v>
      </c>
      <c r="AH736" s="15" t="s">
        <v>33</v>
      </c>
    </row>
    <row r="737" spans="1:34" x14ac:dyDescent="0.2">
      <c r="A737" s="16">
        <v>41830.416666666664</v>
      </c>
      <c r="B737" s="16">
        <v>41830.469201388885</v>
      </c>
      <c r="C737" s="16">
        <v>41830.47760416667</v>
      </c>
      <c r="D737" s="15" t="b">
        <v>1</v>
      </c>
      <c r="E737" s="15" t="s">
        <v>1085</v>
      </c>
      <c r="F737" s="15">
        <v>2</v>
      </c>
      <c r="G737" s="15" t="s">
        <v>908</v>
      </c>
      <c r="H737" s="15" t="s">
        <v>167</v>
      </c>
      <c r="I737" s="15" t="s">
        <v>43</v>
      </c>
      <c r="J737" s="15" t="b">
        <v>1</v>
      </c>
      <c r="K737" s="16">
        <v>41830</v>
      </c>
      <c r="L737" s="1">
        <v>0.41666666666666669</v>
      </c>
      <c r="M737" s="15" t="s">
        <v>554</v>
      </c>
      <c r="N737" s="15" t="s">
        <v>38</v>
      </c>
      <c r="O737" s="15" t="b">
        <v>1</v>
      </c>
      <c r="P737" s="16">
        <v>41830</v>
      </c>
      <c r="Q737" s="1">
        <v>0.4692013888888889</v>
      </c>
      <c r="S737" s="15" t="b">
        <v>1</v>
      </c>
      <c r="T737" s="16">
        <v>41830</v>
      </c>
      <c r="U737" s="15" t="s">
        <v>189</v>
      </c>
      <c r="V737" s="1">
        <v>0.47760416666666666</v>
      </c>
      <c r="X737" s="15" t="s">
        <v>311</v>
      </c>
      <c r="Y737" s="15" t="b">
        <v>1</v>
      </c>
      <c r="Z737" s="16">
        <v>41831</v>
      </c>
      <c r="AA737" s="1">
        <v>0.59619212962962964</v>
      </c>
      <c r="AC737" s="15" t="s">
        <v>40</v>
      </c>
      <c r="AD737" s="15" t="s">
        <v>167</v>
      </c>
      <c r="AE737" s="15">
        <v>4</v>
      </c>
      <c r="AG737" s="15" t="s">
        <v>1086</v>
      </c>
      <c r="AH737" s="15" t="s">
        <v>33</v>
      </c>
    </row>
    <row r="738" spans="1:34" x14ac:dyDescent="0.2">
      <c r="A738" s="16">
        <v>41830.416655092595</v>
      </c>
      <c r="B738" s="16">
        <v>41830.469201388885</v>
      </c>
      <c r="C738" s="16">
        <v>41830.47755787037</v>
      </c>
      <c r="D738" s="15" t="b">
        <v>1</v>
      </c>
      <c r="E738" s="15" t="s">
        <v>1085</v>
      </c>
      <c r="F738" s="15">
        <v>1</v>
      </c>
      <c r="G738" s="15" t="s">
        <v>163</v>
      </c>
      <c r="H738" s="15" t="s">
        <v>167</v>
      </c>
      <c r="I738" s="15" t="s">
        <v>43</v>
      </c>
      <c r="J738" s="15" t="b">
        <v>1</v>
      </c>
      <c r="K738" s="16">
        <v>41830</v>
      </c>
      <c r="L738" s="1">
        <v>0.41665509259259259</v>
      </c>
      <c r="M738" s="15" t="s">
        <v>554</v>
      </c>
      <c r="N738" s="15" t="s">
        <v>38</v>
      </c>
      <c r="O738" s="15" t="b">
        <v>1</v>
      </c>
      <c r="P738" s="16">
        <v>41830</v>
      </c>
      <c r="Q738" s="1">
        <v>0.4692013888888889</v>
      </c>
      <c r="S738" s="15" t="b">
        <v>1</v>
      </c>
      <c r="T738" s="16">
        <v>41830</v>
      </c>
      <c r="U738" s="15" t="s">
        <v>189</v>
      </c>
      <c r="V738" s="1">
        <v>0.4775578703703704</v>
      </c>
      <c r="X738" s="15" t="s">
        <v>311</v>
      </c>
      <c r="Y738" s="15" t="b">
        <v>1</v>
      </c>
      <c r="Z738" s="16">
        <v>41831</v>
      </c>
      <c r="AA738" s="1">
        <v>0.63818287037037036</v>
      </c>
      <c r="AC738" s="15" t="s">
        <v>40</v>
      </c>
      <c r="AD738" s="15" t="s">
        <v>167</v>
      </c>
      <c r="AE738" s="15">
        <v>4</v>
      </c>
      <c r="AG738" s="15" t="s">
        <v>1086</v>
      </c>
      <c r="AH738" s="15" t="s">
        <v>33</v>
      </c>
    </row>
    <row r="739" spans="1:34" x14ac:dyDescent="0.2">
      <c r="A739" s="16">
        <v>41830.412141203706</v>
      </c>
      <c r="B739" s="16">
        <v>41830.613136574073</v>
      </c>
      <c r="C739" s="16">
        <v>41830.624016203707</v>
      </c>
      <c r="D739" s="15" t="b">
        <v>1</v>
      </c>
      <c r="E739" s="15" t="s">
        <v>1087</v>
      </c>
      <c r="F739" s="15">
        <v>2</v>
      </c>
      <c r="G739" s="15" t="s">
        <v>1088</v>
      </c>
      <c r="H739" s="15" t="s">
        <v>167</v>
      </c>
      <c r="I739" s="15" t="s">
        <v>43</v>
      </c>
      <c r="J739" s="15" t="b">
        <v>1</v>
      </c>
      <c r="K739" s="16">
        <v>41830</v>
      </c>
      <c r="L739" s="1">
        <v>0.41214120370370372</v>
      </c>
      <c r="M739" s="15" t="s">
        <v>110</v>
      </c>
      <c r="N739" s="15" t="s">
        <v>38</v>
      </c>
      <c r="O739" s="15" t="b">
        <v>1</v>
      </c>
      <c r="P739" s="16">
        <v>41830</v>
      </c>
      <c r="Q739" s="1">
        <v>0.61313657407407407</v>
      </c>
      <c r="S739" s="15" t="b">
        <v>1</v>
      </c>
      <c r="T739" s="16">
        <v>41830</v>
      </c>
      <c r="U739" s="15" t="s">
        <v>1031</v>
      </c>
      <c r="V739" s="1">
        <v>0.6240162037037037</v>
      </c>
      <c r="X739" s="15" t="s">
        <v>311</v>
      </c>
      <c r="Y739" s="15" t="b">
        <v>0</v>
      </c>
      <c r="Z739" s="16"/>
      <c r="AC739" s="15" t="s">
        <v>40</v>
      </c>
      <c r="AD739" s="15" t="s">
        <v>167</v>
      </c>
      <c r="AE739" s="15">
        <v>3</v>
      </c>
      <c r="AG739" s="15" t="s">
        <v>1032</v>
      </c>
      <c r="AH739" s="15" t="s">
        <v>33</v>
      </c>
    </row>
    <row r="740" spans="1:34" x14ac:dyDescent="0.2">
      <c r="A740" s="16">
        <v>41830.411689814813</v>
      </c>
      <c r="B740" s="16">
        <v>41830.482094907406</v>
      </c>
      <c r="C740" s="16">
        <v>41830.489074074074</v>
      </c>
      <c r="D740" s="15" t="b">
        <v>1</v>
      </c>
      <c r="E740" s="15" t="s">
        <v>1087</v>
      </c>
      <c r="F740" s="15">
        <v>1</v>
      </c>
      <c r="G740" s="15" t="s">
        <v>594</v>
      </c>
      <c r="H740" s="15" t="s">
        <v>167</v>
      </c>
      <c r="I740" s="15" t="s">
        <v>43</v>
      </c>
      <c r="J740" s="15" t="b">
        <v>1</v>
      </c>
      <c r="K740" s="16">
        <v>41830</v>
      </c>
      <c r="L740" s="1">
        <v>0.41168981481481481</v>
      </c>
      <c r="M740" s="15" t="s">
        <v>110</v>
      </c>
      <c r="N740" s="15" t="s">
        <v>38</v>
      </c>
      <c r="O740" s="15" t="b">
        <v>1</v>
      </c>
      <c r="P740" s="16">
        <v>41830</v>
      </c>
      <c r="Q740" s="1">
        <v>0.4820949074074074</v>
      </c>
      <c r="S740" s="15" t="b">
        <v>1</v>
      </c>
      <c r="T740" s="16">
        <v>41830</v>
      </c>
      <c r="U740" s="15" t="s">
        <v>1089</v>
      </c>
      <c r="V740" s="1">
        <v>0.48907407407407405</v>
      </c>
      <c r="X740" s="15" t="s">
        <v>311</v>
      </c>
      <c r="Y740" s="15" t="b">
        <v>1</v>
      </c>
      <c r="Z740" s="16">
        <v>41830</v>
      </c>
      <c r="AA740" s="1">
        <v>0.49912037037037038</v>
      </c>
      <c r="AC740" s="15" t="s">
        <v>40</v>
      </c>
      <c r="AD740" s="15" t="s">
        <v>167</v>
      </c>
      <c r="AE740" s="15">
        <v>4</v>
      </c>
      <c r="AG740" s="15" t="s">
        <v>1058</v>
      </c>
      <c r="AH740" s="15" t="s">
        <v>33</v>
      </c>
    </row>
    <row r="741" spans="1:34" x14ac:dyDescent="0.2">
      <c r="A741" s="16">
        <v>41830.411099537036</v>
      </c>
      <c r="B741" s="16">
        <v>41830.632187499999</v>
      </c>
      <c r="C741" s="16">
        <v>41830.643541666665</v>
      </c>
      <c r="D741" s="15" t="b">
        <v>1</v>
      </c>
      <c r="E741" s="15" t="s">
        <v>1090</v>
      </c>
      <c r="F741" s="15">
        <v>1</v>
      </c>
      <c r="G741" s="15" t="s">
        <v>126</v>
      </c>
      <c r="H741" s="15" t="s">
        <v>64</v>
      </c>
      <c r="I741" s="15" t="s">
        <v>43</v>
      </c>
      <c r="J741" s="15" t="b">
        <v>1</v>
      </c>
      <c r="K741" s="16">
        <v>41830</v>
      </c>
      <c r="L741" s="1">
        <v>0.41109953703703705</v>
      </c>
      <c r="M741" s="15" t="s">
        <v>320</v>
      </c>
      <c r="N741" s="15" t="s">
        <v>38</v>
      </c>
      <c r="O741" s="15" t="b">
        <v>1</v>
      </c>
      <c r="P741" s="16">
        <v>41830</v>
      </c>
      <c r="Q741" s="1">
        <v>0.63218750000000001</v>
      </c>
      <c r="S741" s="15" t="b">
        <v>1</v>
      </c>
      <c r="T741" s="16">
        <v>41830</v>
      </c>
      <c r="U741" s="15" t="s">
        <v>1091</v>
      </c>
      <c r="V741" s="1">
        <v>0.64354166666666668</v>
      </c>
      <c r="X741" s="15" t="s">
        <v>311</v>
      </c>
      <c r="Y741" s="15" t="b">
        <v>1</v>
      </c>
      <c r="Z741" s="16">
        <v>41841</v>
      </c>
      <c r="AA741" s="1">
        <v>0.49917824074074074</v>
      </c>
      <c r="AC741" s="15" t="s">
        <v>40</v>
      </c>
      <c r="AD741" s="15" t="s">
        <v>64</v>
      </c>
      <c r="AE741" s="15">
        <v>4</v>
      </c>
      <c r="AG741" s="15" t="s">
        <v>1028</v>
      </c>
      <c r="AH741" s="15" t="s">
        <v>33</v>
      </c>
    </row>
    <row r="742" spans="1:34" x14ac:dyDescent="0.2">
      <c r="A742" s="16">
        <v>41830.406875000001</v>
      </c>
      <c r="B742" s="16">
        <v>41830.575069444443</v>
      </c>
      <c r="C742" s="16">
        <v>41830.621701388889</v>
      </c>
      <c r="D742" s="15" t="b">
        <v>1</v>
      </c>
      <c r="E742" s="15" t="s">
        <v>1092</v>
      </c>
      <c r="F742" s="15">
        <v>3</v>
      </c>
      <c r="G742" s="15" t="s">
        <v>280</v>
      </c>
      <c r="H742" s="15" t="s">
        <v>495</v>
      </c>
      <c r="I742" s="15" t="s">
        <v>43</v>
      </c>
      <c r="J742" s="15" t="b">
        <v>1</v>
      </c>
      <c r="K742" s="16">
        <v>41830</v>
      </c>
      <c r="L742" s="1">
        <v>0.40687499999999999</v>
      </c>
      <c r="M742" s="15" t="s">
        <v>78</v>
      </c>
      <c r="N742" s="15" t="s">
        <v>38</v>
      </c>
      <c r="O742" s="15" t="b">
        <v>1</v>
      </c>
      <c r="P742" s="16">
        <v>41830</v>
      </c>
      <c r="Q742" s="1">
        <v>0.57506944444444441</v>
      </c>
      <c r="S742" s="15" t="b">
        <v>1</v>
      </c>
      <c r="T742" s="16">
        <v>41830</v>
      </c>
      <c r="U742" s="15" t="s">
        <v>501</v>
      </c>
      <c r="V742" s="1">
        <v>0.62170138888888893</v>
      </c>
      <c r="X742" s="15" t="s">
        <v>52</v>
      </c>
      <c r="Y742" s="15" t="b">
        <v>1</v>
      </c>
      <c r="Z742" s="16">
        <v>41836</v>
      </c>
      <c r="AA742" s="1">
        <v>0.37111111111111111</v>
      </c>
      <c r="AC742" s="15" t="s">
        <v>115</v>
      </c>
      <c r="AD742" s="15" t="s">
        <v>495</v>
      </c>
      <c r="AE742" s="15">
        <v>4</v>
      </c>
      <c r="AG742" s="15" t="s">
        <v>1038</v>
      </c>
      <c r="AH742" s="15" t="s">
        <v>33</v>
      </c>
    </row>
    <row r="743" spans="1:34" x14ac:dyDescent="0.2">
      <c r="A743" s="16">
        <v>41830.403854166667</v>
      </c>
      <c r="B743" s="16">
        <v>41830.613136574073</v>
      </c>
      <c r="C743" s="16">
        <v>41830.621979166666</v>
      </c>
      <c r="D743" s="15" t="b">
        <v>1</v>
      </c>
      <c r="E743" s="15" t="s">
        <v>1092</v>
      </c>
      <c r="F743" s="15">
        <v>2</v>
      </c>
      <c r="G743" s="15" t="s">
        <v>867</v>
      </c>
      <c r="H743" s="15" t="s">
        <v>40</v>
      </c>
      <c r="I743" s="15" t="s">
        <v>43</v>
      </c>
      <c r="J743" s="15" t="b">
        <v>1</v>
      </c>
      <c r="K743" s="16">
        <v>41830</v>
      </c>
      <c r="L743" s="1">
        <v>0.40385416666666668</v>
      </c>
      <c r="M743" s="15" t="s">
        <v>554</v>
      </c>
      <c r="N743" s="15" t="s">
        <v>38</v>
      </c>
      <c r="O743" s="15" t="b">
        <v>1</v>
      </c>
      <c r="P743" s="16">
        <v>41830</v>
      </c>
      <c r="Q743" s="1">
        <v>0.61313657407407407</v>
      </c>
      <c r="S743" s="15" t="b">
        <v>1</v>
      </c>
      <c r="T743" s="16">
        <v>41830</v>
      </c>
      <c r="U743" s="15" t="s">
        <v>743</v>
      </c>
      <c r="V743" s="1">
        <v>0.62197916666666664</v>
      </c>
      <c r="X743" s="15" t="s">
        <v>311</v>
      </c>
      <c r="Y743" s="15" t="b">
        <v>1</v>
      </c>
      <c r="Z743" s="16">
        <v>41835</v>
      </c>
      <c r="AA743" s="1">
        <v>0.36430555555555555</v>
      </c>
      <c r="AC743" s="15" t="s">
        <v>40</v>
      </c>
      <c r="AD743" s="15" t="s">
        <v>40</v>
      </c>
      <c r="AE743" s="15">
        <v>4</v>
      </c>
      <c r="AG743" s="15" t="s">
        <v>1032</v>
      </c>
      <c r="AH743" s="15" t="s">
        <v>33</v>
      </c>
    </row>
    <row r="744" spans="1:34" x14ac:dyDescent="0.2">
      <c r="A744" s="16">
        <v>41830.402245370373</v>
      </c>
      <c r="B744" s="16">
        <v>41830.575069444443</v>
      </c>
      <c r="C744" s="16">
        <v>41830.57980324074</v>
      </c>
      <c r="D744" s="15" t="b">
        <v>1</v>
      </c>
      <c r="E744" s="15" t="s">
        <v>1092</v>
      </c>
      <c r="F744" s="15">
        <v>1</v>
      </c>
      <c r="G744" s="15" t="s">
        <v>282</v>
      </c>
      <c r="H744" s="15" t="s">
        <v>72</v>
      </c>
      <c r="I744" s="15" t="s">
        <v>43</v>
      </c>
      <c r="J744" s="15" t="b">
        <v>1</v>
      </c>
      <c r="K744" s="16">
        <v>41830</v>
      </c>
      <c r="L744" s="1">
        <v>0.40224537037037039</v>
      </c>
      <c r="M744" s="15" t="s">
        <v>320</v>
      </c>
      <c r="N744" s="15" t="s">
        <v>38</v>
      </c>
      <c r="O744" s="15" t="b">
        <v>1</v>
      </c>
      <c r="P744" s="16">
        <v>41830</v>
      </c>
      <c r="Q744" s="1">
        <v>0.57506944444444441</v>
      </c>
      <c r="S744" s="15" t="b">
        <v>1</v>
      </c>
      <c r="T744" s="16">
        <v>41830</v>
      </c>
      <c r="U744" s="15" t="s">
        <v>653</v>
      </c>
      <c r="V744" s="1">
        <v>0.57980324074074074</v>
      </c>
      <c r="X744" s="15" t="s">
        <v>52</v>
      </c>
      <c r="Y744" s="15" t="b">
        <v>1</v>
      </c>
      <c r="Z744" s="16">
        <v>41835</v>
      </c>
      <c r="AA744" s="1">
        <v>0.4075347222222222</v>
      </c>
      <c r="AC744" s="15" t="s">
        <v>115</v>
      </c>
      <c r="AD744" s="15" t="s">
        <v>72</v>
      </c>
      <c r="AE744" s="15">
        <v>4</v>
      </c>
      <c r="AG744" s="15" t="s">
        <v>1038</v>
      </c>
      <c r="AH744" s="15" t="s">
        <v>33</v>
      </c>
    </row>
    <row r="745" spans="1:34" x14ac:dyDescent="0.2">
      <c r="A745" s="16">
        <v>41830.398298611108</v>
      </c>
      <c r="B745" s="16">
        <v>41830.575069444443</v>
      </c>
      <c r="C745" s="16">
        <v>41830.584108796298</v>
      </c>
      <c r="D745" s="15" t="b">
        <v>1</v>
      </c>
      <c r="E745" s="15" t="s">
        <v>1093</v>
      </c>
      <c r="F745" s="15">
        <v>1</v>
      </c>
      <c r="G745" s="15" t="s">
        <v>215</v>
      </c>
      <c r="H745" s="15" t="s">
        <v>57</v>
      </c>
      <c r="I745" s="15" t="s">
        <v>43</v>
      </c>
      <c r="J745" s="15" t="b">
        <v>1</v>
      </c>
      <c r="K745" s="16">
        <v>41830</v>
      </c>
      <c r="L745" s="1">
        <v>0.39829861111111109</v>
      </c>
      <c r="M745" s="15" t="s">
        <v>554</v>
      </c>
      <c r="N745" s="15" t="s">
        <v>38</v>
      </c>
      <c r="O745" s="15" t="b">
        <v>1</v>
      </c>
      <c r="P745" s="16">
        <v>41830</v>
      </c>
      <c r="Q745" s="1">
        <v>0.57506944444444441</v>
      </c>
      <c r="S745" s="15" t="b">
        <v>1</v>
      </c>
      <c r="T745" s="16">
        <v>41830</v>
      </c>
      <c r="U745" s="15" t="s">
        <v>499</v>
      </c>
      <c r="V745" s="1">
        <v>0.58410879629629631</v>
      </c>
      <c r="X745" s="15" t="s">
        <v>52</v>
      </c>
      <c r="Y745" s="15" t="b">
        <v>1</v>
      </c>
      <c r="Z745" s="16">
        <v>41836</v>
      </c>
      <c r="AA745" s="1">
        <v>0.35541666666666666</v>
      </c>
      <c r="AC745" s="15" t="s">
        <v>115</v>
      </c>
      <c r="AD745" s="15" t="s">
        <v>57</v>
      </c>
      <c r="AE745" s="15">
        <v>4</v>
      </c>
      <c r="AG745" s="15" t="s">
        <v>1038</v>
      </c>
      <c r="AH745" s="15" t="s">
        <v>33</v>
      </c>
    </row>
    <row r="746" spans="1:34" x14ac:dyDescent="0.2">
      <c r="A746" s="16">
        <v>41830.395694444444</v>
      </c>
      <c r="B746" s="16">
        <v>41830.555439814816</v>
      </c>
      <c r="C746" s="16">
        <v>41830.563055555554</v>
      </c>
      <c r="D746" s="15" t="b">
        <v>1</v>
      </c>
      <c r="E746" s="15" t="s">
        <v>1094</v>
      </c>
      <c r="F746" s="15">
        <v>1</v>
      </c>
      <c r="G746" s="15" t="s">
        <v>456</v>
      </c>
      <c r="H746" s="15" t="s">
        <v>580</v>
      </c>
      <c r="I746" s="15" t="s">
        <v>43</v>
      </c>
      <c r="J746" s="15" t="b">
        <v>1</v>
      </c>
      <c r="K746" s="16">
        <v>41830</v>
      </c>
      <c r="L746" s="1">
        <v>0.39569444444444446</v>
      </c>
      <c r="M746" s="15" t="s">
        <v>554</v>
      </c>
      <c r="N746" s="15" t="s">
        <v>38</v>
      </c>
      <c r="O746" s="15" t="b">
        <v>1</v>
      </c>
      <c r="P746" s="16">
        <v>41830</v>
      </c>
      <c r="Q746" s="1">
        <v>0.55543981481481486</v>
      </c>
      <c r="S746" s="15" t="b">
        <v>1</v>
      </c>
      <c r="T746" s="16">
        <v>41830</v>
      </c>
      <c r="U746" s="15" t="s">
        <v>581</v>
      </c>
      <c r="V746" s="1">
        <v>0.56305555555555553</v>
      </c>
      <c r="X746" s="15" t="s">
        <v>52</v>
      </c>
      <c r="Y746" s="15" t="b">
        <v>1</v>
      </c>
      <c r="Z746" s="16">
        <v>41838</v>
      </c>
      <c r="AA746" s="1">
        <v>0.36343750000000002</v>
      </c>
      <c r="AC746" s="15" t="s">
        <v>115</v>
      </c>
      <c r="AD746" s="15" t="s">
        <v>580</v>
      </c>
      <c r="AE746" s="15">
        <v>4</v>
      </c>
      <c r="AG746" s="15" t="s">
        <v>1046</v>
      </c>
      <c r="AH746" s="15" t="s">
        <v>33</v>
      </c>
    </row>
    <row r="747" spans="1:34" x14ac:dyDescent="0.2">
      <c r="A747" s="16">
        <v>41830.392175925925</v>
      </c>
      <c r="B747" s="16">
        <v>41830.575069444443</v>
      </c>
      <c r="C747" s="16">
        <v>41830.592349537037</v>
      </c>
      <c r="D747" s="15" t="b">
        <v>1</v>
      </c>
      <c r="E747" s="15" t="s">
        <v>1095</v>
      </c>
      <c r="F747" s="15">
        <v>3</v>
      </c>
      <c r="G747" s="15" t="s">
        <v>263</v>
      </c>
      <c r="H747" s="15" t="s">
        <v>495</v>
      </c>
      <c r="I747" s="15" t="s">
        <v>43</v>
      </c>
      <c r="J747" s="15" t="b">
        <v>1</v>
      </c>
      <c r="K747" s="16">
        <v>41830</v>
      </c>
      <c r="L747" s="1">
        <v>0.39217592592592593</v>
      </c>
      <c r="M747" s="15" t="s">
        <v>554</v>
      </c>
      <c r="N747" s="15" t="s">
        <v>38</v>
      </c>
      <c r="O747" s="15" t="b">
        <v>1</v>
      </c>
      <c r="P747" s="16">
        <v>41830</v>
      </c>
      <c r="Q747" s="1">
        <v>0.57506944444444441</v>
      </c>
      <c r="S747" s="15" t="b">
        <v>1</v>
      </c>
      <c r="T747" s="16">
        <v>41830</v>
      </c>
      <c r="U747" s="15" t="s">
        <v>577</v>
      </c>
      <c r="V747" s="1">
        <v>0.59234953703703708</v>
      </c>
      <c r="X747" s="15" t="s">
        <v>52</v>
      </c>
      <c r="Y747" s="15" t="b">
        <v>1</v>
      </c>
      <c r="Z747" s="16">
        <v>41831</v>
      </c>
      <c r="AA747" s="1">
        <v>0.4435648148148148</v>
      </c>
      <c r="AC747" s="15" t="s">
        <v>115</v>
      </c>
      <c r="AD747" s="15" t="s">
        <v>495</v>
      </c>
      <c r="AE747" s="15">
        <v>4</v>
      </c>
      <c r="AG747" s="15" t="s">
        <v>1038</v>
      </c>
      <c r="AH747" s="15" t="s">
        <v>33</v>
      </c>
    </row>
    <row r="748" spans="1:34" x14ac:dyDescent="0.2">
      <c r="A748" s="16">
        <v>41830.389513888891</v>
      </c>
      <c r="B748" s="16">
        <v>41830.575069444443</v>
      </c>
      <c r="C748" s="16">
        <v>41830.586712962962</v>
      </c>
      <c r="D748" s="15" t="b">
        <v>1</v>
      </c>
      <c r="E748" s="15" t="s">
        <v>1095</v>
      </c>
      <c r="F748" s="15">
        <v>2</v>
      </c>
      <c r="G748" s="15" t="s">
        <v>1096</v>
      </c>
      <c r="H748" s="15" t="s">
        <v>564</v>
      </c>
      <c r="I748" s="15" t="s">
        <v>43</v>
      </c>
      <c r="J748" s="15" t="b">
        <v>1</v>
      </c>
      <c r="K748" s="16">
        <v>41830</v>
      </c>
      <c r="L748" s="1">
        <v>0.38951388888888888</v>
      </c>
      <c r="M748" s="15" t="s">
        <v>110</v>
      </c>
      <c r="N748" s="15" t="s">
        <v>38</v>
      </c>
      <c r="O748" s="15" t="b">
        <v>1</v>
      </c>
      <c r="P748" s="16">
        <v>41830</v>
      </c>
      <c r="Q748" s="1">
        <v>0.57506944444444441</v>
      </c>
      <c r="S748" s="15" t="b">
        <v>1</v>
      </c>
      <c r="T748" s="16">
        <v>41830</v>
      </c>
      <c r="U748" s="15" t="s">
        <v>565</v>
      </c>
      <c r="V748" s="1">
        <v>0.58671296296296294</v>
      </c>
      <c r="X748" s="15" t="s">
        <v>52</v>
      </c>
      <c r="Y748" s="15" t="b">
        <v>0</v>
      </c>
      <c r="Z748" s="16"/>
      <c r="AC748" s="15" t="s">
        <v>115</v>
      </c>
      <c r="AD748" s="15" t="s">
        <v>564</v>
      </c>
      <c r="AE748" s="15">
        <v>3</v>
      </c>
      <c r="AG748" s="15" t="s">
        <v>1038</v>
      </c>
      <c r="AH748" s="15" t="s">
        <v>33</v>
      </c>
    </row>
    <row r="749" spans="1:34" x14ac:dyDescent="0.2">
      <c r="A749" s="16">
        <v>41830.389432870368</v>
      </c>
      <c r="B749" s="16">
        <v>41830.555439814816</v>
      </c>
      <c r="C749" s="16">
        <v>41830.564930555556</v>
      </c>
      <c r="D749" s="15" t="b">
        <v>1</v>
      </c>
      <c r="E749" s="15" t="s">
        <v>1095</v>
      </c>
      <c r="F749" s="15">
        <v>1</v>
      </c>
      <c r="G749" s="15" t="s">
        <v>181</v>
      </c>
      <c r="H749" s="15" t="s">
        <v>528</v>
      </c>
      <c r="I749" s="15" t="s">
        <v>43</v>
      </c>
      <c r="J749" s="15" t="b">
        <v>1</v>
      </c>
      <c r="K749" s="16">
        <v>41830</v>
      </c>
      <c r="L749" s="1">
        <v>0.38943287037037039</v>
      </c>
      <c r="M749" s="15" t="s">
        <v>110</v>
      </c>
      <c r="N749" s="15" t="s">
        <v>38</v>
      </c>
      <c r="O749" s="15" t="b">
        <v>1</v>
      </c>
      <c r="P749" s="16">
        <v>41830</v>
      </c>
      <c r="Q749" s="1">
        <v>0.55543981481481486</v>
      </c>
      <c r="S749" s="15" t="b">
        <v>1</v>
      </c>
      <c r="T749" s="16">
        <v>41830</v>
      </c>
      <c r="U749" s="15" t="s">
        <v>529</v>
      </c>
      <c r="V749" s="1">
        <v>0.5649305555555556</v>
      </c>
      <c r="X749" s="15" t="s">
        <v>52</v>
      </c>
      <c r="Y749" s="15" t="b">
        <v>1</v>
      </c>
      <c r="Z749" s="16">
        <v>41836</v>
      </c>
      <c r="AA749" s="1">
        <v>0.36743055555555554</v>
      </c>
      <c r="AC749" s="15" t="s">
        <v>115</v>
      </c>
      <c r="AD749" s="15" t="s">
        <v>528</v>
      </c>
      <c r="AE749" s="15">
        <v>4</v>
      </c>
      <c r="AG749" s="15" t="s">
        <v>1046</v>
      </c>
      <c r="AH749" s="15" t="s">
        <v>33</v>
      </c>
    </row>
    <row r="750" spans="1:34" x14ac:dyDescent="0.2">
      <c r="A750" s="16">
        <v>41830.387060185189</v>
      </c>
      <c r="B750" s="16">
        <v>41830.555439814816</v>
      </c>
      <c r="C750" s="16">
        <v>41830.565185185187</v>
      </c>
      <c r="D750" s="15" t="b">
        <v>1</v>
      </c>
      <c r="E750" s="15" t="s">
        <v>1097</v>
      </c>
      <c r="F750" s="15">
        <v>1</v>
      </c>
      <c r="G750" s="15" t="s">
        <v>166</v>
      </c>
      <c r="H750" s="15" t="s">
        <v>528</v>
      </c>
      <c r="I750" s="15" t="s">
        <v>43</v>
      </c>
      <c r="J750" s="15" t="b">
        <v>1</v>
      </c>
      <c r="K750" s="16">
        <v>41830</v>
      </c>
      <c r="L750" s="1">
        <v>0.3870601851851852</v>
      </c>
      <c r="M750" s="15" t="s">
        <v>320</v>
      </c>
      <c r="N750" s="15" t="s">
        <v>38</v>
      </c>
      <c r="O750" s="15" t="b">
        <v>1</v>
      </c>
      <c r="P750" s="16">
        <v>41830</v>
      </c>
      <c r="Q750" s="1">
        <v>0.55543981481481486</v>
      </c>
      <c r="S750" s="15" t="b">
        <v>1</v>
      </c>
      <c r="T750" s="16">
        <v>41830</v>
      </c>
      <c r="U750" s="15" t="s">
        <v>529</v>
      </c>
      <c r="V750" s="1">
        <v>0.56518518518518523</v>
      </c>
      <c r="X750" s="15" t="s">
        <v>52</v>
      </c>
      <c r="Y750" s="15" t="b">
        <v>1</v>
      </c>
      <c r="Z750" s="16">
        <v>41836</v>
      </c>
      <c r="AA750" s="1">
        <v>0.35310185185185183</v>
      </c>
      <c r="AC750" s="15" t="s">
        <v>115</v>
      </c>
      <c r="AD750" s="15" t="s">
        <v>528</v>
      </c>
      <c r="AE750" s="15">
        <v>4</v>
      </c>
      <c r="AG750" s="15" t="s">
        <v>1046</v>
      </c>
      <c r="AH750" s="15" t="s">
        <v>33</v>
      </c>
    </row>
    <row r="751" spans="1:34" x14ac:dyDescent="0.2">
      <c r="A751" s="16">
        <v>41830.385381944441</v>
      </c>
      <c r="B751" s="16">
        <v>41830.464560185188</v>
      </c>
      <c r="C751" s="16">
        <v>41830.466527777775</v>
      </c>
      <c r="D751" s="15" t="b">
        <v>1</v>
      </c>
      <c r="E751" s="15" t="s">
        <v>1098</v>
      </c>
      <c r="F751" s="15">
        <v>2</v>
      </c>
      <c r="G751" s="15" t="s">
        <v>295</v>
      </c>
      <c r="H751" s="15" t="s">
        <v>471</v>
      </c>
      <c r="I751" s="15" t="s">
        <v>43</v>
      </c>
      <c r="J751" s="15" t="b">
        <v>1</v>
      </c>
      <c r="K751" s="16">
        <v>41830</v>
      </c>
      <c r="L751" s="1">
        <v>0.38538194444444446</v>
      </c>
      <c r="M751" s="15" t="s">
        <v>554</v>
      </c>
      <c r="N751" s="15" t="s">
        <v>38</v>
      </c>
      <c r="O751" s="15" t="b">
        <v>1</v>
      </c>
      <c r="P751" s="16">
        <v>41830</v>
      </c>
      <c r="Q751" s="1">
        <v>0.46456018518518516</v>
      </c>
      <c r="S751" s="15" t="b">
        <v>1</v>
      </c>
      <c r="T751" s="16">
        <v>41830</v>
      </c>
      <c r="U751" s="15" t="s">
        <v>535</v>
      </c>
      <c r="V751" s="1">
        <v>0.46652777777777776</v>
      </c>
      <c r="Y751" s="15" t="b">
        <v>1</v>
      </c>
      <c r="Z751" s="16">
        <v>41836</v>
      </c>
      <c r="AA751" s="1">
        <v>0.40332175925925928</v>
      </c>
      <c r="AC751" s="15" t="s">
        <v>40</v>
      </c>
      <c r="AD751" s="15" t="s">
        <v>471</v>
      </c>
      <c r="AE751" s="15">
        <v>4</v>
      </c>
      <c r="AG751" s="15" t="s">
        <v>1099</v>
      </c>
      <c r="AH751" s="15" t="s">
        <v>33</v>
      </c>
    </row>
    <row r="752" spans="1:34" x14ac:dyDescent="0.2">
      <c r="A752" s="16">
        <v>41830.385324074072</v>
      </c>
      <c r="B752" s="16">
        <v>41830.464560185188</v>
      </c>
      <c r="C752" s="16">
        <v>41830.466585648152</v>
      </c>
      <c r="D752" s="15" t="b">
        <v>1</v>
      </c>
      <c r="E752" s="15" t="s">
        <v>1098</v>
      </c>
      <c r="F752" s="15">
        <v>1</v>
      </c>
      <c r="G752" s="15" t="s">
        <v>214</v>
      </c>
      <c r="H752" s="15" t="s">
        <v>471</v>
      </c>
      <c r="I752" s="15" t="s">
        <v>43</v>
      </c>
      <c r="J752" s="15" t="b">
        <v>1</v>
      </c>
      <c r="K752" s="16">
        <v>41830</v>
      </c>
      <c r="L752" s="1">
        <v>0.3853240740740741</v>
      </c>
      <c r="M752" s="15" t="s">
        <v>554</v>
      </c>
      <c r="N752" s="15" t="s">
        <v>38</v>
      </c>
      <c r="O752" s="15" t="b">
        <v>1</v>
      </c>
      <c r="P752" s="16">
        <v>41830</v>
      </c>
      <c r="Q752" s="1">
        <v>0.46456018518518516</v>
      </c>
      <c r="S752" s="15" t="b">
        <v>1</v>
      </c>
      <c r="T752" s="16">
        <v>41830</v>
      </c>
      <c r="U752" s="15" t="s">
        <v>535</v>
      </c>
      <c r="V752" s="1">
        <v>0.46658564814814812</v>
      </c>
      <c r="Y752" s="15" t="b">
        <v>1</v>
      </c>
      <c r="Z752" s="16">
        <v>41836</v>
      </c>
      <c r="AA752" s="1">
        <v>0.41086805555555556</v>
      </c>
      <c r="AC752" s="15" t="s">
        <v>40</v>
      </c>
      <c r="AD752" s="15" t="s">
        <v>471</v>
      </c>
      <c r="AE752" s="15">
        <v>4</v>
      </c>
      <c r="AG752" s="15" t="s">
        <v>1099</v>
      </c>
      <c r="AH752" s="15" t="s">
        <v>33</v>
      </c>
    </row>
    <row r="753" spans="1:34" x14ac:dyDescent="0.2">
      <c r="A753" s="16">
        <v>41830.381249999999</v>
      </c>
      <c r="B753" s="16">
        <v>41830.575069444443</v>
      </c>
      <c r="C753" s="16">
        <v>41830.589965277781</v>
      </c>
      <c r="D753" s="15" t="b">
        <v>1</v>
      </c>
      <c r="E753" s="15" t="s">
        <v>1100</v>
      </c>
      <c r="F753" s="15">
        <v>1</v>
      </c>
      <c r="G753" s="15" t="s">
        <v>1101</v>
      </c>
      <c r="H753" s="15" t="s">
        <v>564</v>
      </c>
      <c r="I753" s="15" t="s">
        <v>43</v>
      </c>
      <c r="J753" s="15" t="b">
        <v>1</v>
      </c>
      <c r="K753" s="16">
        <v>41830</v>
      </c>
      <c r="L753" s="1">
        <v>0.38124999999999998</v>
      </c>
      <c r="M753" s="15" t="s">
        <v>320</v>
      </c>
      <c r="N753" s="15" t="s">
        <v>38</v>
      </c>
      <c r="O753" s="15" t="b">
        <v>1</v>
      </c>
      <c r="P753" s="16">
        <v>41830</v>
      </c>
      <c r="Q753" s="1">
        <v>0.57506944444444441</v>
      </c>
      <c r="S753" s="15" t="b">
        <v>1</v>
      </c>
      <c r="T753" s="16">
        <v>41830</v>
      </c>
      <c r="U753" s="15" t="s">
        <v>1102</v>
      </c>
      <c r="V753" s="1">
        <v>0.58996527777777774</v>
      </c>
      <c r="X753" s="15" t="s">
        <v>52</v>
      </c>
      <c r="Y753" s="15" t="b">
        <v>0</v>
      </c>
      <c r="Z753" s="16"/>
      <c r="AC753" s="15" t="s">
        <v>115</v>
      </c>
      <c r="AD753" s="15" t="s">
        <v>564</v>
      </c>
      <c r="AE753" s="15">
        <v>3</v>
      </c>
      <c r="AG753" s="15" t="s">
        <v>1038</v>
      </c>
      <c r="AH753" s="15" t="s">
        <v>33</v>
      </c>
    </row>
    <row r="754" spans="1:34" x14ac:dyDescent="0.2">
      <c r="A754" s="16">
        <v>41830.375914351855</v>
      </c>
      <c r="B754" s="16">
        <v>41830.464560185188</v>
      </c>
      <c r="C754" s="16">
        <v>41830.466678240744</v>
      </c>
      <c r="D754" s="15" t="b">
        <v>1</v>
      </c>
      <c r="E754" s="15" t="s">
        <v>1103</v>
      </c>
      <c r="F754" s="15">
        <v>1</v>
      </c>
      <c r="G754" s="15" t="s">
        <v>155</v>
      </c>
      <c r="H754" s="15" t="s">
        <v>471</v>
      </c>
      <c r="I754" s="15" t="s">
        <v>43</v>
      </c>
      <c r="J754" s="15" t="b">
        <v>1</v>
      </c>
      <c r="K754" s="16">
        <v>41830</v>
      </c>
      <c r="L754" s="1">
        <v>0.37591435185185185</v>
      </c>
      <c r="M754" s="15" t="s">
        <v>320</v>
      </c>
      <c r="N754" s="15" t="s">
        <v>38</v>
      </c>
      <c r="O754" s="15" t="b">
        <v>1</v>
      </c>
      <c r="P754" s="16">
        <v>41830</v>
      </c>
      <c r="Q754" s="1">
        <v>0.46456018518518516</v>
      </c>
      <c r="S754" s="15" t="b">
        <v>1</v>
      </c>
      <c r="T754" s="16">
        <v>41830</v>
      </c>
      <c r="U754" s="15" t="s">
        <v>773</v>
      </c>
      <c r="V754" s="1">
        <v>0.46667824074074077</v>
      </c>
      <c r="Y754" s="15" t="b">
        <v>1</v>
      </c>
      <c r="Z754" s="16">
        <v>41836</v>
      </c>
      <c r="AA754" s="1">
        <v>0.35491898148148149</v>
      </c>
      <c r="AC754" s="15" t="s">
        <v>40</v>
      </c>
      <c r="AD754" s="15" t="s">
        <v>471</v>
      </c>
      <c r="AE754" s="15">
        <v>4</v>
      </c>
      <c r="AG754" s="15" t="s">
        <v>1099</v>
      </c>
      <c r="AH754" s="15" t="s">
        <v>33</v>
      </c>
    </row>
    <row r="755" spans="1:34" x14ac:dyDescent="0.2">
      <c r="A755" s="16">
        <v>41830.372071759259</v>
      </c>
      <c r="B755" s="16">
        <v>41830.464560185188</v>
      </c>
      <c r="C755" s="16">
        <v>41830.466828703706</v>
      </c>
      <c r="D755" s="15" t="b">
        <v>1</v>
      </c>
      <c r="E755" s="15" t="s">
        <v>1104</v>
      </c>
      <c r="F755" s="15">
        <v>1</v>
      </c>
      <c r="G755" s="15" t="s">
        <v>141</v>
      </c>
      <c r="H755" s="15" t="s">
        <v>471</v>
      </c>
      <c r="I755" s="15" t="s">
        <v>43</v>
      </c>
      <c r="J755" s="15" t="b">
        <v>1</v>
      </c>
      <c r="K755" s="16">
        <v>41830</v>
      </c>
      <c r="L755" s="1">
        <v>0.37207175925925928</v>
      </c>
      <c r="M755" s="15" t="s">
        <v>320</v>
      </c>
      <c r="N755" s="15" t="s">
        <v>38</v>
      </c>
      <c r="O755" s="15" t="b">
        <v>1</v>
      </c>
      <c r="P755" s="16">
        <v>41830</v>
      </c>
      <c r="Q755" s="1">
        <v>0.46456018518518516</v>
      </c>
      <c r="S755" s="15" t="b">
        <v>1</v>
      </c>
      <c r="T755" s="16">
        <v>41830</v>
      </c>
      <c r="U755" s="15" t="s">
        <v>584</v>
      </c>
      <c r="V755" s="1">
        <v>0.46682870370370372</v>
      </c>
      <c r="Y755" s="15" t="b">
        <v>1</v>
      </c>
      <c r="Z755" s="16">
        <v>41836</v>
      </c>
      <c r="AA755" s="1">
        <v>0.36706018518518518</v>
      </c>
      <c r="AC755" s="15" t="s">
        <v>40</v>
      </c>
      <c r="AD755" s="15" t="s">
        <v>471</v>
      </c>
      <c r="AE755" s="15">
        <v>4</v>
      </c>
      <c r="AG755" s="15" t="s">
        <v>1099</v>
      </c>
      <c r="AH755" s="15" t="s">
        <v>33</v>
      </c>
    </row>
    <row r="756" spans="1:34" x14ac:dyDescent="0.2">
      <c r="A756" s="16">
        <v>41830.371817129628</v>
      </c>
      <c r="B756" s="16">
        <v>41830.464560185188</v>
      </c>
      <c r="C756" s="16">
        <v>41830.466909722221</v>
      </c>
      <c r="D756" s="15" t="b">
        <v>1</v>
      </c>
      <c r="E756" s="15" t="s">
        <v>1105</v>
      </c>
      <c r="F756" s="15">
        <v>2</v>
      </c>
      <c r="G756" s="15" t="s">
        <v>742</v>
      </c>
      <c r="H756" s="15" t="s">
        <v>471</v>
      </c>
      <c r="I756" s="15" t="s">
        <v>43</v>
      </c>
      <c r="J756" s="15" t="b">
        <v>1</v>
      </c>
      <c r="K756" s="16">
        <v>41830</v>
      </c>
      <c r="L756" s="1">
        <v>0.37181712962962965</v>
      </c>
      <c r="M756" s="15" t="s">
        <v>554</v>
      </c>
      <c r="N756" s="15" t="s">
        <v>38</v>
      </c>
      <c r="O756" s="15" t="b">
        <v>1</v>
      </c>
      <c r="P756" s="16">
        <v>41830</v>
      </c>
      <c r="Q756" s="1">
        <v>0.46456018518518516</v>
      </c>
      <c r="S756" s="15" t="b">
        <v>1</v>
      </c>
      <c r="T756" s="16">
        <v>41830</v>
      </c>
      <c r="U756" s="15" t="s">
        <v>588</v>
      </c>
      <c r="V756" s="1">
        <v>0.46690972222222221</v>
      </c>
      <c r="Y756" s="15" t="b">
        <v>1</v>
      </c>
      <c r="Z756" s="16">
        <v>41836</v>
      </c>
      <c r="AA756" s="1">
        <v>0.36554398148148148</v>
      </c>
      <c r="AC756" s="15" t="s">
        <v>40</v>
      </c>
      <c r="AD756" s="15" t="s">
        <v>471</v>
      </c>
      <c r="AE756" s="15">
        <v>4</v>
      </c>
      <c r="AG756" s="15" t="s">
        <v>1099</v>
      </c>
      <c r="AH756" s="15" t="s">
        <v>33</v>
      </c>
    </row>
    <row r="757" spans="1:34" x14ac:dyDescent="0.2">
      <c r="A757" s="16">
        <v>41830.371805555558</v>
      </c>
      <c r="B757" s="16">
        <v>41830.464560185188</v>
      </c>
      <c r="C757" s="16">
        <v>41830.466956018521</v>
      </c>
      <c r="D757" s="15" t="b">
        <v>1</v>
      </c>
      <c r="E757" s="15" t="s">
        <v>1105</v>
      </c>
      <c r="F757" s="15">
        <v>1</v>
      </c>
      <c r="G757" s="15" t="s">
        <v>188</v>
      </c>
      <c r="H757" s="15" t="s">
        <v>471</v>
      </c>
      <c r="I757" s="15" t="s">
        <v>43</v>
      </c>
      <c r="J757" s="15" t="b">
        <v>1</v>
      </c>
      <c r="K757" s="16">
        <v>41830</v>
      </c>
      <c r="L757" s="1">
        <v>0.37180555555555556</v>
      </c>
      <c r="M757" s="15" t="s">
        <v>554</v>
      </c>
      <c r="N757" s="15" t="s">
        <v>38</v>
      </c>
      <c r="O757" s="15" t="b">
        <v>1</v>
      </c>
      <c r="P757" s="16">
        <v>41830</v>
      </c>
      <c r="Q757" s="1">
        <v>0.46456018518518516</v>
      </c>
      <c r="S757" s="15" t="b">
        <v>1</v>
      </c>
      <c r="T757" s="16">
        <v>41830</v>
      </c>
      <c r="U757" s="15" t="s">
        <v>588</v>
      </c>
      <c r="V757" s="1">
        <v>0.46695601851851853</v>
      </c>
      <c r="Y757" s="15" t="b">
        <v>1</v>
      </c>
      <c r="Z757" s="16">
        <v>41836</v>
      </c>
      <c r="AA757" s="1">
        <v>0.34907407407407409</v>
      </c>
      <c r="AC757" s="15" t="s">
        <v>40</v>
      </c>
      <c r="AD757" s="15" t="s">
        <v>471</v>
      </c>
      <c r="AE757" s="15">
        <v>4</v>
      </c>
      <c r="AG757" s="15" t="s">
        <v>1099</v>
      </c>
      <c r="AH757" s="15" t="s">
        <v>33</v>
      </c>
    </row>
    <row r="758" spans="1:34" x14ac:dyDescent="0.2">
      <c r="A758" s="16">
        <v>41830.370879629627</v>
      </c>
      <c r="B758" s="16">
        <v>41830.684895833336</v>
      </c>
      <c r="C758" s="16">
        <v>41830.687199074076</v>
      </c>
      <c r="D758" s="15" t="b">
        <v>1</v>
      </c>
      <c r="E758" s="15" t="s">
        <v>1106</v>
      </c>
      <c r="F758" s="15">
        <v>8</v>
      </c>
      <c r="G758" s="15" t="s">
        <v>239</v>
      </c>
      <c r="H758" s="15" t="s">
        <v>564</v>
      </c>
      <c r="I758" s="15" t="s">
        <v>120</v>
      </c>
      <c r="J758" s="15" t="b">
        <v>1</v>
      </c>
      <c r="K758" s="16">
        <v>41830</v>
      </c>
      <c r="L758" s="1">
        <v>0.37087962962962961</v>
      </c>
      <c r="M758" s="15" t="s">
        <v>110</v>
      </c>
      <c r="N758" s="15" t="s">
        <v>38</v>
      </c>
      <c r="O758" s="15" t="b">
        <v>1</v>
      </c>
      <c r="P758" s="16">
        <v>41830</v>
      </c>
      <c r="Q758" s="1">
        <v>0.68489583333333337</v>
      </c>
      <c r="S758" s="15" t="b">
        <v>1</v>
      </c>
      <c r="T758" s="16">
        <v>41830</v>
      </c>
      <c r="U758" s="15" t="s">
        <v>1102</v>
      </c>
      <c r="V758" s="1">
        <v>0.6871990740740741</v>
      </c>
      <c r="Y758" s="15" t="b">
        <v>1</v>
      </c>
      <c r="Z758" s="16">
        <v>41831</v>
      </c>
      <c r="AA758" s="1">
        <v>0.38175925925925924</v>
      </c>
      <c r="AC758" s="15" t="s">
        <v>40</v>
      </c>
      <c r="AD758" s="15" t="s">
        <v>564</v>
      </c>
      <c r="AE758" s="15">
        <v>4</v>
      </c>
      <c r="AG758" s="15" t="s">
        <v>1014</v>
      </c>
      <c r="AH758" s="15" t="s">
        <v>33</v>
      </c>
    </row>
    <row r="759" spans="1:34" x14ac:dyDescent="0.2">
      <c r="A759" s="16">
        <v>41830.370011574072</v>
      </c>
      <c r="B759" s="16">
        <v>41830.555439814816</v>
      </c>
      <c r="C759" s="16">
        <v>41830.565752314818</v>
      </c>
      <c r="D759" s="15" t="b">
        <v>1</v>
      </c>
      <c r="E759" s="15" t="s">
        <v>1106</v>
      </c>
      <c r="F759" s="15">
        <v>7</v>
      </c>
      <c r="G759" s="15" t="s">
        <v>583</v>
      </c>
      <c r="H759" s="15" t="s">
        <v>528</v>
      </c>
      <c r="I759" s="15" t="s">
        <v>120</v>
      </c>
      <c r="J759" s="15" t="b">
        <v>1</v>
      </c>
      <c r="K759" s="16">
        <v>41830</v>
      </c>
      <c r="L759" s="1">
        <v>0.37001157407407409</v>
      </c>
      <c r="M759" s="15" t="s">
        <v>110</v>
      </c>
      <c r="N759" s="15" t="s">
        <v>38</v>
      </c>
      <c r="O759" s="15" t="b">
        <v>1</v>
      </c>
      <c r="P759" s="16">
        <v>41830</v>
      </c>
      <c r="Q759" s="1">
        <v>0.55543981481481486</v>
      </c>
      <c r="S759" s="15" t="b">
        <v>1</v>
      </c>
      <c r="T759" s="16">
        <v>41830</v>
      </c>
      <c r="U759" s="15" t="s">
        <v>529</v>
      </c>
      <c r="V759" s="1">
        <v>0.56575231481481481</v>
      </c>
      <c r="X759" s="15" t="s">
        <v>52</v>
      </c>
      <c r="Y759" s="15" t="b">
        <v>1</v>
      </c>
      <c r="Z759" s="16">
        <v>41831</v>
      </c>
      <c r="AA759" s="1">
        <v>0.38175925925925924</v>
      </c>
      <c r="AC759" s="15" t="s">
        <v>115</v>
      </c>
      <c r="AD759" s="15" t="s">
        <v>528</v>
      </c>
      <c r="AE759" s="15">
        <v>4</v>
      </c>
      <c r="AG759" s="15" t="s">
        <v>1046</v>
      </c>
      <c r="AH759" s="15" t="s">
        <v>33</v>
      </c>
    </row>
    <row r="760" spans="1:34" x14ac:dyDescent="0.2">
      <c r="A760" s="16">
        <v>41830.368622685186</v>
      </c>
      <c r="B760" s="16">
        <v>41830.575069444443</v>
      </c>
      <c r="C760" s="16">
        <v>41830.584224537037</v>
      </c>
      <c r="D760" s="15" t="b">
        <v>1</v>
      </c>
      <c r="E760" s="15" t="s">
        <v>1106</v>
      </c>
      <c r="F760" s="15">
        <v>6</v>
      </c>
      <c r="G760" s="15" t="s">
        <v>436</v>
      </c>
      <c r="H760" s="15" t="s">
        <v>57</v>
      </c>
      <c r="I760" s="15" t="s">
        <v>120</v>
      </c>
      <c r="J760" s="15" t="b">
        <v>1</v>
      </c>
      <c r="K760" s="16">
        <v>41830</v>
      </c>
      <c r="L760" s="1">
        <v>0.36862268518518521</v>
      </c>
      <c r="M760" s="15" t="s">
        <v>110</v>
      </c>
      <c r="N760" s="15" t="s">
        <v>38</v>
      </c>
      <c r="O760" s="15" t="b">
        <v>1</v>
      </c>
      <c r="P760" s="16">
        <v>41830</v>
      </c>
      <c r="Q760" s="1">
        <v>0.57506944444444441</v>
      </c>
      <c r="S760" s="15" t="b">
        <v>1</v>
      </c>
      <c r="T760" s="16">
        <v>41830</v>
      </c>
      <c r="U760" s="15" t="s">
        <v>499</v>
      </c>
      <c r="V760" s="1">
        <v>0.58422453703703703</v>
      </c>
      <c r="X760" s="15" t="s">
        <v>52</v>
      </c>
      <c r="Y760" s="15" t="b">
        <v>1</v>
      </c>
      <c r="Z760" s="16">
        <v>41831</v>
      </c>
      <c r="AA760" s="1">
        <v>0.38175925925925924</v>
      </c>
      <c r="AC760" s="15" t="s">
        <v>115</v>
      </c>
      <c r="AD760" s="15" t="s">
        <v>57</v>
      </c>
      <c r="AE760" s="15">
        <v>4</v>
      </c>
      <c r="AG760" s="15" t="s">
        <v>1038</v>
      </c>
      <c r="AH760" s="15" t="s">
        <v>33</v>
      </c>
    </row>
    <row r="761" spans="1:34" x14ac:dyDescent="0.2">
      <c r="A761" s="16">
        <v>41830.365868055553</v>
      </c>
      <c r="B761" s="16">
        <v>41830.464560185188</v>
      </c>
      <c r="C761" s="16">
        <v>41830.467094907406</v>
      </c>
      <c r="D761" s="15" t="b">
        <v>1</v>
      </c>
      <c r="E761" s="15" t="s">
        <v>1106</v>
      </c>
      <c r="F761" s="15">
        <v>5</v>
      </c>
      <c r="G761" s="15" t="s">
        <v>997</v>
      </c>
      <c r="H761" s="15" t="s">
        <v>471</v>
      </c>
      <c r="I761" s="15" t="s">
        <v>120</v>
      </c>
      <c r="J761" s="15" t="b">
        <v>1</v>
      </c>
      <c r="K761" s="16">
        <v>41830</v>
      </c>
      <c r="L761" s="1">
        <v>0.36586805555555557</v>
      </c>
      <c r="M761" s="15" t="s">
        <v>110</v>
      </c>
      <c r="N761" s="15" t="s">
        <v>38</v>
      </c>
      <c r="O761" s="15" t="b">
        <v>1</v>
      </c>
      <c r="P761" s="16">
        <v>41830</v>
      </c>
      <c r="Q761" s="1">
        <v>0.46456018518518516</v>
      </c>
      <c r="S761" s="15" t="b">
        <v>1</v>
      </c>
      <c r="T761" s="16">
        <v>41830</v>
      </c>
      <c r="U761" s="15" t="s">
        <v>584</v>
      </c>
      <c r="V761" s="1">
        <v>0.46709490740740739</v>
      </c>
      <c r="Y761" s="15" t="b">
        <v>1</v>
      </c>
      <c r="Z761" s="16">
        <v>41831</v>
      </c>
      <c r="AA761" s="1">
        <v>0.38265046296296296</v>
      </c>
      <c r="AC761" s="15" t="s">
        <v>40</v>
      </c>
      <c r="AD761" s="15" t="s">
        <v>471</v>
      </c>
      <c r="AE761" s="15">
        <v>4</v>
      </c>
      <c r="AG761" s="15" t="s">
        <v>1099</v>
      </c>
      <c r="AH761" s="15" t="s">
        <v>33</v>
      </c>
    </row>
    <row r="762" spans="1:34" x14ac:dyDescent="0.2">
      <c r="A762" s="16">
        <v>41830.365347222221</v>
      </c>
      <c r="B762" s="16">
        <v>41830.464560185188</v>
      </c>
      <c r="C762" s="16">
        <v>41830.467222222222</v>
      </c>
      <c r="D762" s="15" t="b">
        <v>1</v>
      </c>
      <c r="E762" s="15" t="s">
        <v>1106</v>
      </c>
      <c r="F762" s="15">
        <v>4</v>
      </c>
      <c r="G762" s="15" t="s">
        <v>715</v>
      </c>
      <c r="H762" s="15" t="s">
        <v>471</v>
      </c>
      <c r="I762" s="15" t="s">
        <v>120</v>
      </c>
      <c r="J762" s="15" t="b">
        <v>1</v>
      </c>
      <c r="K762" s="16">
        <v>41830</v>
      </c>
      <c r="L762" s="1">
        <v>0.36534722222222221</v>
      </c>
      <c r="M762" s="15" t="s">
        <v>110</v>
      </c>
      <c r="N762" s="15" t="s">
        <v>38</v>
      </c>
      <c r="O762" s="15" t="b">
        <v>1</v>
      </c>
      <c r="P762" s="16">
        <v>41830</v>
      </c>
      <c r="Q762" s="1">
        <v>0.46456018518518516</v>
      </c>
      <c r="S762" s="15" t="b">
        <v>1</v>
      </c>
      <c r="T762" s="16">
        <v>41830</v>
      </c>
      <c r="U762" s="15" t="s">
        <v>585</v>
      </c>
      <c r="V762" s="1">
        <v>0.46722222222222221</v>
      </c>
      <c r="Y762" s="15" t="b">
        <v>1</v>
      </c>
      <c r="Z762" s="16">
        <v>41831</v>
      </c>
      <c r="AA762" s="1">
        <v>0.38175925925925924</v>
      </c>
      <c r="AC762" s="15" t="s">
        <v>40</v>
      </c>
      <c r="AD762" s="15" t="s">
        <v>471</v>
      </c>
      <c r="AE762" s="15">
        <v>4</v>
      </c>
      <c r="AG762" s="15" t="s">
        <v>1099</v>
      </c>
      <c r="AH762" s="15" t="s">
        <v>33</v>
      </c>
    </row>
    <row r="763" spans="1:34" x14ac:dyDescent="0.2">
      <c r="A763" s="16">
        <v>41830.36278935185</v>
      </c>
      <c r="B763" s="16">
        <v>41830.583668981482</v>
      </c>
      <c r="C763" s="16">
        <v>41830.589120370372</v>
      </c>
      <c r="D763" s="15" t="b">
        <v>1</v>
      </c>
      <c r="E763" s="15" t="s">
        <v>1106</v>
      </c>
      <c r="F763" s="15">
        <v>3</v>
      </c>
      <c r="G763" s="15" t="s">
        <v>209</v>
      </c>
      <c r="H763" s="15" t="s">
        <v>167</v>
      </c>
      <c r="I763" s="15" t="s">
        <v>120</v>
      </c>
      <c r="J763" s="15" t="b">
        <v>1</v>
      </c>
      <c r="K763" s="16">
        <v>41830</v>
      </c>
      <c r="L763" s="1">
        <v>0.36278935185185185</v>
      </c>
      <c r="M763" s="15" t="s">
        <v>110</v>
      </c>
      <c r="N763" s="15" t="s">
        <v>38</v>
      </c>
      <c r="O763" s="15" t="b">
        <v>1</v>
      </c>
      <c r="P763" s="16">
        <v>41830</v>
      </c>
      <c r="Q763" s="1">
        <v>0.5836689814814815</v>
      </c>
      <c r="S763" s="15" t="b">
        <v>1</v>
      </c>
      <c r="T763" s="16">
        <v>41830</v>
      </c>
      <c r="U763" s="15" t="s">
        <v>1071</v>
      </c>
      <c r="V763" s="1">
        <v>0.58912037037037035</v>
      </c>
      <c r="X763" s="15" t="s">
        <v>311</v>
      </c>
      <c r="Y763" s="15" t="b">
        <v>1</v>
      </c>
      <c r="Z763" s="16">
        <v>41831</v>
      </c>
      <c r="AA763" s="1">
        <v>0.38175925925925924</v>
      </c>
      <c r="AC763" s="15" t="s">
        <v>40</v>
      </c>
      <c r="AD763" s="15" t="s">
        <v>167</v>
      </c>
      <c r="AE763" s="15">
        <v>4</v>
      </c>
      <c r="AG763" s="15" t="s">
        <v>1035</v>
      </c>
      <c r="AH763" s="15" t="s">
        <v>33</v>
      </c>
    </row>
    <row r="764" spans="1:34" x14ac:dyDescent="0.2">
      <c r="A764" s="16">
        <v>41830.361643518518</v>
      </c>
      <c r="B764" s="16">
        <v>41830.632187499999</v>
      </c>
      <c r="C764" s="16">
        <v>41830.640902777777</v>
      </c>
      <c r="D764" s="15" t="b">
        <v>1</v>
      </c>
      <c r="E764" s="15" t="s">
        <v>1106</v>
      </c>
      <c r="F764" s="15">
        <v>2</v>
      </c>
      <c r="G764" s="15" t="s">
        <v>253</v>
      </c>
      <c r="H764" s="15" t="s">
        <v>276</v>
      </c>
      <c r="I764" s="15" t="s">
        <v>120</v>
      </c>
      <c r="J764" s="15" t="b">
        <v>1</v>
      </c>
      <c r="K764" s="16">
        <v>41830</v>
      </c>
      <c r="L764" s="1">
        <v>0.3616435185185185</v>
      </c>
      <c r="M764" s="15" t="s">
        <v>110</v>
      </c>
      <c r="N764" s="15" t="s">
        <v>38</v>
      </c>
      <c r="O764" s="15" t="b">
        <v>1</v>
      </c>
      <c r="P764" s="16">
        <v>41830</v>
      </c>
      <c r="Q764" s="1">
        <v>0.63218750000000001</v>
      </c>
      <c r="S764" s="15" t="b">
        <v>1</v>
      </c>
      <c r="T764" s="16">
        <v>41830</v>
      </c>
      <c r="U764" s="15" t="s">
        <v>52</v>
      </c>
      <c r="V764" s="1">
        <v>0.64090277777777782</v>
      </c>
      <c r="X764" s="15" t="s">
        <v>311</v>
      </c>
      <c r="Y764" s="15" t="b">
        <v>1</v>
      </c>
      <c r="Z764" s="16">
        <v>41831</v>
      </c>
      <c r="AA764" s="1">
        <v>0.38175925925925924</v>
      </c>
      <c r="AC764" s="15" t="s">
        <v>40</v>
      </c>
      <c r="AD764" s="15" t="s">
        <v>276</v>
      </c>
      <c r="AE764" s="15">
        <v>4</v>
      </c>
      <c r="AG764" s="15" t="s">
        <v>1028</v>
      </c>
      <c r="AH764" s="15" t="s">
        <v>33</v>
      </c>
    </row>
    <row r="765" spans="1:34" x14ac:dyDescent="0.2">
      <c r="A765" s="16">
        <v>41830.361284722225</v>
      </c>
      <c r="B765" s="16">
        <v>41830.583668981482</v>
      </c>
      <c r="C765" s="16">
        <v>41830.592349537037</v>
      </c>
      <c r="D765" s="15" t="b">
        <v>1</v>
      </c>
      <c r="E765" s="15" t="s">
        <v>1106</v>
      </c>
      <c r="F765" s="15">
        <v>1</v>
      </c>
      <c r="G765" s="15" t="s">
        <v>234</v>
      </c>
      <c r="H765" s="15" t="s">
        <v>167</v>
      </c>
      <c r="I765" s="15" t="s">
        <v>120</v>
      </c>
      <c r="J765" s="15" t="b">
        <v>1</v>
      </c>
      <c r="K765" s="16">
        <v>41830</v>
      </c>
      <c r="L765" s="1">
        <v>0.36128472222222224</v>
      </c>
      <c r="M765" s="15" t="s">
        <v>110</v>
      </c>
      <c r="N765" s="15" t="s">
        <v>38</v>
      </c>
      <c r="O765" s="15" t="b">
        <v>1</v>
      </c>
      <c r="P765" s="16">
        <v>41830</v>
      </c>
      <c r="Q765" s="1">
        <v>0.5836689814814815</v>
      </c>
      <c r="S765" s="15" t="b">
        <v>1</v>
      </c>
      <c r="T765" s="16">
        <v>41830</v>
      </c>
      <c r="U765" s="15" t="s">
        <v>1043</v>
      </c>
      <c r="V765" s="1">
        <v>0.59234953703703708</v>
      </c>
      <c r="X765" s="15" t="s">
        <v>311</v>
      </c>
      <c r="Y765" s="15" t="b">
        <v>1</v>
      </c>
      <c r="Z765" s="16">
        <v>41831</v>
      </c>
      <c r="AA765" s="1">
        <v>0.38175925925925924</v>
      </c>
      <c r="AC765" s="15" t="s">
        <v>40</v>
      </c>
      <c r="AD765" s="15" t="s">
        <v>167</v>
      </c>
      <c r="AE765" s="15">
        <v>4</v>
      </c>
      <c r="AG765" s="15" t="s">
        <v>1035</v>
      </c>
      <c r="AH765" s="15" t="s">
        <v>33</v>
      </c>
    </row>
    <row r="766" spans="1:34" x14ac:dyDescent="0.2">
      <c r="A766" s="16">
        <v>41830.354513888888</v>
      </c>
      <c r="B766" s="16">
        <v>41830.684895833336</v>
      </c>
      <c r="C766" s="16">
        <v>41830.687002314815</v>
      </c>
      <c r="D766" s="15" t="b">
        <v>1</v>
      </c>
      <c r="E766" s="15" t="s">
        <v>1107</v>
      </c>
      <c r="F766" s="15">
        <v>2</v>
      </c>
      <c r="G766" s="15" t="s">
        <v>861</v>
      </c>
      <c r="H766" s="15" t="s">
        <v>591</v>
      </c>
      <c r="I766" s="15" t="s">
        <v>43</v>
      </c>
      <c r="J766" s="15" t="b">
        <v>1</v>
      </c>
      <c r="K766" s="16">
        <v>41830</v>
      </c>
      <c r="L766" s="1">
        <v>0.35451388888888891</v>
      </c>
      <c r="M766" s="15" t="s">
        <v>554</v>
      </c>
      <c r="N766" s="15" t="s">
        <v>38</v>
      </c>
      <c r="O766" s="15" t="b">
        <v>1</v>
      </c>
      <c r="P766" s="16">
        <v>41830</v>
      </c>
      <c r="Q766" s="1">
        <v>0.68489583333333337</v>
      </c>
      <c r="S766" s="15" t="b">
        <v>1</v>
      </c>
      <c r="T766" s="16">
        <v>41830</v>
      </c>
      <c r="U766" s="15" t="s">
        <v>1108</v>
      </c>
      <c r="V766" s="1">
        <v>0.68700231481481477</v>
      </c>
      <c r="Y766" s="15" t="b">
        <v>1</v>
      </c>
      <c r="Z766" s="16">
        <v>41835</v>
      </c>
      <c r="AA766" s="1">
        <v>0.37778935185185186</v>
      </c>
      <c r="AC766" s="15" t="s">
        <v>40</v>
      </c>
      <c r="AD766" s="15" t="s">
        <v>591</v>
      </c>
      <c r="AE766" s="15">
        <v>4</v>
      </c>
      <c r="AG766" s="15" t="s">
        <v>1014</v>
      </c>
      <c r="AH766" s="15" t="s">
        <v>33</v>
      </c>
    </row>
    <row r="767" spans="1:34" x14ac:dyDescent="0.2">
      <c r="A767" s="16">
        <v>41830.348009259258</v>
      </c>
      <c r="B767" s="16">
        <v>41830.684895833336</v>
      </c>
      <c r="C767" s="16">
        <v>41830.687094907407</v>
      </c>
      <c r="D767" s="15" t="b">
        <v>1</v>
      </c>
      <c r="E767" s="15" t="s">
        <v>1107</v>
      </c>
      <c r="F767" s="15">
        <v>1</v>
      </c>
      <c r="G767" s="15" t="s">
        <v>1109</v>
      </c>
      <c r="H767" s="15" t="s">
        <v>591</v>
      </c>
      <c r="I767" s="15" t="s">
        <v>43</v>
      </c>
      <c r="J767" s="15" t="b">
        <v>1</v>
      </c>
      <c r="K767" s="16">
        <v>41830</v>
      </c>
      <c r="L767" s="1">
        <v>0.34800925925925924</v>
      </c>
      <c r="M767" s="15" t="s">
        <v>554</v>
      </c>
      <c r="N767" s="15" t="s">
        <v>38</v>
      </c>
      <c r="O767" s="15" t="b">
        <v>1</v>
      </c>
      <c r="P767" s="16">
        <v>41830</v>
      </c>
      <c r="Q767" s="1">
        <v>0.68489583333333337</v>
      </c>
      <c r="S767" s="15" t="b">
        <v>1</v>
      </c>
      <c r="T767" s="16">
        <v>41830</v>
      </c>
      <c r="U767" s="15" t="s">
        <v>1110</v>
      </c>
      <c r="V767" s="1">
        <v>0.68709490740740742</v>
      </c>
      <c r="Y767" s="15" t="b">
        <v>0</v>
      </c>
      <c r="Z767" s="16"/>
      <c r="AC767" s="15" t="s">
        <v>40</v>
      </c>
      <c r="AD767" s="15" t="s">
        <v>591</v>
      </c>
      <c r="AE767" s="15">
        <v>3</v>
      </c>
      <c r="AG767" s="15" t="s">
        <v>1014</v>
      </c>
      <c r="AH767" s="15" t="s">
        <v>33</v>
      </c>
    </row>
    <row r="768" spans="1:34" x14ac:dyDescent="0.2">
      <c r="A768" s="16">
        <v>41829.596932870372</v>
      </c>
      <c r="B768" s="16">
        <v>41829.595810185187</v>
      </c>
      <c r="C768" s="16">
        <v>41829.605150462965</v>
      </c>
      <c r="D768" s="15" t="b">
        <v>1</v>
      </c>
      <c r="E768" s="15" t="s">
        <v>1111</v>
      </c>
      <c r="F768" s="15">
        <v>1</v>
      </c>
      <c r="G768" s="15" t="s">
        <v>1112</v>
      </c>
      <c r="H768" s="15" t="s">
        <v>54</v>
      </c>
      <c r="I768" s="15" t="s">
        <v>33</v>
      </c>
      <c r="J768" s="15" t="b">
        <v>1</v>
      </c>
      <c r="K768" s="16">
        <v>41829</v>
      </c>
      <c r="L768" s="1">
        <v>0.59693287037037035</v>
      </c>
      <c r="M768" s="15" t="s">
        <v>311</v>
      </c>
      <c r="N768" s="15" t="s">
        <v>38</v>
      </c>
      <c r="O768" s="15" t="b">
        <v>1</v>
      </c>
      <c r="P768" s="16">
        <v>41829</v>
      </c>
      <c r="Q768" s="1">
        <v>0.59581018518518514</v>
      </c>
      <c r="S768" s="15" t="b">
        <v>1</v>
      </c>
      <c r="T768" s="16">
        <v>41829</v>
      </c>
      <c r="U768" s="15" t="s">
        <v>142</v>
      </c>
      <c r="V768" s="1">
        <v>0.60515046296296293</v>
      </c>
      <c r="X768" s="15" t="s">
        <v>311</v>
      </c>
      <c r="Y768" s="15" t="b">
        <v>0</v>
      </c>
      <c r="Z768" s="16"/>
      <c r="AC768" s="15" t="s">
        <v>40</v>
      </c>
      <c r="AD768" s="15" t="s">
        <v>54</v>
      </c>
      <c r="AE768" s="15">
        <v>3</v>
      </c>
      <c r="AG768" s="15" t="s">
        <v>1113</v>
      </c>
      <c r="AH768" s="15" t="s">
        <v>33</v>
      </c>
    </row>
    <row r="769" spans="1:34" x14ac:dyDescent="0.2">
      <c r="A769" s="16">
        <v>41829.592627314814</v>
      </c>
      <c r="B769" s="16">
        <v>41829.662233796298</v>
      </c>
      <c r="C769" s="16">
        <v>41829.665231481478</v>
      </c>
      <c r="D769" s="15" t="b">
        <v>1</v>
      </c>
      <c r="E769" s="15" t="s">
        <v>1114</v>
      </c>
      <c r="F769" s="15">
        <v>2</v>
      </c>
      <c r="G769" s="15" t="s">
        <v>549</v>
      </c>
      <c r="H769" s="15" t="s">
        <v>46</v>
      </c>
      <c r="I769" s="15" t="s">
        <v>43</v>
      </c>
      <c r="J769" s="15" t="b">
        <v>1</v>
      </c>
      <c r="K769" s="16">
        <v>41829</v>
      </c>
      <c r="L769" s="1">
        <v>0.59262731481481479</v>
      </c>
      <c r="M769" s="15" t="s">
        <v>554</v>
      </c>
      <c r="N769" s="15" t="s">
        <v>38</v>
      </c>
      <c r="O769" s="15" t="b">
        <v>1</v>
      </c>
      <c r="P769" s="16">
        <v>41829</v>
      </c>
      <c r="Q769" s="1">
        <v>0.66223379629629631</v>
      </c>
      <c r="S769" s="15" t="b">
        <v>1</v>
      </c>
      <c r="T769" s="16">
        <v>41829</v>
      </c>
      <c r="U769" s="15" t="s">
        <v>97</v>
      </c>
      <c r="V769" s="1">
        <v>0.66523148148148148</v>
      </c>
      <c r="X769" s="15" t="s">
        <v>52</v>
      </c>
      <c r="Y769" s="15" t="b">
        <v>1</v>
      </c>
      <c r="Z769" s="16">
        <v>41835</v>
      </c>
      <c r="AA769" s="1">
        <v>0.40810185185185183</v>
      </c>
      <c r="AC769" s="15" t="s">
        <v>54</v>
      </c>
      <c r="AD769" s="15" t="s">
        <v>46</v>
      </c>
      <c r="AE769" s="15">
        <v>4</v>
      </c>
      <c r="AG769" s="15" t="s">
        <v>1115</v>
      </c>
      <c r="AH769" s="15" t="s">
        <v>33</v>
      </c>
    </row>
    <row r="770" spans="1:34" x14ac:dyDescent="0.2">
      <c r="A770" s="16">
        <v>41829.592615740738</v>
      </c>
      <c r="B770" s="16">
        <v>41829.662233796298</v>
      </c>
      <c r="C770" s="16">
        <v>41829.665266203701</v>
      </c>
      <c r="D770" s="15" t="b">
        <v>1</v>
      </c>
      <c r="E770" s="15" t="s">
        <v>1114</v>
      </c>
      <c r="F770" s="15">
        <v>1</v>
      </c>
      <c r="G770" s="15" t="s">
        <v>474</v>
      </c>
      <c r="H770" s="15" t="s">
        <v>46</v>
      </c>
      <c r="I770" s="15" t="s">
        <v>43</v>
      </c>
      <c r="J770" s="15" t="b">
        <v>1</v>
      </c>
      <c r="K770" s="16">
        <v>41829</v>
      </c>
      <c r="L770" s="1">
        <v>0.59261574074074075</v>
      </c>
      <c r="M770" s="15" t="s">
        <v>554</v>
      </c>
      <c r="N770" s="15" t="s">
        <v>38</v>
      </c>
      <c r="O770" s="15" t="b">
        <v>1</v>
      </c>
      <c r="P770" s="16">
        <v>41829</v>
      </c>
      <c r="Q770" s="1">
        <v>0.66223379629629631</v>
      </c>
      <c r="S770" s="15" t="b">
        <v>1</v>
      </c>
      <c r="T770" s="16">
        <v>41829</v>
      </c>
      <c r="U770" s="15" t="s">
        <v>97</v>
      </c>
      <c r="V770" s="1">
        <v>0.66526620370370371</v>
      </c>
      <c r="X770" s="15" t="s">
        <v>52</v>
      </c>
      <c r="Y770" s="15" t="b">
        <v>1</v>
      </c>
      <c r="Z770" s="16">
        <v>41835</v>
      </c>
      <c r="AA770" s="1">
        <v>0.39966435185185184</v>
      </c>
      <c r="AC770" s="15" t="s">
        <v>54</v>
      </c>
      <c r="AD770" s="15" t="s">
        <v>46</v>
      </c>
      <c r="AE770" s="15">
        <v>4</v>
      </c>
      <c r="AG770" s="15" t="s">
        <v>1115</v>
      </c>
      <c r="AH770" s="15" t="s">
        <v>33</v>
      </c>
    </row>
    <row r="771" spans="1:34" x14ac:dyDescent="0.2">
      <c r="A771" s="16">
        <v>41829.592222222222</v>
      </c>
      <c r="B771" s="16">
        <v>41829.662233796298</v>
      </c>
      <c r="C771" s="16">
        <v>41829.667407407411</v>
      </c>
      <c r="D771" s="15" t="b">
        <v>1</v>
      </c>
      <c r="E771" s="15" t="s">
        <v>1116</v>
      </c>
      <c r="F771" s="15">
        <v>1</v>
      </c>
      <c r="G771" s="15" t="s">
        <v>340</v>
      </c>
      <c r="H771" s="15" t="s">
        <v>46</v>
      </c>
      <c r="I771" s="15" t="s">
        <v>43</v>
      </c>
      <c r="J771" s="15" t="b">
        <v>1</v>
      </c>
      <c r="K771" s="16">
        <v>41829</v>
      </c>
      <c r="L771" s="1">
        <v>0.59222222222222221</v>
      </c>
      <c r="M771" s="15" t="s">
        <v>320</v>
      </c>
      <c r="N771" s="15" t="s">
        <v>38</v>
      </c>
      <c r="O771" s="15" t="b">
        <v>1</v>
      </c>
      <c r="P771" s="16">
        <v>41829</v>
      </c>
      <c r="Q771" s="1">
        <v>0.66223379629629631</v>
      </c>
      <c r="S771" s="15" t="b">
        <v>1</v>
      </c>
      <c r="T771" s="16">
        <v>41829</v>
      </c>
      <c r="U771" s="15" t="s">
        <v>111</v>
      </c>
      <c r="V771" s="1">
        <v>0.66740740740740745</v>
      </c>
      <c r="X771" s="15" t="s">
        <v>52</v>
      </c>
      <c r="Y771" s="15" t="b">
        <v>1</v>
      </c>
      <c r="Z771" s="16">
        <v>41835</v>
      </c>
      <c r="AA771" s="1">
        <v>0.40810185185185183</v>
      </c>
      <c r="AC771" s="15" t="s">
        <v>54</v>
      </c>
      <c r="AD771" s="15" t="s">
        <v>46</v>
      </c>
      <c r="AE771" s="15">
        <v>4</v>
      </c>
      <c r="AG771" s="15" t="s">
        <v>1115</v>
      </c>
      <c r="AH771" s="15" t="s">
        <v>33</v>
      </c>
    </row>
    <row r="772" spans="1:34" x14ac:dyDescent="0.2">
      <c r="A772" s="16">
        <v>41829.591597222221</v>
      </c>
      <c r="B772" s="16">
        <v>41829.663055555553</v>
      </c>
      <c r="C772" s="16">
        <v>41829.672222222223</v>
      </c>
      <c r="D772" s="15" t="b">
        <v>1</v>
      </c>
      <c r="E772" s="15" t="s">
        <v>1117</v>
      </c>
      <c r="F772" s="15">
        <v>1</v>
      </c>
      <c r="G772" s="15" t="s">
        <v>183</v>
      </c>
      <c r="H772" s="15" t="s">
        <v>40</v>
      </c>
      <c r="I772" s="15" t="s">
        <v>43</v>
      </c>
      <c r="J772" s="15" t="b">
        <v>1</v>
      </c>
      <c r="K772" s="16">
        <v>41829</v>
      </c>
      <c r="L772" s="1">
        <v>0.59159722222222222</v>
      </c>
      <c r="M772" s="15" t="s">
        <v>650</v>
      </c>
      <c r="N772" s="15" t="s">
        <v>38</v>
      </c>
      <c r="O772" s="15" t="b">
        <v>1</v>
      </c>
      <c r="P772" s="16">
        <v>41829</v>
      </c>
      <c r="Q772" s="1">
        <v>0.66305555555555551</v>
      </c>
      <c r="S772" s="15" t="b">
        <v>1</v>
      </c>
      <c r="T772" s="16">
        <v>41829</v>
      </c>
      <c r="U772" s="15" t="s">
        <v>138</v>
      </c>
      <c r="V772" s="1">
        <v>0.67222222222222228</v>
      </c>
      <c r="X772" s="15" t="s">
        <v>311</v>
      </c>
      <c r="Y772" s="15" t="b">
        <v>1</v>
      </c>
      <c r="Z772" s="16">
        <v>41835</v>
      </c>
      <c r="AA772" s="1">
        <v>0.42824074074074076</v>
      </c>
      <c r="AC772" s="15" t="s">
        <v>40</v>
      </c>
      <c r="AD772" s="15" t="s">
        <v>40</v>
      </c>
      <c r="AE772" s="15">
        <v>4</v>
      </c>
      <c r="AG772" s="15" t="s">
        <v>1118</v>
      </c>
      <c r="AH772" s="15" t="s">
        <v>33</v>
      </c>
    </row>
    <row r="773" spans="1:34" x14ac:dyDescent="0.2">
      <c r="A773" s="16">
        <v>41829.587048611109</v>
      </c>
      <c r="B773" s="16">
        <v>41829.63559027778</v>
      </c>
      <c r="C773" s="16">
        <v>41829.644814814812</v>
      </c>
      <c r="D773" s="15" t="b">
        <v>1</v>
      </c>
      <c r="E773" s="15" t="s">
        <v>1119</v>
      </c>
      <c r="F773" s="15">
        <v>2</v>
      </c>
      <c r="G773" s="15" t="s">
        <v>296</v>
      </c>
      <c r="H773" s="15" t="s">
        <v>89</v>
      </c>
      <c r="I773" s="15" t="s">
        <v>43</v>
      </c>
      <c r="J773" s="15" t="b">
        <v>1</v>
      </c>
      <c r="K773" s="16">
        <v>41829</v>
      </c>
      <c r="L773" s="1">
        <v>0.58704861111111106</v>
      </c>
      <c r="M773" s="15" t="s">
        <v>110</v>
      </c>
      <c r="N773" s="15" t="s">
        <v>38</v>
      </c>
      <c r="O773" s="15" t="b">
        <v>1</v>
      </c>
      <c r="P773" s="16">
        <v>41829</v>
      </c>
      <c r="Q773" s="1">
        <v>0.63559027777777777</v>
      </c>
      <c r="S773" s="15" t="b">
        <v>1</v>
      </c>
      <c r="T773" s="16">
        <v>41829</v>
      </c>
      <c r="U773" s="15" t="s">
        <v>90</v>
      </c>
      <c r="V773" s="1">
        <v>0.64481481481481484</v>
      </c>
      <c r="X773" s="15" t="s">
        <v>311</v>
      </c>
      <c r="Y773" s="15" t="b">
        <v>1</v>
      </c>
      <c r="Z773" s="16">
        <v>41831</v>
      </c>
      <c r="AA773" s="1">
        <v>0.55068287037037034</v>
      </c>
      <c r="AC773" s="15" t="s">
        <v>40</v>
      </c>
      <c r="AD773" s="15" t="s">
        <v>89</v>
      </c>
      <c r="AE773" s="15">
        <v>4</v>
      </c>
      <c r="AG773" s="15" t="s">
        <v>1120</v>
      </c>
      <c r="AH773" s="15" t="s">
        <v>33</v>
      </c>
    </row>
    <row r="774" spans="1:34" x14ac:dyDescent="0.2">
      <c r="A774" s="16">
        <v>41829.58699074074</v>
      </c>
      <c r="B774" s="16">
        <v>41829.63559027778</v>
      </c>
      <c r="C774" s="16">
        <v>41829.644675925927</v>
      </c>
      <c r="D774" s="15" t="b">
        <v>1</v>
      </c>
      <c r="E774" s="15" t="s">
        <v>1119</v>
      </c>
      <c r="F774" s="15">
        <v>1</v>
      </c>
      <c r="G774" s="15" t="s">
        <v>681</v>
      </c>
      <c r="H774" s="15" t="s">
        <v>89</v>
      </c>
      <c r="I774" s="15" t="s">
        <v>43</v>
      </c>
      <c r="J774" s="15" t="b">
        <v>1</v>
      </c>
      <c r="K774" s="16">
        <v>41829</v>
      </c>
      <c r="L774" s="1">
        <v>0.58699074074074076</v>
      </c>
      <c r="M774" s="15" t="s">
        <v>110</v>
      </c>
      <c r="N774" s="15" t="s">
        <v>38</v>
      </c>
      <c r="O774" s="15" t="b">
        <v>1</v>
      </c>
      <c r="P774" s="16">
        <v>41829</v>
      </c>
      <c r="Q774" s="1">
        <v>0.63559027777777777</v>
      </c>
      <c r="S774" s="15" t="b">
        <v>1</v>
      </c>
      <c r="T774" s="16">
        <v>41829</v>
      </c>
      <c r="U774" s="15" t="s">
        <v>90</v>
      </c>
      <c r="V774" s="1">
        <v>0.64467592592592593</v>
      </c>
      <c r="X774" s="15" t="s">
        <v>311</v>
      </c>
      <c r="Y774" s="15" t="b">
        <v>1</v>
      </c>
      <c r="Z774" s="16">
        <v>41831</v>
      </c>
      <c r="AA774" s="1">
        <v>0.52806712962962965</v>
      </c>
      <c r="AC774" s="15" t="s">
        <v>40</v>
      </c>
      <c r="AD774" s="15" t="s">
        <v>89</v>
      </c>
      <c r="AE774" s="15">
        <v>4</v>
      </c>
      <c r="AG774" s="15" t="s">
        <v>1120</v>
      </c>
      <c r="AH774" s="15" t="s">
        <v>33</v>
      </c>
    </row>
    <row r="775" spans="1:34" x14ac:dyDescent="0.2">
      <c r="A775" s="16">
        <v>41829.586087962962</v>
      </c>
      <c r="B775" s="16">
        <v>41829.63559027778</v>
      </c>
      <c r="C775" s="16">
        <v>41829.644062500003</v>
      </c>
      <c r="D775" s="15" t="b">
        <v>1</v>
      </c>
      <c r="E775" s="15" t="s">
        <v>1121</v>
      </c>
      <c r="F775" s="15">
        <v>2</v>
      </c>
      <c r="G775" s="15" t="s">
        <v>129</v>
      </c>
      <c r="H775" s="15" t="s">
        <v>89</v>
      </c>
      <c r="I775" s="15" t="s">
        <v>43</v>
      </c>
      <c r="J775" s="15" t="b">
        <v>1</v>
      </c>
      <c r="K775" s="16">
        <v>41829</v>
      </c>
      <c r="L775" s="1">
        <v>0.58608796296296295</v>
      </c>
      <c r="M775" s="15" t="s">
        <v>650</v>
      </c>
      <c r="N775" s="15" t="s">
        <v>38</v>
      </c>
      <c r="O775" s="15" t="b">
        <v>1</v>
      </c>
      <c r="P775" s="16">
        <v>41829</v>
      </c>
      <c r="Q775" s="1">
        <v>0.63559027777777777</v>
      </c>
      <c r="S775" s="15" t="b">
        <v>1</v>
      </c>
      <c r="T775" s="16">
        <v>41829</v>
      </c>
      <c r="U775" s="15" t="s">
        <v>94</v>
      </c>
      <c r="V775" s="1">
        <v>0.64406249999999998</v>
      </c>
      <c r="X775" s="15" t="s">
        <v>311</v>
      </c>
      <c r="Y775" s="15" t="b">
        <v>1</v>
      </c>
      <c r="Z775" s="16">
        <v>41831</v>
      </c>
      <c r="AA775" s="1">
        <v>0.49962962962962965</v>
      </c>
      <c r="AC775" s="15" t="s">
        <v>40</v>
      </c>
      <c r="AD775" s="15" t="s">
        <v>89</v>
      </c>
      <c r="AE775" s="15">
        <v>4</v>
      </c>
      <c r="AG775" s="15" t="s">
        <v>1120</v>
      </c>
      <c r="AH775" s="15" t="s">
        <v>33</v>
      </c>
    </row>
    <row r="776" spans="1:34" x14ac:dyDescent="0.2">
      <c r="A776" s="16">
        <v>41829.586064814815</v>
      </c>
      <c r="B776" s="16">
        <v>41829.63559027778</v>
      </c>
      <c r="C776" s="16">
        <v>41829.644201388888</v>
      </c>
      <c r="D776" s="15" t="b">
        <v>1</v>
      </c>
      <c r="E776" s="15" t="s">
        <v>1121</v>
      </c>
      <c r="F776" s="15">
        <v>1</v>
      </c>
      <c r="G776" s="15" t="s">
        <v>1122</v>
      </c>
      <c r="H776" s="15" t="s">
        <v>89</v>
      </c>
      <c r="I776" s="15" t="s">
        <v>43</v>
      </c>
      <c r="J776" s="15" t="b">
        <v>1</v>
      </c>
      <c r="K776" s="16">
        <v>41829</v>
      </c>
      <c r="L776" s="1">
        <v>0.58606481481481476</v>
      </c>
      <c r="M776" s="15" t="s">
        <v>650</v>
      </c>
      <c r="N776" s="15" t="s">
        <v>38</v>
      </c>
      <c r="O776" s="15" t="b">
        <v>1</v>
      </c>
      <c r="P776" s="16">
        <v>41829</v>
      </c>
      <c r="Q776" s="1">
        <v>0.63559027777777777</v>
      </c>
      <c r="S776" s="15" t="b">
        <v>1</v>
      </c>
      <c r="T776" s="16">
        <v>41829</v>
      </c>
      <c r="U776" s="15" t="s">
        <v>94</v>
      </c>
      <c r="V776" s="1">
        <v>0.64420138888888889</v>
      </c>
      <c r="X776" s="15" t="s">
        <v>311</v>
      </c>
      <c r="Y776" s="15" t="b">
        <v>0</v>
      </c>
      <c r="Z776" s="16"/>
      <c r="AC776" s="15" t="s">
        <v>40</v>
      </c>
      <c r="AD776" s="15" t="s">
        <v>89</v>
      </c>
      <c r="AE776" s="15">
        <v>3</v>
      </c>
      <c r="AG776" s="15" t="s">
        <v>1120</v>
      </c>
      <c r="AH776" s="15" t="s">
        <v>33</v>
      </c>
    </row>
    <row r="777" spans="1:34" x14ac:dyDescent="0.2">
      <c r="A777" s="16">
        <v>41829.585798611108</v>
      </c>
      <c r="B777" s="16">
        <v>41829.662233796298</v>
      </c>
      <c r="C777" s="16">
        <v>41829.667048611111</v>
      </c>
      <c r="D777" s="15" t="b">
        <v>1</v>
      </c>
      <c r="E777" s="15" t="s">
        <v>1123</v>
      </c>
      <c r="F777" s="15">
        <v>1</v>
      </c>
      <c r="G777" s="15" t="s">
        <v>878</v>
      </c>
      <c r="H777" s="15" t="s">
        <v>46</v>
      </c>
      <c r="I777" s="15" t="s">
        <v>43</v>
      </c>
      <c r="J777" s="15" t="b">
        <v>1</v>
      </c>
      <c r="K777" s="16">
        <v>41829</v>
      </c>
      <c r="L777" s="1">
        <v>0.58579861111111109</v>
      </c>
      <c r="M777" s="15" t="s">
        <v>78</v>
      </c>
      <c r="N777" s="15" t="s">
        <v>38</v>
      </c>
      <c r="O777" s="15" t="b">
        <v>1</v>
      </c>
      <c r="P777" s="16">
        <v>41829</v>
      </c>
      <c r="Q777" s="1">
        <v>0.66223379629629631</v>
      </c>
      <c r="S777" s="15" t="b">
        <v>1</v>
      </c>
      <c r="T777" s="16">
        <v>41829</v>
      </c>
      <c r="U777" s="15" t="s">
        <v>47</v>
      </c>
      <c r="V777" s="1">
        <v>0.66704861111111113</v>
      </c>
      <c r="X777" s="15" t="s">
        <v>52</v>
      </c>
      <c r="Y777" s="15" t="b">
        <v>1</v>
      </c>
      <c r="Z777" s="16">
        <v>41835</v>
      </c>
      <c r="AA777" s="1">
        <v>0.34424768518518517</v>
      </c>
      <c r="AC777" s="15" t="s">
        <v>54</v>
      </c>
      <c r="AD777" s="15" t="s">
        <v>46</v>
      </c>
      <c r="AE777" s="15">
        <v>4</v>
      </c>
      <c r="AG777" s="15" t="s">
        <v>1115</v>
      </c>
      <c r="AH777" s="15" t="s">
        <v>33</v>
      </c>
    </row>
    <row r="778" spans="1:34" x14ac:dyDescent="0.2">
      <c r="A778" s="16">
        <v>41829.581111111111</v>
      </c>
      <c r="B778" s="16">
        <v>41829.63559027778</v>
      </c>
      <c r="C778" s="16">
        <v>41829.641932870371</v>
      </c>
      <c r="D778" s="15" t="b">
        <v>1</v>
      </c>
      <c r="E778" s="15" t="s">
        <v>1124</v>
      </c>
      <c r="F778" s="15">
        <v>1</v>
      </c>
      <c r="G778" s="15" t="s">
        <v>384</v>
      </c>
      <c r="H778" s="15" t="s">
        <v>61</v>
      </c>
      <c r="I778" s="15" t="s">
        <v>43</v>
      </c>
      <c r="J778" s="15" t="b">
        <v>1</v>
      </c>
      <c r="K778" s="16">
        <v>41829</v>
      </c>
      <c r="L778" s="1">
        <v>0.58111111111111113</v>
      </c>
      <c r="M778" s="15" t="s">
        <v>554</v>
      </c>
      <c r="N778" s="15" t="s">
        <v>38</v>
      </c>
      <c r="O778" s="15" t="b">
        <v>1</v>
      </c>
      <c r="P778" s="16">
        <v>41829</v>
      </c>
      <c r="Q778" s="1">
        <v>0.63559027777777777</v>
      </c>
      <c r="S778" s="15" t="b">
        <v>1</v>
      </c>
      <c r="T778" s="16">
        <v>41829</v>
      </c>
      <c r="U778" s="15" t="s">
        <v>86</v>
      </c>
      <c r="V778" s="1">
        <v>0.64193287037037039</v>
      </c>
      <c r="X778" s="15" t="s">
        <v>311</v>
      </c>
      <c r="Y778" s="15" t="b">
        <v>1</v>
      </c>
      <c r="Z778" s="16">
        <v>41835</v>
      </c>
      <c r="AA778" s="1">
        <v>0.4535763888888889</v>
      </c>
      <c r="AC778" s="15" t="s">
        <v>40</v>
      </c>
      <c r="AD778" s="15" t="s">
        <v>61</v>
      </c>
      <c r="AE778" s="15">
        <v>4</v>
      </c>
      <c r="AG778" s="15" t="s">
        <v>1120</v>
      </c>
      <c r="AH778" s="15" t="s">
        <v>33</v>
      </c>
    </row>
    <row r="779" spans="1:34" x14ac:dyDescent="0.2">
      <c r="A779" s="16">
        <v>41829.579942129632</v>
      </c>
      <c r="B779" s="16">
        <v>41829.63559027778</v>
      </c>
      <c r="C779" s="16">
        <v>41829.640601851854</v>
      </c>
      <c r="D779" s="15" t="b">
        <v>1</v>
      </c>
      <c r="E779" s="15" t="s">
        <v>1125</v>
      </c>
      <c r="F779" s="15">
        <v>1</v>
      </c>
      <c r="G779" s="15" t="s">
        <v>466</v>
      </c>
      <c r="H779" s="15" t="s">
        <v>61</v>
      </c>
      <c r="I779" s="15" t="s">
        <v>43</v>
      </c>
      <c r="J779" s="15" t="b">
        <v>1</v>
      </c>
      <c r="K779" s="16">
        <v>41829</v>
      </c>
      <c r="L779" s="1">
        <v>0.57994212962962965</v>
      </c>
      <c r="M779" s="15" t="s">
        <v>320</v>
      </c>
      <c r="N779" s="15" t="s">
        <v>38</v>
      </c>
      <c r="O779" s="15" t="b">
        <v>1</v>
      </c>
      <c r="P779" s="16">
        <v>41829</v>
      </c>
      <c r="Q779" s="1">
        <v>0.63559027777777777</v>
      </c>
      <c r="S779" s="15" t="b">
        <v>1</v>
      </c>
      <c r="T779" s="16">
        <v>41829</v>
      </c>
      <c r="U779" s="15" t="s">
        <v>79</v>
      </c>
      <c r="V779" s="1">
        <v>0.64060185185185181</v>
      </c>
      <c r="X779" s="15" t="s">
        <v>311</v>
      </c>
      <c r="Y779" s="15" t="b">
        <v>1</v>
      </c>
      <c r="Z779" s="16">
        <v>41835</v>
      </c>
      <c r="AA779" s="1">
        <v>0.35901620370370368</v>
      </c>
      <c r="AC779" s="15" t="s">
        <v>40</v>
      </c>
      <c r="AD779" s="15" t="s">
        <v>61</v>
      </c>
      <c r="AE779" s="15">
        <v>4</v>
      </c>
      <c r="AG779" s="15" t="s">
        <v>1120</v>
      </c>
      <c r="AH779" s="15" t="s">
        <v>33</v>
      </c>
    </row>
    <row r="780" spans="1:34" x14ac:dyDescent="0.2">
      <c r="A780" s="16">
        <v>41829.567523148151</v>
      </c>
      <c r="B780" s="16">
        <v>41829.566250000003</v>
      </c>
      <c r="C780" s="16">
        <v>41829.584108796298</v>
      </c>
      <c r="D780" s="15" t="b">
        <v>1</v>
      </c>
      <c r="E780" s="15" t="s">
        <v>1126</v>
      </c>
      <c r="F780" s="15">
        <v>1</v>
      </c>
      <c r="G780" s="15" t="s">
        <v>1127</v>
      </c>
      <c r="H780" s="15" t="s">
        <v>156</v>
      </c>
      <c r="I780" s="15" t="s">
        <v>33</v>
      </c>
      <c r="J780" s="15" t="b">
        <v>1</v>
      </c>
      <c r="K780" s="16">
        <v>41829</v>
      </c>
      <c r="L780" s="1">
        <v>0.56752314814814819</v>
      </c>
      <c r="M780" s="15" t="s">
        <v>311</v>
      </c>
      <c r="N780" s="15" t="s">
        <v>38</v>
      </c>
      <c r="O780" s="15" t="b">
        <v>1</v>
      </c>
      <c r="P780" s="16">
        <v>41829</v>
      </c>
      <c r="Q780" s="1">
        <v>0.56625000000000003</v>
      </c>
      <c r="S780" s="15" t="b">
        <v>1</v>
      </c>
      <c r="T780" s="16">
        <v>41829</v>
      </c>
      <c r="U780" s="15" t="s">
        <v>160</v>
      </c>
      <c r="V780" s="1">
        <v>0.58410879629629631</v>
      </c>
      <c r="X780" s="15" t="s">
        <v>311</v>
      </c>
      <c r="Y780" s="15" t="b">
        <v>0</v>
      </c>
      <c r="Z780" s="16"/>
      <c r="AC780" s="15" t="s">
        <v>40</v>
      </c>
      <c r="AD780" s="15" t="s">
        <v>156</v>
      </c>
      <c r="AE780" s="15">
        <v>3</v>
      </c>
      <c r="AG780" s="15" t="s">
        <v>1128</v>
      </c>
      <c r="AH780" s="15" t="s">
        <v>33</v>
      </c>
    </row>
    <row r="781" spans="1:34" x14ac:dyDescent="0.2">
      <c r="A781" s="16">
        <v>41829.564756944441</v>
      </c>
      <c r="B781" s="16">
        <v>41829.662233796298</v>
      </c>
      <c r="C781" s="16">
        <v>41829.668599537035</v>
      </c>
      <c r="D781" s="15" t="b">
        <v>1</v>
      </c>
      <c r="E781" s="15" t="s">
        <v>1129</v>
      </c>
      <c r="F781" s="15">
        <v>1</v>
      </c>
      <c r="G781" s="15" t="s">
        <v>793</v>
      </c>
      <c r="H781" s="15" t="s">
        <v>36</v>
      </c>
      <c r="I781" s="15" t="s">
        <v>43</v>
      </c>
      <c r="J781" s="15" t="b">
        <v>1</v>
      </c>
      <c r="K781" s="16">
        <v>41829</v>
      </c>
      <c r="L781" s="1">
        <v>0.56475694444444446</v>
      </c>
      <c r="M781" s="15" t="s">
        <v>554</v>
      </c>
      <c r="N781" s="15" t="s">
        <v>38</v>
      </c>
      <c r="O781" s="15" t="b">
        <v>1</v>
      </c>
      <c r="P781" s="16">
        <v>41829</v>
      </c>
      <c r="Q781" s="1">
        <v>0.66223379629629631</v>
      </c>
      <c r="S781" s="15" t="b">
        <v>1</v>
      </c>
      <c r="T781" s="16">
        <v>41829</v>
      </c>
      <c r="U781" s="15" t="s">
        <v>101</v>
      </c>
      <c r="V781" s="1">
        <v>0.66859953703703701</v>
      </c>
      <c r="X781" s="15" t="s">
        <v>52</v>
      </c>
      <c r="Y781" s="15" t="b">
        <v>1</v>
      </c>
      <c r="Z781" s="16">
        <v>41835</v>
      </c>
      <c r="AA781" s="1">
        <v>0.45741898148148147</v>
      </c>
      <c r="AC781" s="15" t="s">
        <v>54</v>
      </c>
      <c r="AD781" s="15" t="s">
        <v>36</v>
      </c>
      <c r="AE781" s="15">
        <v>4</v>
      </c>
      <c r="AG781" s="15" t="s">
        <v>1115</v>
      </c>
      <c r="AH781" s="15" t="s">
        <v>33</v>
      </c>
    </row>
    <row r="782" spans="1:34" x14ac:dyDescent="0.2">
      <c r="A782" s="16">
        <v>41829.562835648147</v>
      </c>
      <c r="B782" s="16">
        <v>41829.616631944446</v>
      </c>
      <c r="C782" s="16">
        <v>41829.623506944445</v>
      </c>
      <c r="D782" s="15" t="b">
        <v>1</v>
      </c>
      <c r="E782" s="15" t="s">
        <v>1130</v>
      </c>
      <c r="F782" s="15">
        <v>5</v>
      </c>
      <c r="G782" s="15" t="s">
        <v>271</v>
      </c>
      <c r="H782" s="15" t="s">
        <v>115</v>
      </c>
      <c r="I782" s="15" t="s">
        <v>43</v>
      </c>
      <c r="J782" s="15" t="b">
        <v>1</v>
      </c>
      <c r="K782" s="16">
        <v>41829</v>
      </c>
      <c r="L782" s="1">
        <v>0.56283564814814813</v>
      </c>
      <c r="M782" s="15" t="s">
        <v>320</v>
      </c>
      <c r="N782" s="15" t="s">
        <v>38</v>
      </c>
      <c r="O782" s="15" t="b">
        <v>1</v>
      </c>
      <c r="P782" s="16">
        <v>41829</v>
      </c>
      <c r="Q782" s="1">
        <v>0.61663194444444447</v>
      </c>
      <c r="S782" s="15" t="b">
        <v>1</v>
      </c>
      <c r="T782" s="16">
        <v>41829</v>
      </c>
      <c r="U782" s="15" t="s">
        <v>146</v>
      </c>
      <c r="V782" s="1">
        <v>0.62350694444444443</v>
      </c>
      <c r="X782" s="15" t="s">
        <v>311</v>
      </c>
      <c r="Y782" s="15" t="b">
        <v>1</v>
      </c>
      <c r="Z782" s="16">
        <v>41835</v>
      </c>
      <c r="AA782" s="1">
        <v>0.42824074074074076</v>
      </c>
      <c r="AC782" s="15" t="s">
        <v>40</v>
      </c>
      <c r="AD782" s="15" t="s">
        <v>115</v>
      </c>
      <c r="AE782" s="15">
        <v>4</v>
      </c>
      <c r="AG782" s="15" t="s">
        <v>1131</v>
      </c>
      <c r="AH782" s="15" t="s">
        <v>33</v>
      </c>
    </row>
    <row r="783" spans="1:34" x14ac:dyDescent="0.2">
      <c r="A783" s="16">
        <v>41829.5628125</v>
      </c>
      <c r="B783" s="16">
        <v>41829.616631944446</v>
      </c>
      <c r="C783" s="16">
        <v>41829.62358796296</v>
      </c>
      <c r="D783" s="15" t="b">
        <v>1</v>
      </c>
      <c r="E783" s="15" t="s">
        <v>1130</v>
      </c>
      <c r="F783" s="15">
        <v>4</v>
      </c>
      <c r="G783" s="15" t="s">
        <v>846</v>
      </c>
      <c r="H783" s="15" t="s">
        <v>115</v>
      </c>
      <c r="I783" s="15" t="s">
        <v>43</v>
      </c>
      <c r="J783" s="15" t="b">
        <v>1</v>
      </c>
      <c r="K783" s="16">
        <v>41829</v>
      </c>
      <c r="L783" s="1">
        <v>0.56281250000000005</v>
      </c>
      <c r="M783" s="15" t="s">
        <v>320</v>
      </c>
      <c r="N783" s="15" t="s">
        <v>38</v>
      </c>
      <c r="O783" s="15" t="b">
        <v>1</v>
      </c>
      <c r="P783" s="16">
        <v>41829</v>
      </c>
      <c r="Q783" s="1">
        <v>0.61663194444444447</v>
      </c>
      <c r="S783" s="15" t="b">
        <v>1</v>
      </c>
      <c r="T783" s="16">
        <v>41829</v>
      </c>
      <c r="U783" s="15" t="s">
        <v>146</v>
      </c>
      <c r="V783" s="1">
        <v>0.62358796296296293</v>
      </c>
      <c r="X783" s="15" t="s">
        <v>311</v>
      </c>
      <c r="Y783" s="15" t="b">
        <v>1</v>
      </c>
      <c r="Z783" s="16">
        <v>41835</v>
      </c>
      <c r="AA783" s="1">
        <v>0.39350694444444445</v>
      </c>
      <c r="AC783" s="15" t="s">
        <v>40</v>
      </c>
      <c r="AD783" s="15" t="s">
        <v>115</v>
      </c>
      <c r="AE783" s="15">
        <v>4</v>
      </c>
      <c r="AG783" s="15" t="s">
        <v>1131</v>
      </c>
      <c r="AH783" s="15" t="s">
        <v>33</v>
      </c>
    </row>
    <row r="784" spans="1:34" x14ac:dyDescent="0.2">
      <c r="A784" s="16">
        <v>41829.562789351854</v>
      </c>
      <c r="B784" s="16">
        <v>41829.616631944446</v>
      </c>
      <c r="C784" s="16">
        <v>41829.623182870368</v>
      </c>
      <c r="D784" s="15" t="b">
        <v>1</v>
      </c>
      <c r="E784" s="15" t="s">
        <v>1130</v>
      </c>
      <c r="F784" s="15">
        <v>3</v>
      </c>
      <c r="G784" s="15" t="s">
        <v>652</v>
      </c>
      <c r="H784" s="15" t="s">
        <v>115</v>
      </c>
      <c r="I784" s="15" t="s">
        <v>43</v>
      </c>
      <c r="J784" s="15" t="b">
        <v>1</v>
      </c>
      <c r="K784" s="16">
        <v>41829</v>
      </c>
      <c r="L784" s="1">
        <v>0.56278935185185186</v>
      </c>
      <c r="M784" s="15" t="s">
        <v>320</v>
      </c>
      <c r="N784" s="15" t="s">
        <v>38</v>
      </c>
      <c r="O784" s="15" t="b">
        <v>1</v>
      </c>
      <c r="P784" s="16">
        <v>41829</v>
      </c>
      <c r="Q784" s="1">
        <v>0.61663194444444447</v>
      </c>
      <c r="S784" s="15" t="b">
        <v>1</v>
      </c>
      <c r="T784" s="16">
        <v>41829</v>
      </c>
      <c r="U784" s="15" t="s">
        <v>146</v>
      </c>
      <c r="V784" s="1">
        <v>0.62318287037037035</v>
      </c>
      <c r="X784" s="15" t="s">
        <v>311</v>
      </c>
      <c r="Y784" s="15" t="b">
        <v>1</v>
      </c>
      <c r="Z784" s="16">
        <v>41836</v>
      </c>
      <c r="AA784" s="1">
        <v>0.38440972222222225</v>
      </c>
      <c r="AC784" s="15" t="s">
        <v>40</v>
      </c>
      <c r="AD784" s="15" t="s">
        <v>115</v>
      </c>
      <c r="AE784" s="15">
        <v>4</v>
      </c>
      <c r="AG784" s="15" t="s">
        <v>1131</v>
      </c>
      <c r="AH784" s="15" t="s">
        <v>33</v>
      </c>
    </row>
    <row r="785" spans="1:34" x14ac:dyDescent="0.2">
      <c r="A785" s="16">
        <v>41829.5627662037</v>
      </c>
      <c r="B785" s="16">
        <v>41829.616631944446</v>
      </c>
      <c r="C785" s="16">
        <v>41829.623391203706</v>
      </c>
      <c r="D785" s="15" t="b">
        <v>1</v>
      </c>
      <c r="E785" s="15" t="s">
        <v>1130</v>
      </c>
      <c r="F785" s="15">
        <v>2</v>
      </c>
      <c r="G785" s="15" t="s">
        <v>648</v>
      </c>
      <c r="H785" s="15" t="s">
        <v>115</v>
      </c>
      <c r="I785" s="15" t="s">
        <v>43</v>
      </c>
      <c r="J785" s="15" t="b">
        <v>1</v>
      </c>
      <c r="K785" s="16">
        <v>41829</v>
      </c>
      <c r="L785" s="1">
        <v>0.56276620370370367</v>
      </c>
      <c r="M785" s="15" t="s">
        <v>320</v>
      </c>
      <c r="N785" s="15" t="s">
        <v>38</v>
      </c>
      <c r="O785" s="15" t="b">
        <v>1</v>
      </c>
      <c r="P785" s="16">
        <v>41829</v>
      </c>
      <c r="Q785" s="1">
        <v>0.61663194444444447</v>
      </c>
      <c r="S785" s="15" t="b">
        <v>1</v>
      </c>
      <c r="T785" s="16">
        <v>41829</v>
      </c>
      <c r="U785" s="15" t="s">
        <v>146</v>
      </c>
      <c r="V785" s="1">
        <v>0.62339120370370371</v>
      </c>
      <c r="X785" s="15" t="s">
        <v>311</v>
      </c>
      <c r="Y785" s="15" t="b">
        <v>1</v>
      </c>
      <c r="Z785" s="16">
        <v>41835</v>
      </c>
      <c r="AA785" s="1">
        <v>0.45741898148148147</v>
      </c>
      <c r="AC785" s="15" t="s">
        <v>40</v>
      </c>
      <c r="AD785" s="15" t="s">
        <v>115</v>
      </c>
      <c r="AE785" s="15">
        <v>4</v>
      </c>
      <c r="AG785" s="15" t="s">
        <v>1131</v>
      </c>
      <c r="AH785" s="15" t="s">
        <v>33</v>
      </c>
    </row>
    <row r="786" spans="1:34" x14ac:dyDescent="0.2">
      <c r="A786" s="16">
        <v>41829.562754629631</v>
      </c>
      <c r="B786" s="16">
        <v>41829.616631944446</v>
      </c>
      <c r="C786" s="16">
        <v>41829.623344907406</v>
      </c>
      <c r="D786" s="15" t="b">
        <v>1</v>
      </c>
      <c r="E786" s="15" t="s">
        <v>1130</v>
      </c>
      <c r="F786" s="15">
        <v>1</v>
      </c>
      <c r="G786" s="15" t="s">
        <v>60</v>
      </c>
      <c r="H786" s="15" t="s">
        <v>115</v>
      </c>
      <c r="I786" s="15" t="s">
        <v>43</v>
      </c>
      <c r="J786" s="15" t="b">
        <v>1</v>
      </c>
      <c r="K786" s="16">
        <v>41829</v>
      </c>
      <c r="L786" s="1">
        <v>0.56275462962962963</v>
      </c>
      <c r="M786" s="15" t="s">
        <v>320</v>
      </c>
      <c r="N786" s="15" t="s">
        <v>38</v>
      </c>
      <c r="O786" s="15" t="b">
        <v>1</v>
      </c>
      <c r="P786" s="16">
        <v>41829</v>
      </c>
      <c r="Q786" s="1">
        <v>0.61663194444444447</v>
      </c>
      <c r="S786" s="15" t="b">
        <v>1</v>
      </c>
      <c r="T786" s="16">
        <v>41829</v>
      </c>
      <c r="U786" s="15" t="s">
        <v>146</v>
      </c>
      <c r="V786" s="1">
        <v>0.62334490740740744</v>
      </c>
      <c r="X786" s="15" t="s">
        <v>311</v>
      </c>
      <c r="Y786" s="15" t="b">
        <v>1</v>
      </c>
      <c r="Z786" s="16">
        <v>41835</v>
      </c>
      <c r="AA786" s="1">
        <v>0.4075347222222222</v>
      </c>
      <c r="AC786" s="15" t="s">
        <v>40</v>
      </c>
      <c r="AD786" s="15" t="s">
        <v>115</v>
      </c>
      <c r="AE786" s="15">
        <v>4</v>
      </c>
      <c r="AG786" s="15" t="s">
        <v>1131</v>
      </c>
      <c r="AH786" s="15" t="s">
        <v>33</v>
      </c>
    </row>
    <row r="787" spans="1:34" x14ac:dyDescent="0.2">
      <c r="A787" s="16">
        <v>41829.552465277775</v>
      </c>
      <c r="B787" s="16">
        <v>41829.551226851851</v>
      </c>
      <c r="C787" s="16">
        <v>41829.555347222224</v>
      </c>
      <c r="D787" s="15" t="b">
        <v>1</v>
      </c>
      <c r="E787" s="15" t="s">
        <v>1132</v>
      </c>
      <c r="F787" s="15">
        <v>2</v>
      </c>
      <c r="G787" s="15" t="s">
        <v>1133</v>
      </c>
      <c r="H787" s="15" t="s">
        <v>276</v>
      </c>
      <c r="I787" s="15" t="s">
        <v>33</v>
      </c>
      <c r="J787" s="15" t="b">
        <v>1</v>
      </c>
      <c r="K787" s="16">
        <v>41829</v>
      </c>
      <c r="L787" s="1">
        <v>0.55246527777777776</v>
      </c>
      <c r="M787" s="15" t="s">
        <v>311</v>
      </c>
      <c r="N787" s="15" t="s">
        <v>38</v>
      </c>
      <c r="O787" s="15" t="b">
        <v>1</v>
      </c>
      <c r="P787" s="16">
        <v>41829</v>
      </c>
      <c r="Q787" s="1">
        <v>0.55122685185185183</v>
      </c>
      <c r="S787" s="15" t="b">
        <v>1</v>
      </c>
      <c r="T787" s="16">
        <v>41829</v>
      </c>
      <c r="U787" s="15" t="s">
        <v>82</v>
      </c>
      <c r="V787" s="1">
        <v>0.55534722222222221</v>
      </c>
      <c r="X787" s="15" t="s">
        <v>311</v>
      </c>
      <c r="Y787" s="15" t="b">
        <v>1</v>
      </c>
      <c r="Z787" s="16">
        <v>41829</v>
      </c>
      <c r="AA787" s="1">
        <v>0.55074074074074075</v>
      </c>
      <c r="AC787" s="15" t="s">
        <v>40</v>
      </c>
      <c r="AD787" s="15" t="s">
        <v>276</v>
      </c>
      <c r="AE787" s="15">
        <v>4</v>
      </c>
      <c r="AG787" s="15" t="s">
        <v>1134</v>
      </c>
      <c r="AH787" s="15" t="s">
        <v>33</v>
      </c>
    </row>
    <row r="788" spans="1:34" x14ac:dyDescent="0.2">
      <c r="A788" s="16">
        <v>41829.552361111113</v>
      </c>
      <c r="B788" s="16">
        <v>41829.554467592592</v>
      </c>
      <c r="C788" s="16">
        <v>41829.560370370367</v>
      </c>
      <c r="D788" s="15" t="b">
        <v>1</v>
      </c>
      <c r="E788" s="15" t="s">
        <v>1132</v>
      </c>
      <c r="F788" s="15">
        <v>1</v>
      </c>
      <c r="G788" s="15" t="s">
        <v>1135</v>
      </c>
      <c r="H788" s="15" t="s">
        <v>167</v>
      </c>
      <c r="I788" s="15" t="s">
        <v>33</v>
      </c>
      <c r="J788" s="15" t="b">
        <v>1</v>
      </c>
      <c r="K788" s="16">
        <v>41829</v>
      </c>
      <c r="L788" s="1">
        <v>0.55236111111111108</v>
      </c>
      <c r="M788" s="15" t="s">
        <v>311</v>
      </c>
      <c r="N788" s="15" t="s">
        <v>38</v>
      </c>
      <c r="O788" s="15" t="b">
        <v>1</v>
      </c>
      <c r="P788" s="16">
        <v>41829</v>
      </c>
      <c r="Q788" s="1">
        <v>0.5544675925925926</v>
      </c>
      <c r="S788" s="15" t="b">
        <v>1</v>
      </c>
      <c r="T788" s="16">
        <v>41829</v>
      </c>
      <c r="U788" s="15" t="s">
        <v>180</v>
      </c>
      <c r="V788" s="1">
        <v>0.56037037037037041</v>
      </c>
      <c r="X788" s="15" t="s">
        <v>311</v>
      </c>
      <c r="Y788" s="15" t="b">
        <v>1</v>
      </c>
      <c r="Z788" s="16">
        <v>41829</v>
      </c>
      <c r="AA788" s="1">
        <v>0.42929398148148146</v>
      </c>
      <c r="AC788" s="15" t="s">
        <v>40</v>
      </c>
      <c r="AD788" s="15" t="s">
        <v>167</v>
      </c>
      <c r="AE788" s="15">
        <v>4</v>
      </c>
      <c r="AG788" s="15" t="s">
        <v>1136</v>
      </c>
      <c r="AH788" s="15" t="s">
        <v>33</v>
      </c>
    </row>
    <row r="789" spans="1:34" x14ac:dyDescent="0.2">
      <c r="A789" s="16">
        <v>41829.526041666664</v>
      </c>
      <c r="B789" s="16">
        <v>41829.63559027778</v>
      </c>
      <c r="C789" s="16">
        <v>41829.642465277779</v>
      </c>
      <c r="D789" s="15" t="b">
        <v>1</v>
      </c>
      <c r="E789" s="15" t="s">
        <v>1137</v>
      </c>
      <c r="F789" s="15">
        <v>3</v>
      </c>
      <c r="G789" s="15" t="s">
        <v>107</v>
      </c>
      <c r="H789" s="15" t="s">
        <v>61</v>
      </c>
      <c r="I789" s="15" t="s">
        <v>43</v>
      </c>
      <c r="J789" s="15" t="b">
        <v>1</v>
      </c>
      <c r="K789" s="16">
        <v>41829</v>
      </c>
      <c r="L789" s="1">
        <v>0.52604166666666663</v>
      </c>
      <c r="M789" s="15" t="s">
        <v>1138</v>
      </c>
      <c r="N789" s="15" t="s">
        <v>38</v>
      </c>
      <c r="O789" s="15" t="b">
        <v>1</v>
      </c>
      <c r="P789" s="16">
        <v>41829</v>
      </c>
      <c r="Q789" s="1">
        <v>0.63559027777777777</v>
      </c>
      <c r="S789" s="15" t="b">
        <v>1</v>
      </c>
      <c r="T789" s="16">
        <v>41829</v>
      </c>
      <c r="U789" s="15" t="s">
        <v>63</v>
      </c>
      <c r="V789" s="1">
        <v>0.64246527777777773</v>
      </c>
      <c r="X789" s="15" t="s">
        <v>311</v>
      </c>
      <c r="Y789" s="15" t="b">
        <v>1</v>
      </c>
      <c r="Z789" s="16">
        <v>41841</v>
      </c>
      <c r="AA789" s="1">
        <v>0.52114583333333331</v>
      </c>
      <c r="AC789" s="15" t="s">
        <v>40</v>
      </c>
      <c r="AD789" s="15" t="s">
        <v>61</v>
      </c>
      <c r="AE789" s="15">
        <v>4</v>
      </c>
      <c r="AG789" s="15" t="s">
        <v>1120</v>
      </c>
      <c r="AH789" s="15" t="s">
        <v>33</v>
      </c>
    </row>
    <row r="790" spans="1:34" x14ac:dyDescent="0.2">
      <c r="A790" s="16">
        <v>41829.508773148147</v>
      </c>
      <c r="B790" s="16">
        <v>41829.616631944446</v>
      </c>
      <c r="C790" s="16">
        <v>41829.625092592592</v>
      </c>
      <c r="D790" s="15" t="b">
        <v>1</v>
      </c>
      <c r="E790" s="15" t="s">
        <v>1137</v>
      </c>
      <c r="F790" s="15">
        <v>1</v>
      </c>
      <c r="G790" s="15" t="s">
        <v>131</v>
      </c>
      <c r="H790" s="15" t="s">
        <v>115</v>
      </c>
      <c r="I790" s="15" t="s">
        <v>43</v>
      </c>
      <c r="J790" s="15" t="b">
        <v>1</v>
      </c>
      <c r="K790" s="16">
        <v>41829</v>
      </c>
      <c r="L790" s="1">
        <v>0.50877314814814811</v>
      </c>
      <c r="M790" s="15" t="s">
        <v>650</v>
      </c>
      <c r="N790" s="15" t="s">
        <v>38</v>
      </c>
      <c r="O790" s="15" t="b">
        <v>1</v>
      </c>
      <c r="P790" s="16">
        <v>41829</v>
      </c>
      <c r="Q790" s="1">
        <v>0.61663194444444447</v>
      </c>
      <c r="S790" s="15" t="b">
        <v>1</v>
      </c>
      <c r="T790" s="16">
        <v>41829</v>
      </c>
      <c r="U790" s="15" t="s">
        <v>116</v>
      </c>
      <c r="V790" s="1">
        <v>0.62509259259259264</v>
      </c>
      <c r="X790" s="15" t="s">
        <v>311</v>
      </c>
      <c r="Y790" s="15" t="b">
        <v>1</v>
      </c>
      <c r="Z790" s="16">
        <v>41829</v>
      </c>
      <c r="AA790" s="1">
        <v>0.52444444444444449</v>
      </c>
      <c r="AC790" s="15" t="s">
        <v>40</v>
      </c>
      <c r="AD790" s="15" t="s">
        <v>115</v>
      </c>
      <c r="AE790" s="15">
        <v>4</v>
      </c>
      <c r="AG790" s="15" t="s">
        <v>1131</v>
      </c>
      <c r="AH790" s="15" t="s">
        <v>33</v>
      </c>
    </row>
    <row r="791" spans="1:34" x14ac:dyDescent="0.2">
      <c r="A791" s="16">
        <v>41829.50744212963</v>
      </c>
      <c r="B791" s="16">
        <v>41829.616631944446</v>
      </c>
      <c r="C791" s="16">
        <v>41829.622048611112</v>
      </c>
      <c r="D791" s="15" t="b">
        <v>1</v>
      </c>
      <c r="E791" s="15" t="s">
        <v>1139</v>
      </c>
      <c r="F791" s="15">
        <v>4</v>
      </c>
      <c r="G791" s="15" t="s">
        <v>845</v>
      </c>
      <c r="H791" s="15" t="s">
        <v>115</v>
      </c>
      <c r="I791" s="15" t="s">
        <v>43</v>
      </c>
      <c r="J791" s="15" t="b">
        <v>1</v>
      </c>
      <c r="K791" s="16">
        <v>41829</v>
      </c>
      <c r="L791" s="1">
        <v>0.50744212962962965</v>
      </c>
      <c r="M791" s="15" t="s">
        <v>110</v>
      </c>
      <c r="N791" s="15" t="s">
        <v>38</v>
      </c>
      <c r="O791" s="15" t="b">
        <v>1</v>
      </c>
      <c r="P791" s="16">
        <v>41829</v>
      </c>
      <c r="Q791" s="1">
        <v>0.61663194444444447</v>
      </c>
      <c r="S791" s="15" t="b">
        <v>1</v>
      </c>
      <c r="T791" s="16">
        <v>41829</v>
      </c>
      <c r="U791" s="15" t="s">
        <v>130</v>
      </c>
      <c r="V791" s="1">
        <v>0.62204861111111109</v>
      </c>
      <c r="X791" s="15" t="s">
        <v>311</v>
      </c>
      <c r="Y791" s="15" t="b">
        <v>1</v>
      </c>
      <c r="Z791" s="16">
        <v>41835</v>
      </c>
      <c r="AA791" s="1">
        <v>0.39350694444444445</v>
      </c>
      <c r="AC791" s="15" t="s">
        <v>40</v>
      </c>
      <c r="AD791" s="15" t="s">
        <v>115</v>
      </c>
      <c r="AE791" s="15">
        <v>4</v>
      </c>
      <c r="AG791" s="15" t="s">
        <v>1131</v>
      </c>
      <c r="AH791" s="15" t="s">
        <v>33</v>
      </c>
    </row>
    <row r="792" spans="1:34" x14ac:dyDescent="0.2">
      <c r="A792" s="16">
        <v>41829.507071759261</v>
      </c>
      <c r="B792" s="16">
        <v>41829.595810185187</v>
      </c>
      <c r="C792" s="16">
        <v>41829.603668981479</v>
      </c>
      <c r="D792" s="15" t="b">
        <v>1</v>
      </c>
      <c r="E792" s="15" t="s">
        <v>1139</v>
      </c>
      <c r="F792" s="15">
        <v>3</v>
      </c>
      <c r="G792" s="15" t="s">
        <v>161</v>
      </c>
      <c r="H792" s="15" t="s">
        <v>54</v>
      </c>
      <c r="I792" s="15" t="s">
        <v>43</v>
      </c>
      <c r="J792" s="15" t="b">
        <v>1</v>
      </c>
      <c r="K792" s="16">
        <v>41829</v>
      </c>
      <c r="L792" s="1">
        <v>0.50707175925925929</v>
      </c>
      <c r="M792" s="15" t="s">
        <v>650</v>
      </c>
      <c r="N792" s="15" t="s">
        <v>38</v>
      </c>
      <c r="O792" s="15" t="b">
        <v>1</v>
      </c>
      <c r="P792" s="16">
        <v>41829</v>
      </c>
      <c r="Q792" s="1">
        <v>0.59581018518518514</v>
      </c>
      <c r="S792" s="15" t="b">
        <v>1</v>
      </c>
      <c r="T792" s="16">
        <v>41829</v>
      </c>
      <c r="U792" s="15" t="s">
        <v>136</v>
      </c>
      <c r="V792" s="1">
        <v>0.60366898148148151</v>
      </c>
      <c r="X792" s="15" t="s">
        <v>311</v>
      </c>
      <c r="Y792" s="15" t="b">
        <v>1</v>
      </c>
      <c r="Z792" s="16">
        <v>41829</v>
      </c>
      <c r="AA792" s="1">
        <v>0.50567129629629626</v>
      </c>
      <c r="AC792" s="15" t="s">
        <v>40</v>
      </c>
      <c r="AD792" s="15" t="s">
        <v>54</v>
      </c>
      <c r="AE792" s="15">
        <v>4</v>
      </c>
      <c r="AG792" s="15" t="s">
        <v>1113</v>
      </c>
      <c r="AH792" s="15" t="s">
        <v>33</v>
      </c>
    </row>
    <row r="793" spans="1:34" x14ac:dyDescent="0.2">
      <c r="A793" s="16">
        <v>41829.507037037038</v>
      </c>
      <c r="B793" s="16">
        <v>41829.595810185187</v>
      </c>
      <c r="C793" s="16">
        <v>41829.60665509259</v>
      </c>
      <c r="D793" s="15" t="b">
        <v>1</v>
      </c>
      <c r="E793" s="15" t="s">
        <v>1139</v>
      </c>
      <c r="F793" s="15">
        <v>2</v>
      </c>
      <c r="G793" s="15" t="s">
        <v>104</v>
      </c>
      <c r="H793" s="15" t="s">
        <v>54</v>
      </c>
      <c r="I793" s="15" t="s">
        <v>43</v>
      </c>
      <c r="J793" s="15" t="b">
        <v>1</v>
      </c>
      <c r="K793" s="16">
        <v>41829</v>
      </c>
      <c r="L793" s="1">
        <v>0.50703703703703706</v>
      </c>
      <c r="M793" s="15" t="s">
        <v>650</v>
      </c>
      <c r="N793" s="15" t="s">
        <v>38</v>
      </c>
      <c r="O793" s="15" t="b">
        <v>1</v>
      </c>
      <c r="P793" s="16">
        <v>41829</v>
      </c>
      <c r="Q793" s="1">
        <v>0.59581018518518514</v>
      </c>
      <c r="S793" s="15" t="b">
        <v>1</v>
      </c>
      <c r="T793" s="16">
        <v>41829</v>
      </c>
      <c r="U793" s="15" t="s">
        <v>136</v>
      </c>
      <c r="V793" s="1">
        <v>0.60665509259259254</v>
      </c>
      <c r="X793" s="15" t="s">
        <v>311</v>
      </c>
      <c r="Y793" s="15" t="b">
        <v>1</v>
      </c>
      <c r="Z793" s="16">
        <v>41829</v>
      </c>
      <c r="AA793" s="1">
        <v>0.50567129629629626</v>
      </c>
      <c r="AC793" s="15" t="s">
        <v>40</v>
      </c>
      <c r="AD793" s="15" t="s">
        <v>54</v>
      </c>
      <c r="AE793" s="15">
        <v>4</v>
      </c>
      <c r="AG793" s="15" t="s">
        <v>1113</v>
      </c>
      <c r="AH793" s="15" t="s">
        <v>33</v>
      </c>
    </row>
    <row r="794" spans="1:34" x14ac:dyDescent="0.2">
      <c r="A794" s="16">
        <v>41829.506377314814</v>
      </c>
      <c r="B794" s="16">
        <v>41829.616631944446</v>
      </c>
      <c r="C794" s="16">
        <v>41829.625011574077</v>
      </c>
      <c r="D794" s="15" t="b">
        <v>1</v>
      </c>
      <c r="E794" s="15" t="s">
        <v>1139</v>
      </c>
      <c r="F794" s="15">
        <v>1</v>
      </c>
      <c r="G794" s="15" t="s">
        <v>876</v>
      </c>
      <c r="H794" s="15" t="s">
        <v>115</v>
      </c>
      <c r="I794" s="15" t="s">
        <v>43</v>
      </c>
      <c r="J794" s="15" t="b">
        <v>1</v>
      </c>
      <c r="K794" s="16">
        <v>41829</v>
      </c>
      <c r="L794" s="1">
        <v>0.50637731481481485</v>
      </c>
      <c r="M794" s="15" t="s">
        <v>650</v>
      </c>
      <c r="N794" s="15" t="s">
        <v>38</v>
      </c>
      <c r="O794" s="15" t="b">
        <v>1</v>
      </c>
      <c r="P794" s="16">
        <v>41829</v>
      </c>
      <c r="Q794" s="1">
        <v>0.61663194444444447</v>
      </c>
      <c r="S794" s="15" t="b">
        <v>1</v>
      </c>
      <c r="T794" s="16">
        <v>41829</v>
      </c>
      <c r="U794" s="15" t="s">
        <v>116</v>
      </c>
      <c r="V794" s="1">
        <v>0.62501157407407404</v>
      </c>
      <c r="X794" s="15" t="s">
        <v>311</v>
      </c>
      <c r="Y794" s="15" t="b">
        <v>1</v>
      </c>
      <c r="Z794" s="16">
        <v>41829</v>
      </c>
      <c r="AA794" s="1">
        <v>0.50567129629629626</v>
      </c>
      <c r="AC794" s="15" t="s">
        <v>40</v>
      </c>
      <c r="AD794" s="15" t="s">
        <v>115</v>
      </c>
      <c r="AE794" s="15">
        <v>4</v>
      </c>
      <c r="AG794" s="15" t="s">
        <v>1131</v>
      </c>
      <c r="AH794" s="15" t="s">
        <v>33</v>
      </c>
    </row>
    <row r="795" spans="1:34" x14ac:dyDescent="0.2">
      <c r="A795" s="16">
        <v>41829.503668981481</v>
      </c>
      <c r="B795" s="16">
        <v>41829.616631944446</v>
      </c>
      <c r="C795" s="16">
        <v>41829.625659722224</v>
      </c>
      <c r="D795" s="15" t="b">
        <v>1</v>
      </c>
      <c r="E795" s="15" t="s">
        <v>1140</v>
      </c>
      <c r="F795" s="15">
        <v>4</v>
      </c>
      <c r="G795" s="15" t="s">
        <v>389</v>
      </c>
      <c r="H795" s="15" t="s">
        <v>115</v>
      </c>
      <c r="I795" s="15" t="s">
        <v>43</v>
      </c>
      <c r="J795" s="15" t="b">
        <v>1</v>
      </c>
      <c r="K795" s="16">
        <v>41829</v>
      </c>
      <c r="L795" s="1">
        <v>0.50366898148148154</v>
      </c>
      <c r="M795" s="15" t="s">
        <v>82</v>
      </c>
      <c r="N795" s="15" t="s">
        <v>38</v>
      </c>
      <c r="O795" s="15" t="b">
        <v>1</v>
      </c>
      <c r="P795" s="16">
        <v>41829</v>
      </c>
      <c r="Q795" s="1">
        <v>0.61663194444444447</v>
      </c>
      <c r="S795" s="15" t="b">
        <v>1</v>
      </c>
      <c r="T795" s="16">
        <v>41829</v>
      </c>
      <c r="U795" s="15" t="s">
        <v>127</v>
      </c>
      <c r="V795" s="1">
        <v>0.62565972222222221</v>
      </c>
      <c r="X795" s="15" t="s">
        <v>311</v>
      </c>
      <c r="Y795" s="15" t="b">
        <v>1</v>
      </c>
      <c r="Z795" s="16">
        <v>41835</v>
      </c>
      <c r="AA795" s="1">
        <v>0.36430555555555555</v>
      </c>
      <c r="AC795" s="15" t="s">
        <v>40</v>
      </c>
      <c r="AD795" s="15" t="s">
        <v>115</v>
      </c>
      <c r="AE795" s="15">
        <v>4</v>
      </c>
      <c r="AG795" s="15" t="s">
        <v>1131</v>
      </c>
      <c r="AH795" s="15" t="s">
        <v>33</v>
      </c>
    </row>
    <row r="796" spans="1:34" x14ac:dyDescent="0.2">
      <c r="A796" s="16">
        <v>41829.503576388888</v>
      </c>
      <c r="B796" s="16">
        <v>41829.595810185187</v>
      </c>
      <c r="C796" s="16">
        <v>41829.606400462966</v>
      </c>
      <c r="D796" s="15" t="b">
        <v>1</v>
      </c>
      <c r="E796" s="15" t="s">
        <v>1140</v>
      </c>
      <c r="F796" s="15">
        <v>3</v>
      </c>
      <c r="G796" s="15" t="s">
        <v>42</v>
      </c>
      <c r="H796" s="15" t="s">
        <v>54</v>
      </c>
      <c r="I796" s="15" t="s">
        <v>43</v>
      </c>
      <c r="J796" s="15" t="b">
        <v>1</v>
      </c>
      <c r="K796" s="16">
        <v>41829</v>
      </c>
      <c r="L796" s="1">
        <v>0.50357638888888889</v>
      </c>
      <c r="M796" s="15" t="s">
        <v>82</v>
      </c>
      <c r="N796" s="15" t="s">
        <v>38</v>
      </c>
      <c r="O796" s="15" t="b">
        <v>1</v>
      </c>
      <c r="P796" s="16">
        <v>41829</v>
      </c>
      <c r="Q796" s="1">
        <v>0.59581018518518514</v>
      </c>
      <c r="S796" s="15" t="b">
        <v>1</v>
      </c>
      <c r="T796" s="16">
        <v>41829</v>
      </c>
      <c r="U796" s="15" t="s">
        <v>121</v>
      </c>
      <c r="V796" s="1">
        <v>0.60640046296296302</v>
      </c>
      <c r="X796" s="15" t="s">
        <v>311</v>
      </c>
      <c r="Y796" s="15" t="b">
        <v>1</v>
      </c>
      <c r="Z796" s="16">
        <v>41836</v>
      </c>
      <c r="AA796" s="1">
        <v>0.47642361111111109</v>
      </c>
      <c r="AC796" s="15" t="s">
        <v>40</v>
      </c>
      <c r="AD796" s="15" t="s">
        <v>54</v>
      </c>
      <c r="AE796" s="15">
        <v>4</v>
      </c>
      <c r="AG796" s="15" t="s">
        <v>1113</v>
      </c>
      <c r="AH796" s="15" t="s">
        <v>33</v>
      </c>
    </row>
    <row r="797" spans="1:34" x14ac:dyDescent="0.2">
      <c r="A797" s="16">
        <v>41829.503171296295</v>
      </c>
      <c r="B797" s="16">
        <v>41829.662233796298</v>
      </c>
      <c r="C797" s="16">
        <v>41829.665810185186</v>
      </c>
      <c r="D797" s="15" t="b">
        <v>1</v>
      </c>
      <c r="E797" s="15" t="s">
        <v>1141</v>
      </c>
      <c r="F797" s="15">
        <v>1</v>
      </c>
      <c r="G797" s="15" t="s">
        <v>224</v>
      </c>
      <c r="H797" s="15" t="s">
        <v>46</v>
      </c>
      <c r="I797" s="15" t="s">
        <v>120</v>
      </c>
      <c r="J797" s="15" t="b">
        <v>1</v>
      </c>
      <c r="K797" s="16">
        <v>41829</v>
      </c>
      <c r="L797" s="1">
        <v>0.50317129629629631</v>
      </c>
      <c r="M797" s="15" t="s">
        <v>554</v>
      </c>
      <c r="N797" s="15" t="s">
        <v>38</v>
      </c>
      <c r="O797" s="15" t="b">
        <v>1</v>
      </c>
      <c r="P797" s="16">
        <v>41829</v>
      </c>
      <c r="Q797" s="1">
        <v>0.66223379629629631</v>
      </c>
      <c r="S797" s="15" t="b">
        <v>1</v>
      </c>
      <c r="T797" s="16">
        <v>41829</v>
      </c>
      <c r="U797" s="15" t="s">
        <v>97</v>
      </c>
      <c r="V797" s="1">
        <v>0.6658101851851852</v>
      </c>
      <c r="X797" s="15" t="s">
        <v>52</v>
      </c>
      <c r="Y797" s="15" t="b">
        <v>1</v>
      </c>
      <c r="Z797" s="16">
        <v>41831</v>
      </c>
      <c r="AA797" s="1">
        <v>0.38175925925925924</v>
      </c>
      <c r="AC797" s="15" t="s">
        <v>54</v>
      </c>
      <c r="AD797" s="15" t="s">
        <v>46</v>
      </c>
      <c r="AE797" s="15">
        <v>4</v>
      </c>
      <c r="AG797" s="15" t="s">
        <v>1115</v>
      </c>
      <c r="AH797" s="15" t="s">
        <v>33</v>
      </c>
    </row>
    <row r="798" spans="1:34" x14ac:dyDescent="0.2">
      <c r="A798" s="16">
        <v>41829.502395833333</v>
      </c>
      <c r="B798" s="16">
        <v>41829.662233796298</v>
      </c>
      <c r="C798" s="16">
        <v>41829.670451388891</v>
      </c>
      <c r="D798" s="15" t="b">
        <v>1</v>
      </c>
      <c r="E798" s="15" t="s">
        <v>1142</v>
      </c>
      <c r="F798" s="15">
        <v>1</v>
      </c>
      <c r="G798" s="15" t="s">
        <v>823</v>
      </c>
      <c r="H798" s="15" t="s">
        <v>36</v>
      </c>
      <c r="I798" s="15" t="s">
        <v>43</v>
      </c>
      <c r="J798" s="15" t="b">
        <v>1</v>
      </c>
      <c r="K798" s="16">
        <v>41829</v>
      </c>
      <c r="L798" s="1">
        <v>0.50239583333333337</v>
      </c>
      <c r="M798" s="15" t="s">
        <v>939</v>
      </c>
      <c r="N798" s="15" t="s">
        <v>38</v>
      </c>
      <c r="O798" s="15" t="b">
        <v>1</v>
      </c>
      <c r="P798" s="16">
        <v>41829</v>
      </c>
      <c r="Q798" s="1">
        <v>0.66223379629629631</v>
      </c>
      <c r="S798" s="15" t="b">
        <v>1</v>
      </c>
      <c r="T798" s="16">
        <v>41829</v>
      </c>
      <c r="U798" s="15" t="s">
        <v>39</v>
      </c>
      <c r="V798" s="1">
        <v>0.67045138888888889</v>
      </c>
      <c r="X798" s="15" t="s">
        <v>52</v>
      </c>
      <c r="Y798" s="15" t="b">
        <v>1</v>
      </c>
      <c r="Z798" s="16">
        <v>41829</v>
      </c>
      <c r="AA798" s="1">
        <v>0.5006828703703704</v>
      </c>
      <c r="AC798" s="15" t="s">
        <v>54</v>
      </c>
      <c r="AD798" s="15" t="s">
        <v>36</v>
      </c>
      <c r="AE798" s="15">
        <v>4</v>
      </c>
      <c r="AG798" s="15" t="s">
        <v>1115</v>
      </c>
      <c r="AH798" s="15" t="s">
        <v>33</v>
      </c>
    </row>
    <row r="799" spans="1:34" x14ac:dyDescent="0.2">
      <c r="A799" s="16">
        <v>41829.497662037036</v>
      </c>
      <c r="B799" s="16">
        <v>41829.566250000003</v>
      </c>
      <c r="C799" s="16">
        <v>41829.576608796298</v>
      </c>
      <c r="D799" s="15" t="b">
        <v>1</v>
      </c>
      <c r="E799" s="15" t="s">
        <v>1143</v>
      </c>
      <c r="F799" s="15">
        <v>1</v>
      </c>
      <c r="G799" s="15" t="s">
        <v>292</v>
      </c>
      <c r="H799" s="15" t="s">
        <v>156</v>
      </c>
      <c r="I799" s="15" t="s">
        <v>43</v>
      </c>
      <c r="J799" s="15" t="b">
        <v>1</v>
      </c>
      <c r="K799" s="16">
        <v>41829</v>
      </c>
      <c r="L799" s="1">
        <v>0.49766203703703704</v>
      </c>
      <c r="M799" s="15" t="s">
        <v>78</v>
      </c>
      <c r="N799" s="15" t="s">
        <v>38</v>
      </c>
      <c r="O799" s="15" t="b">
        <v>1</v>
      </c>
      <c r="P799" s="16">
        <v>41829</v>
      </c>
      <c r="Q799" s="1">
        <v>0.56625000000000003</v>
      </c>
      <c r="S799" s="15" t="b">
        <v>1</v>
      </c>
      <c r="T799" s="16">
        <v>41829</v>
      </c>
      <c r="U799" s="15" t="s">
        <v>178</v>
      </c>
      <c r="V799" s="1">
        <v>0.57660879629629624</v>
      </c>
      <c r="X799" s="15" t="s">
        <v>311</v>
      </c>
      <c r="Y799" s="15" t="b">
        <v>1</v>
      </c>
      <c r="Z799" s="16">
        <v>41837</v>
      </c>
      <c r="AA799" s="1">
        <v>0.4518287037037037</v>
      </c>
      <c r="AC799" s="15" t="s">
        <v>40</v>
      </c>
      <c r="AD799" s="15" t="s">
        <v>156</v>
      </c>
      <c r="AE799" s="15">
        <v>4</v>
      </c>
      <c r="AG799" s="15" t="s">
        <v>1128</v>
      </c>
      <c r="AH799" s="15" t="s">
        <v>33</v>
      </c>
    </row>
    <row r="800" spans="1:34" x14ac:dyDescent="0.2">
      <c r="A800" s="16">
        <v>41829.49454861111</v>
      </c>
      <c r="B800" s="16">
        <v>41829.662233796298</v>
      </c>
      <c r="C800" s="16">
        <v>41829.669479166667</v>
      </c>
      <c r="D800" s="15" t="b">
        <v>1</v>
      </c>
      <c r="E800" s="15" t="s">
        <v>1144</v>
      </c>
      <c r="F800" s="15">
        <v>2</v>
      </c>
      <c r="G800" s="15" t="s">
        <v>198</v>
      </c>
      <c r="H800" s="15" t="s">
        <v>36</v>
      </c>
      <c r="I800" s="15" t="s">
        <v>43</v>
      </c>
      <c r="J800" s="15" t="b">
        <v>1</v>
      </c>
      <c r="K800" s="16">
        <v>41829</v>
      </c>
      <c r="L800" s="1">
        <v>0.49454861111111109</v>
      </c>
      <c r="M800" s="15" t="s">
        <v>110</v>
      </c>
      <c r="N800" s="15" t="s">
        <v>38</v>
      </c>
      <c r="O800" s="15" t="b">
        <v>1</v>
      </c>
      <c r="P800" s="16">
        <v>41829</v>
      </c>
      <c r="Q800" s="1">
        <v>0.66223379629629631</v>
      </c>
      <c r="S800" s="15" t="b">
        <v>1</v>
      </c>
      <c r="T800" s="16">
        <v>41829</v>
      </c>
      <c r="U800" s="15" t="s">
        <v>105</v>
      </c>
      <c r="V800" s="1">
        <v>0.66947916666666663</v>
      </c>
      <c r="X800" s="15" t="s">
        <v>52</v>
      </c>
      <c r="Y800" s="15" t="b">
        <v>1</v>
      </c>
      <c r="Z800" s="16">
        <v>41836</v>
      </c>
      <c r="AA800" s="1">
        <v>0.44819444444444445</v>
      </c>
      <c r="AC800" s="15" t="s">
        <v>54</v>
      </c>
      <c r="AD800" s="15" t="s">
        <v>36</v>
      </c>
      <c r="AE800" s="15">
        <v>4</v>
      </c>
      <c r="AG800" s="15" t="s">
        <v>1115</v>
      </c>
      <c r="AH800" s="15" t="s">
        <v>33</v>
      </c>
    </row>
    <row r="801" spans="1:34" x14ac:dyDescent="0.2">
      <c r="A801" s="16">
        <v>41829.494513888887</v>
      </c>
      <c r="B801" s="16">
        <v>41829.662233796298</v>
      </c>
      <c r="C801" s="16">
        <v>41829.669525462959</v>
      </c>
      <c r="D801" s="15" t="b">
        <v>1</v>
      </c>
      <c r="E801" s="15" t="s">
        <v>1144</v>
      </c>
      <c r="F801" s="15">
        <v>1</v>
      </c>
      <c r="G801" s="15" t="s">
        <v>405</v>
      </c>
      <c r="H801" s="15" t="s">
        <v>36</v>
      </c>
      <c r="I801" s="15" t="s">
        <v>43</v>
      </c>
      <c r="J801" s="15" t="b">
        <v>1</v>
      </c>
      <c r="K801" s="16">
        <v>41829</v>
      </c>
      <c r="L801" s="1">
        <v>0.49451388888888886</v>
      </c>
      <c r="M801" s="15" t="s">
        <v>110</v>
      </c>
      <c r="N801" s="15" t="s">
        <v>38</v>
      </c>
      <c r="O801" s="15" t="b">
        <v>1</v>
      </c>
      <c r="P801" s="16">
        <v>41829</v>
      </c>
      <c r="Q801" s="1">
        <v>0.66223379629629631</v>
      </c>
      <c r="S801" s="15" t="b">
        <v>1</v>
      </c>
      <c r="T801" s="16">
        <v>41829</v>
      </c>
      <c r="U801" s="15" t="s">
        <v>105</v>
      </c>
      <c r="V801" s="1">
        <v>0.669525462962963</v>
      </c>
      <c r="X801" s="15" t="s">
        <v>52</v>
      </c>
      <c r="Y801" s="15" t="b">
        <v>1</v>
      </c>
      <c r="Z801" s="16">
        <v>41836</v>
      </c>
      <c r="AA801" s="1">
        <v>0.43951388888888887</v>
      </c>
      <c r="AC801" s="15" t="s">
        <v>54</v>
      </c>
      <c r="AD801" s="15" t="s">
        <v>36</v>
      </c>
      <c r="AE801" s="15">
        <v>4</v>
      </c>
      <c r="AG801" s="15" t="s">
        <v>1115</v>
      </c>
      <c r="AH801" s="15" t="s">
        <v>33</v>
      </c>
    </row>
    <row r="802" spans="1:34" x14ac:dyDescent="0.2">
      <c r="A802" s="16">
        <v>41829.485798611109</v>
      </c>
      <c r="B802" s="16">
        <v>41829.595810185187</v>
      </c>
      <c r="C802" s="16">
        <v>41829.605393518519</v>
      </c>
      <c r="D802" s="15" t="b">
        <v>1</v>
      </c>
      <c r="E802" s="15" t="s">
        <v>1145</v>
      </c>
      <c r="F802" s="15">
        <v>2</v>
      </c>
      <c r="G802" s="15" t="s">
        <v>308</v>
      </c>
      <c r="H802" s="15" t="s">
        <v>54</v>
      </c>
      <c r="I802" s="15" t="s">
        <v>43</v>
      </c>
      <c r="J802" s="15" t="b">
        <v>1</v>
      </c>
      <c r="K802" s="16">
        <v>41829</v>
      </c>
      <c r="L802" s="1">
        <v>0.48579861111111111</v>
      </c>
      <c r="M802" s="15" t="s">
        <v>650</v>
      </c>
      <c r="N802" s="15" t="s">
        <v>38</v>
      </c>
      <c r="O802" s="15" t="b">
        <v>1</v>
      </c>
      <c r="P802" s="16">
        <v>41829</v>
      </c>
      <c r="Q802" s="1">
        <v>0.59581018518518514</v>
      </c>
      <c r="S802" s="15" t="b">
        <v>1</v>
      </c>
      <c r="T802" s="16">
        <v>41829</v>
      </c>
      <c r="U802" s="15" t="s">
        <v>142</v>
      </c>
      <c r="V802" s="1">
        <v>0.60539351851851853</v>
      </c>
      <c r="X802" s="15" t="s">
        <v>311</v>
      </c>
      <c r="Y802" s="15" t="b">
        <v>1</v>
      </c>
      <c r="Z802" s="16">
        <v>41831</v>
      </c>
      <c r="AA802" s="1">
        <v>0.63818287037037036</v>
      </c>
      <c r="AC802" s="15" t="s">
        <v>40</v>
      </c>
      <c r="AD802" s="15" t="s">
        <v>54</v>
      </c>
      <c r="AE802" s="15">
        <v>4</v>
      </c>
      <c r="AG802" s="15" t="s">
        <v>1113</v>
      </c>
      <c r="AH802" s="15" t="s">
        <v>33</v>
      </c>
    </row>
    <row r="803" spans="1:34" x14ac:dyDescent="0.2">
      <c r="A803" s="16">
        <v>41829.485775462963</v>
      </c>
      <c r="B803" s="16">
        <v>41829.595810185187</v>
      </c>
      <c r="C803" s="16">
        <v>41829.605428240742</v>
      </c>
      <c r="D803" s="15" t="b">
        <v>1</v>
      </c>
      <c r="E803" s="15" t="s">
        <v>1145</v>
      </c>
      <c r="F803" s="15">
        <v>1</v>
      </c>
      <c r="G803" s="15" t="s">
        <v>361</v>
      </c>
      <c r="H803" s="15" t="s">
        <v>54</v>
      </c>
      <c r="I803" s="15" t="s">
        <v>43</v>
      </c>
      <c r="J803" s="15" t="b">
        <v>1</v>
      </c>
      <c r="K803" s="16">
        <v>41829</v>
      </c>
      <c r="L803" s="1">
        <v>0.48577546296296298</v>
      </c>
      <c r="M803" s="15" t="s">
        <v>650</v>
      </c>
      <c r="N803" s="15" t="s">
        <v>38</v>
      </c>
      <c r="O803" s="15" t="b">
        <v>1</v>
      </c>
      <c r="P803" s="16">
        <v>41829</v>
      </c>
      <c r="Q803" s="1">
        <v>0.59581018518518514</v>
      </c>
      <c r="S803" s="15" t="b">
        <v>1</v>
      </c>
      <c r="T803" s="16">
        <v>41829</v>
      </c>
      <c r="U803" s="15" t="s">
        <v>142</v>
      </c>
      <c r="V803" s="1">
        <v>0.60542824074074075</v>
      </c>
      <c r="X803" s="15" t="s">
        <v>311</v>
      </c>
      <c r="Y803" s="15" t="b">
        <v>1</v>
      </c>
      <c r="Z803" s="16">
        <v>41831</v>
      </c>
      <c r="AA803" s="1">
        <v>0.61585648148148153</v>
      </c>
      <c r="AC803" s="15" t="s">
        <v>40</v>
      </c>
      <c r="AD803" s="15" t="s">
        <v>54</v>
      </c>
      <c r="AE803" s="15">
        <v>4</v>
      </c>
      <c r="AG803" s="15" t="s">
        <v>1113</v>
      </c>
      <c r="AH803" s="15" t="s">
        <v>33</v>
      </c>
    </row>
    <row r="804" spans="1:34" x14ac:dyDescent="0.2">
      <c r="A804" s="16">
        <v>41829.48337962963</v>
      </c>
      <c r="B804" s="16">
        <v>41829.551226851851</v>
      </c>
      <c r="C804" s="16">
        <v>41829.553263888891</v>
      </c>
      <c r="D804" s="15" t="b">
        <v>1</v>
      </c>
      <c r="E804" s="15" t="s">
        <v>1146</v>
      </c>
      <c r="F804" s="15">
        <v>2</v>
      </c>
      <c r="G804" s="15" t="s">
        <v>99</v>
      </c>
      <c r="H804" s="15" t="s">
        <v>167</v>
      </c>
      <c r="I804" s="15" t="s">
        <v>43</v>
      </c>
      <c r="J804" s="15" t="b">
        <v>1</v>
      </c>
      <c r="K804" s="16">
        <v>41829</v>
      </c>
      <c r="L804" s="1">
        <v>0.4833796296296296</v>
      </c>
      <c r="M804" s="15" t="s">
        <v>554</v>
      </c>
      <c r="N804" s="15" t="s">
        <v>38</v>
      </c>
      <c r="O804" s="15" t="b">
        <v>1</v>
      </c>
      <c r="P804" s="16">
        <v>41829</v>
      </c>
      <c r="Q804" s="1">
        <v>0.55122685185185183</v>
      </c>
      <c r="S804" s="15" t="b">
        <v>1</v>
      </c>
      <c r="T804" s="16">
        <v>41829</v>
      </c>
      <c r="U804" s="15" t="s">
        <v>175</v>
      </c>
      <c r="V804" s="1">
        <v>0.55326388888888889</v>
      </c>
      <c r="Y804" s="15" t="b">
        <v>1</v>
      </c>
      <c r="Z804" s="16">
        <v>41831</v>
      </c>
      <c r="AA804" s="1">
        <v>0.62167824074074074</v>
      </c>
      <c r="AC804" s="15" t="s">
        <v>40</v>
      </c>
      <c r="AD804" s="15" t="s">
        <v>167</v>
      </c>
      <c r="AE804" s="15">
        <v>4</v>
      </c>
      <c r="AG804" s="15" t="s">
        <v>1134</v>
      </c>
      <c r="AH804" s="15" t="s">
        <v>33</v>
      </c>
    </row>
    <row r="805" spans="1:34" x14ac:dyDescent="0.2">
      <c r="A805" s="16">
        <v>41829.48333333333</v>
      </c>
      <c r="B805" s="16">
        <v>41829.551226851851</v>
      </c>
      <c r="C805" s="16">
        <v>41829.553368055553</v>
      </c>
      <c r="D805" s="15" t="b">
        <v>1</v>
      </c>
      <c r="E805" s="15" t="s">
        <v>1146</v>
      </c>
      <c r="F805" s="15">
        <v>1</v>
      </c>
      <c r="G805" s="15" t="s">
        <v>609</v>
      </c>
      <c r="H805" s="15" t="s">
        <v>167</v>
      </c>
      <c r="I805" s="15" t="s">
        <v>43</v>
      </c>
      <c r="J805" s="15" t="b">
        <v>1</v>
      </c>
      <c r="K805" s="16">
        <v>41829</v>
      </c>
      <c r="L805" s="1">
        <v>0.48333333333333334</v>
      </c>
      <c r="M805" s="15" t="s">
        <v>554</v>
      </c>
      <c r="N805" s="15" t="s">
        <v>38</v>
      </c>
      <c r="O805" s="15" t="b">
        <v>1</v>
      </c>
      <c r="P805" s="16">
        <v>41829</v>
      </c>
      <c r="Q805" s="1">
        <v>0.55122685185185183</v>
      </c>
      <c r="S805" s="15" t="b">
        <v>1</v>
      </c>
      <c r="T805" s="16">
        <v>41829</v>
      </c>
      <c r="U805" s="15" t="s">
        <v>175</v>
      </c>
      <c r="V805" s="1">
        <v>0.55336805555555557</v>
      </c>
      <c r="Y805" s="15" t="b">
        <v>1</v>
      </c>
      <c r="Z805" s="16">
        <v>41831</v>
      </c>
      <c r="AA805" s="1">
        <v>0.59619212962962964</v>
      </c>
      <c r="AC805" s="15" t="s">
        <v>40</v>
      </c>
      <c r="AD805" s="15" t="s">
        <v>167</v>
      </c>
      <c r="AE805" s="15">
        <v>4</v>
      </c>
      <c r="AG805" s="15" t="s">
        <v>1134</v>
      </c>
      <c r="AH805" s="15" t="s">
        <v>33</v>
      </c>
    </row>
    <row r="806" spans="1:34" x14ac:dyDescent="0.2">
      <c r="A806" s="16">
        <v>41829.481400462966</v>
      </c>
      <c r="B806" s="16">
        <v>41829.566250000003</v>
      </c>
      <c r="C806" s="16">
        <v>41829.585405092592</v>
      </c>
      <c r="D806" s="15" t="b">
        <v>1</v>
      </c>
      <c r="E806" s="15" t="s">
        <v>1147</v>
      </c>
      <c r="F806" s="15">
        <v>1</v>
      </c>
      <c r="G806" s="15" t="s">
        <v>887</v>
      </c>
      <c r="H806" s="15" t="s">
        <v>156</v>
      </c>
      <c r="I806" s="15" t="s">
        <v>43</v>
      </c>
      <c r="J806" s="15" t="b">
        <v>1</v>
      </c>
      <c r="K806" s="16">
        <v>41829</v>
      </c>
      <c r="L806" s="1">
        <v>0.48140046296296296</v>
      </c>
      <c r="M806" s="15" t="s">
        <v>320</v>
      </c>
      <c r="N806" s="15" t="s">
        <v>38</v>
      </c>
      <c r="O806" s="15" t="b">
        <v>1</v>
      </c>
      <c r="P806" s="16">
        <v>41829</v>
      </c>
      <c r="Q806" s="1">
        <v>0.56625000000000003</v>
      </c>
      <c r="S806" s="15" t="b">
        <v>1</v>
      </c>
      <c r="T806" s="16">
        <v>41829</v>
      </c>
      <c r="U806" s="15" t="s">
        <v>157</v>
      </c>
      <c r="V806" s="1">
        <v>0.58540509259259255</v>
      </c>
      <c r="X806" s="15" t="s">
        <v>311</v>
      </c>
      <c r="Y806" s="15" t="b">
        <v>1</v>
      </c>
      <c r="Z806" s="16">
        <v>41831</v>
      </c>
      <c r="AA806" s="1">
        <v>0.64324074074074078</v>
      </c>
      <c r="AC806" s="15" t="s">
        <v>40</v>
      </c>
      <c r="AD806" s="15" t="s">
        <v>156</v>
      </c>
      <c r="AE806" s="15">
        <v>4</v>
      </c>
      <c r="AG806" s="15" t="s">
        <v>1128</v>
      </c>
      <c r="AH806" s="15" t="s">
        <v>33</v>
      </c>
    </row>
    <row r="807" spans="1:34" x14ac:dyDescent="0.2">
      <c r="A807" s="16">
        <v>41829.480856481481</v>
      </c>
      <c r="B807" s="16">
        <v>41829.595810185187</v>
      </c>
      <c r="C807" s="16">
        <v>41829.603078703702</v>
      </c>
      <c r="D807" s="15" t="b">
        <v>1</v>
      </c>
      <c r="E807" s="15" t="s">
        <v>1148</v>
      </c>
      <c r="F807" s="15">
        <v>1</v>
      </c>
      <c r="G807" s="15" t="s">
        <v>739</v>
      </c>
      <c r="H807" s="15" t="s">
        <v>54</v>
      </c>
      <c r="I807" s="15" t="s">
        <v>43</v>
      </c>
      <c r="J807" s="15" t="b">
        <v>1</v>
      </c>
      <c r="K807" s="16">
        <v>41829</v>
      </c>
      <c r="L807" s="1">
        <v>0.48085648148148147</v>
      </c>
      <c r="M807" s="15" t="s">
        <v>939</v>
      </c>
      <c r="N807" s="15" t="s">
        <v>38</v>
      </c>
      <c r="O807" s="15" t="b">
        <v>1</v>
      </c>
      <c r="P807" s="16">
        <v>41829</v>
      </c>
      <c r="Q807" s="1">
        <v>0.59581018518518514</v>
      </c>
      <c r="S807" s="15" t="b">
        <v>1</v>
      </c>
      <c r="T807" s="16">
        <v>41829</v>
      </c>
      <c r="U807" s="15" t="s">
        <v>134</v>
      </c>
      <c r="V807" s="1">
        <v>0.60307870370370376</v>
      </c>
      <c r="X807" s="15" t="s">
        <v>311</v>
      </c>
      <c r="Y807" s="15" t="b">
        <v>1</v>
      </c>
      <c r="Z807" s="16">
        <v>41831</v>
      </c>
      <c r="AA807" s="1">
        <v>0.60960648148148144</v>
      </c>
      <c r="AC807" s="15" t="s">
        <v>40</v>
      </c>
      <c r="AD807" s="15" t="s">
        <v>54</v>
      </c>
      <c r="AE807" s="15">
        <v>4</v>
      </c>
      <c r="AG807" s="15" t="s">
        <v>1113</v>
      </c>
      <c r="AH807" s="15" t="s">
        <v>33</v>
      </c>
    </row>
    <row r="808" spans="1:34" x14ac:dyDescent="0.2">
      <c r="A808" s="16">
        <v>41829.475428240738</v>
      </c>
      <c r="B808" s="16">
        <v>41829.566250000003</v>
      </c>
      <c r="C808" s="16">
        <v>41829.573912037034</v>
      </c>
      <c r="D808" s="15" t="b">
        <v>1</v>
      </c>
      <c r="E808" s="15" t="s">
        <v>1149</v>
      </c>
      <c r="F808" s="15">
        <v>2</v>
      </c>
      <c r="G808" s="15" t="s">
        <v>733</v>
      </c>
      <c r="H808" s="15" t="s">
        <v>156</v>
      </c>
      <c r="I808" s="15" t="s">
        <v>43</v>
      </c>
      <c r="J808" s="15" t="b">
        <v>1</v>
      </c>
      <c r="K808" s="16">
        <v>41829</v>
      </c>
      <c r="L808" s="1">
        <v>0.47542824074074075</v>
      </c>
      <c r="M808" s="15" t="s">
        <v>110</v>
      </c>
      <c r="N808" s="15" t="s">
        <v>38</v>
      </c>
      <c r="O808" s="15" t="b">
        <v>1</v>
      </c>
      <c r="P808" s="16">
        <v>41829</v>
      </c>
      <c r="Q808" s="1">
        <v>0.56625000000000003</v>
      </c>
      <c r="S808" s="15" t="b">
        <v>1</v>
      </c>
      <c r="T808" s="16">
        <v>41829</v>
      </c>
      <c r="U808" s="15" t="s">
        <v>162</v>
      </c>
      <c r="V808" s="1">
        <v>0.57391203703703708</v>
      </c>
      <c r="X808" s="15" t="s">
        <v>311</v>
      </c>
      <c r="Y808" s="15" t="b">
        <v>1</v>
      </c>
      <c r="Z808" s="16">
        <v>41835</v>
      </c>
      <c r="AA808" s="1">
        <v>0.41637731481481483</v>
      </c>
      <c r="AC808" s="15" t="s">
        <v>40</v>
      </c>
      <c r="AD808" s="15" t="s">
        <v>156</v>
      </c>
      <c r="AE808" s="15">
        <v>4</v>
      </c>
      <c r="AG808" s="15" t="s">
        <v>1128</v>
      </c>
      <c r="AH808" s="15" t="s">
        <v>33</v>
      </c>
    </row>
    <row r="809" spans="1:34" x14ac:dyDescent="0.2">
      <c r="A809" s="16">
        <v>41829.475219907406</v>
      </c>
      <c r="B809" s="16">
        <v>41829.566250000003</v>
      </c>
      <c r="C809" s="16">
        <v>41829.584317129629</v>
      </c>
      <c r="D809" s="15" t="b">
        <v>1</v>
      </c>
      <c r="E809" s="15" t="s">
        <v>1149</v>
      </c>
      <c r="F809" s="15">
        <v>1</v>
      </c>
      <c r="G809" s="15" t="s">
        <v>159</v>
      </c>
      <c r="H809" s="15" t="s">
        <v>156</v>
      </c>
      <c r="I809" s="15" t="s">
        <v>43</v>
      </c>
      <c r="J809" s="15" t="b">
        <v>1</v>
      </c>
      <c r="K809" s="16">
        <v>41829</v>
      </c>
      <c r="L809" s="1">
        <v>0.47521990740740738</v>
      </c>
      <c r="M809" s="15" t="s">
        <v>110</v>
      </c>
      <c r="N809" s="15" t="s">
        <v>38</v>
      </c>
      <c r="O809" s="15" t="b">
        <v>1</v>
      </c>
      <c r="P809" s="16">
        <v>41829</v>
      </c>
      <c r="Q809" s="1">
        <v>0.56625000000000003</v>
      </c>
      <c r="S809" s="15" t="b">
        <v>1</v>
      </c>
      <c r="T809" s="16">
        <v>41829</v>
      </c>
      <c r="U809" s="15" t="s">
        <v>160</v>
      </c>
      <c r="V809" s="1">
        <v>0.58431712962962967</v>
      </c>
      <c r="X809" s="15" t="s">
        <v>311</v>
      </c>
      <c r="Y809" s="15" t="b">
        <v>1</v>
      </c>
      <c r="Z809" s="16">
        <v>41836</v>
      </c>
      <c r="AA809" s="1">
        <v>0.48406250000000001</v>
      </c>
      <c r="AC809" s="15" t="s">
        <v>40</v>
      </c>
      <c r="AD809" s="15" t="s">
        <v>156</v>
      </c>
      <c r="AE809" s="15">
        <v>4</v>
      </c>
      <c r="AG809" s="15" t="s">
        <v>1128</v>
      </c>
      <c r="AH809" s="15" t="s">
        <v>33</v>
      </c>
    </row>
    <row r="810" spans="1:34" x14ac:dyDescent="0.2">
      <c r="A810" s="16">
        <v>41829.470023148147</v>
      </c>
      <c r="B810" s="16">
        <v>41829.566250000003</v>
      </c>
      <c r="C810" s="16">
        <v>41829.57439814815</v>
      </c>
      <c r="D810" s="15" t="b">
        <v>1</v>
      </c>
      <c r="E810" s="15" t="s">
        <v>1150</v>
      </c>
      <c r="F810" s="15">
        <v>1</v>
      </c>
      <c r="G810" s="15" t="s">
        <v>604</v>
      </c>
      <c r="H810" s="15" t="s">
        <v>156</v>
      </c>
      <c r="I810" s="15" t="s">
        <v>43</v>
      </c>
      <c r="J810" s="15" t="b">
        <v>1</v>
      </c>
      <c r="K810" s="16">
        <v>41829</v>
      </c>
      <c r="L810" s="1">
        <v>0.47002314814814816</v>
      </c>
      <c r="M810" s="15" t="s">
        <v>554</v>
      </c>
      <c r="N810" s="15" t="s">
        <v>38</v>
      </c>
      <c r="O810" s="15" t="b">
        <v>1</v>
      </c>
      <c r="P810" s="16">
        <v>41829</v>
      </c>
      <c r="Q810" s="1">
        <v>0.56625000000000003</v>
      </c>
      <c r="S810" s="15" t="b">
        <v>1</v>
      </c>
      <c r="T810" s="16">
        <v>41829</v>
      </c>
      <c r="U810" s="15" t="s">
        <v>162</v>
      </c>
      <c r="V810" s="1">
        <v>0.57439814814814816</v>
      </c>
      <c r="X810" s="15" t="s">
        <v>311</v>
      </c>
      <c r="Y810" s="15" t="b">
        <v>1</v>
      </c>
      <c r="Z810" s="16">
        <v>41831</v>
      </c>
      <c r="AA810" s="1">
        <v>0.59619212962962964</v>
      </c>
      <c r="AC810" s="15" t="s">
        <v>40</v>
      </c>
      <c r="AD810" s="15" t="s">
        <v>156</v>
      </c>
      <c r="AE810" s="15">
        <v>4</v>
      </c>
      <c r="AG810" s="15" t="s">
        <v>1128</v>
      </c>
      <c r="AH810" s="15" t="s">
        <v>33</v>
      </c>
    </row>
    <row r="811" spans="1:34" x14ac:dyDescent="0.2">
      <c r="A811" s="16">
        <v>41829.469687500001</v>
      </c>
      <c r="B811" s="16">
        <v>41829.480937499997</v>
      </c>
      <c r="C811" s="16">
        <v>41829.489942129629</v>
      </c>
      <c r="D811" s="15" t="b">
        <v>1</v>
      </c>
      <c r="E811" s="15" t="s">
        <v>1151</v>
      </c>
      <c r="F811" s="15">
        <v>1</v>
      </c>
      <c r="G811" s="15" t="s">
        <v>937</v>
      </c>
      <c r="H811" s="15" t="s">
        <v>167</v>
      </c>
      <c r="I811" s="15" t="s">
        <v>43</v>
      </c>
      <c r="J811" s="15" t="b">
        <v>1</v>
      </c>
      <c r="K811" s="16">
        <v>41829</v>
      </c>
      <c r="L811" s="1">
        <v>0.46968749999999998</v>
      </c>
      <c r="M811" s="15" t="s">
        <v>82</v>
      </c>
      <c r="N811" s="15" t="s">
        <v>38</v>
      </c>
      <c r="O811" s="15" t="b">
        <v>1</v>
      </c>
      <c r="P811" s="16">
        <v>41829</v>
      </c>
      <c r="Q811" s="1">
        <v>0.48093750000000002</v>
      </c>
      <c r="S811" s="15" t="b">
        <v>1</v>
      </c>
      <c r="T811" s="16">
        <v>41829</v>
      </c>
      <c r="U811" s="15" t="s">
        <v>266</v>
      </c>
      <c r="V811" s="1">
        <v>0.48994212962962963</v>
      </c>
      <c r="X811" s="15" t="s">
        <v>311</v>
      </c>
      <c r="Y811" s="15" t="b">
        <v>1</v>
      </c>
      <c r="Z811" s="16">
        <v>41831</v>
      </c>
      <c r="AA811" s="1">
        <v>0.50666666666666671</v>
      </c>
      <c r="AC811" s="15" t="s">
        <v>40</v>
      </c>
      <c r="AD811" s="15" t="s">
        <v>167</v>
      </c>
      <c r="AE811" s="15">
        <v>4</v>
      </c>
      <c r="AG811" s="15" t="s">
        <v>1152</v>
      </c>
      <c r="AH811" s="15" t="s">
        <v>33</v>
      </c>
    </row>
    <row r="812" spans="1:34" x14ac:dyDescent="0.2">
      <c r="A812" s="16">
        <v>41829.465324074074</v>
      </c>
      <c r="B812" s="16">
        <v>41829.566250000003</v>
      </c>
      <c r="C812" s="16">
        <v>41829.573136574072</v>
      </c>
      <c r="D812" s="15" t="b">
        <v>1</v>
      </c>
      <c r="E812" s="15" t="s">
        <v>1153</v>
      </c>
      <c r="F812" s="15">
        <v>3</v>
      </c>
      <c r="G812" s="15" t="s">
        <v>114</v>
      </c>
      <c r="H812" s="15" t="s">
        <v>156</v>
      </c>
      <c r="I812" s="15" t="s">
        <v>43</v>
      </c>
      <c r="J812" s="15" t="b">
        <v>1</v>
      </c>
      <c r="K812" s="16">
        <v>41829</v>
      </c>
      <c r="L812" s="1">
        <v>0.46532407407407406</v>
      </c>
      <c r="M812" s="15" t="s">
        <v>939</v>
      </c>
      <c r="N812" s="15" t="s">
        <v>38</v>
      </c>
      <c r="O812" s="15" t="b">
        <v>1</v>
      </c>
      <c r="P812" s="16">
        <v>41829</v>
      </c>
      <c r="Q812" s="1">
        <v>0.56625000000000003</v>
      </c>
      <c r="S812" s="15" t="b">
        <v>1</v>
      </c>
      <c r="T812" s="16">
        <v>41829</v>
      </c>
      <c r="U812" s="15" t="s">
        <v>615</v>
      </c>
      <c r="V812" s="1">
        <v>0.57313657407407403</v>
      </c>
      <c r="X812" s="15" t="s">
        <v>311</v>
      </c>
      <c r="Y812" s="15" t="b">
        <v>1</v>
      </c>
      <c r="Z812" s="16">
        <v>41838</v>
      </c>
      <c r="AA812" s="1">
        <v>0.55835648148148154</v>
      </c>
      <c r="AC812" s="15" t="s">
        <v>40</v>
      </c>
      <c r="AD812" s="15" t="s">
        <v>156</v>
      </c>
      <c r="AE812" s="15">
        <v>4</v>
      </c>
      <c r="AG812" s="15" t="s">
        <v>1128</v>
      </c>
      <c r="AH812" s="15" t="s">
        <v>33</v>
      </c>
    </row>
    <row r="813" spans="1:34" x14ac:dyDescent="0.2">
      <c r="A813" s="16">
        <v>41829.463958333334</v>
      </c>
      <c r="B813" s="16">
        <v>41829.566250000003</v>
      </c>
      <c r="C813" s="16">
        <v>41829.58253472222</v>
      </c>
      <c r="D813" s="15" t="b">
        <v>1</v>
      </c>
      <c r="E813" s="15" t="s">
        <v>1153</v>
      </c>
      <c r="F813" s="15">
        <v>2</v>
      </c>
      <c r="G813" s="15" t="s">
        <v>579</v>
      </c>
      <c r="H813" s="15" t="s">
        <v>156</v>
      </c>
      <c r="I813" s="15" t="s">
        <v>43</v>
      </c>
      <c r="J813" s="15" t="b">
        <v>1</v>
      </c>
      <c r="K813" s="16">
        <v>41829</v>
      </c>
      <c r="L813" s="1">
        <v>0.46395833333333331</v>
      </c>
      <c r="M813" s="15" t="s">
        <v>320</v>
      </c>
      <c r="N813" s="15" t="s">
        <v>38</v>
      </c>
      <c r="O813" s="15" t="b">
        <v>1</v>
      </c>
      <c r="P813" s="16">
        <v>41829</v>
      </c>
      <c r="Q813" s="1">
        <v>0.56625000000000003</v>
      </c>
      <c r="S813" s="15" t="b">
        <v>1</v>
      </c>
      <c r="T813" s="16">
        <v>41829</v>
      </c>
      <c r="U813" s="15" t="s">
        <v>194</v>
      </c>
      <c r="V813" s="1">
        <v>0.58253472222222225</v>
      </c>
      <c r="X813" s="15" t="s">
        <v>311</v>
      </c>
      <c r="Y813" s="15" t="b">
        <v>1</v>
      </c>
      <c r="Z813" s="16">
        <v>41831</v>
      </c>
      <c r="AA813" s="1">
        <v>0.49206018518518518</v>
      </c>
      <c r="AC813" s="15" t="s">
        <v>40</v>
      </c>
      <c r="AD813" s="15" t="s">
        <v>156</v>
      </c>
      <c r="AE813" s="15">
        <v>4</v>
      </c>
      <c r="AG813" s="15" t="s">
        <v>1128</v>
      </c>
      <c r="AH813" s="15" t="s">
        <v>33</v>
      </c>
    </row>
    <row r="814" spans="1:34" x14ac:dyDescent="0.2">
      <c r="A814" s="16">
        <v>41829.463645833333</v>
      </c>
      <c r="B814" s="16">
        <v>41829.566250000003</v>
      </c>
      <c r="C814" s="16">
        <v>41829.575636574074</v>
      </c>
      <c r="D814" s="15" t="b">
        <v>1</v>
      </c>
      <c r="E814" s="15" t="s">
        <v>1153</v>
      </c>
      <c r="F814" s="15">
        <v>1</v>
      </c>
      <c r="G814" s="15" t="s">
        <v>268</v>
      </c>
      <c r="H814" s="15" t="s">
        <v>156</v>
      </c>
      <c r="I814" s="15" t="s">
        <v>43</v>
      </c>
      <c r="J814" s="15" t="b">
        <v>1</v>
      </c>
      <c r="K814" s="16">
        <v>41829</v>
      </c>
      <c r="L814" s="1">
        <v>0.46364583333333331</v>
      </c>
      <c r="M814" s="15" t="s">
        <v>650</v>
      </c>
      <c r="N814" s="15" t="s">
        <v>38</v>
      </c>
      <c r="O814" s="15" t="b">
        <v>1</v>
      </c>
      <c r="P814" s="16">
        <v>41829</v>
      </c>
      <c r="Q814" s="1">
        <v>0.56625000000000003</v>
      </c>
      <c r="S814" s="15" t="b">
        <v>1</v>
      </c>
      <c r="T814" s="16">
        <v>41829</v>
      </c>
      <c r="U814" s="15" t="s">
        <v>165</v>
      </c>
      <c r="V814" s="1">
        <v>0.57563657407407409</v>
      </c>
      <c r="X814" s="15" t="s">
        <v>311</v>
      </c>
      <c r="Y814" s="15" t="b">
        <v>1</v>
      </c>
      <c r="Z814" s="16">
        <v>41831</v>
      </c>
      <c r="AA814" s="1">
        <v>0.47761574074074076</v>
      </c>
      <c r="AC814" s="15" t="s">
        <v>40</v>
      </c>
      <c r="AD814" s="15" t="s">
        <v>156</v>
      </c>
      <c r="AE814" s="15">
        <v>4</v>
      </c>
      <c r="AG814" s="15" t="s">
        <v>1128</v>
      </c>
      <c r="AH814" s="15" t="s">
        <v>33</v>
      </c>
    </row>
    <row r="815" spans="1:34" x14ac:dyDescent="0.2">
      <c r="A815" s="16">
        <v>41829.462835648148</v>
      </c>
      <c r="B815" s="16">
        <v>41829.461689814816</v>
      </c>
      <c r="C815" s="16">
        <v>41829.469629629632</v>
      </c>
      <c r="D815" s="15" t="b">
        <v>1</v>
      </c>
      <c r="E815" s="15" t="s">
        <v>1154</v>
      </c>
      <c r="F815" s="15">
        <v>1</v>
      </c>
      <c r="G815" s="15" t="s">
        <v>1155</v>
      </c>
      <c r="H815" s="15" t="s">
        <v>68</v>
      </c>
      <c r="I815" s="15" t="s">
        <v>33</v>
      </c>
      <c r="J815" s="15" t="b">
        <v>1</v>
      </c>
      <c r="K815" s="16">
        <v>41829</v>
      </c>
      <c r="L815" s="1">
        <v>0.46283564814814815</v>
      </c>
      <c r="M815" s="15" t="s">
        <v>52</v>
      </c>
      <c r="N815" s="15" t="s">
        <v>38</v>
      </c>
      <c r="O815" s="15" t="b">
        <v>1</v>
      </c>
      <c r="P815" s="16">
        <v>41829</v>
      </c>
      <c r="Q815" s="1">
        <v>0.4616898148148148</v>
      </c>
      <c r="S815" s="15" t="b">
        <v>1</v>
      </c>
      <c r="T815" s="16">
        <v>41829</v>
      </c>
      <c r="U815" s="15" t="s">
        <v>372</v>
      </c>
      <c r="V815" s="1">
        <v>0.46962962962962962</v>
      </c>
      <c r="X815" s="15" t="s">
        <v>52</v>
      </c>
      <c r="Y815" s="15" t="b">
        <v>0</v>
      </c>
      <c r="Z815" s="16"/>
      <c r="AC815" s="15" t="s">
        <v>64</v>
      </c>
      <c r="AD815" s="15" t="s">
        <v>68</v>
      </c>
      <c r="AE815" s="15">
        <v>3</v>
      </c>
      <c r="AG815" s="15" t="s">
        <v>1156</v>
      </c>
      <c r="AH815" s="15" t="s">
        <v>33</v>
      </c>
    </row>
    <row r="816" spans="1:34" x14ac:dyDescent="0.2">
      <c r="A816" s="16">
        <v>41829.461793981478</v>
      </c>
      <c r="B816" s="16">
        <v>41829.663055555553</v>
      </c>
      <c r="C816" s="16">
        <v>41829.669861111113</v>
      </c>
      <c r="D816" s="15" t="b">
        <v>1</v>
      </c>
      <c r="E816" s="15" t="s">
        <v>1157</v>
      </c>
      <c r="F816" s="15">
        <v>2</v>
      </c>
      <c r="G816" s="15" t="s">
        <v>77</v>
      </c>
      <c r="H816" s="15" t="s">
        <v>40</v>
      </c>
      <c r="I816" s="15" t="s">
        <v>43</v>
      </c>
      <c r="J816" s="15" t="b">
        <v>1</v>
      </c>
      <c r="K816" s="16">
        <v>41829</v>
      </c>
      <c r="L816" s="1">
        <v>0.46179398148148149</v>
      </c>
      <c r="M816" s="15" t="s">
        <v>554</v>
      </c>
      <c r="N816" s="15" t="s">
        <v>38</v>
      </c>
      <c r="O816" s="15" t="b">
        <v>1</v>
      </c>
      <c r="P816" s="16">
        <v>41829</v>
      </c>
      <c r="Q816" s="1">
        <v>0.66305555555555551</v>
      </c>
      <c r="S816" s="15" t="b">
        <v>1</v>
      </c>
      <c r="T816" s="16">
        <v>41829</v>
      </c>
      <c r="U816" s="15" t="s">
        <v>199</v>
      </c>
      <c r="V816" s="1">
        <v>0.66986111111111113</v>
      </c>
      <c r="X816" s="15" t="s">
        <v>311</v>
      </c>
      <c r="Y816" s="15" t="b">
        <v>1</v>
      </c>
      <c r="Z816" s="16">
        <v>41841</v>
      </c>
      <c r="AA816" s="1">
        <v>0.56277777777777782</v>
      </c>
      <c r="AC816" s="15" t="s">
        <v>40</v>
      </c>
      <c r="AD816" s="15" t="s">
        <v>40</v>
      </c>
      <c r="AE816" s="15">
        <v>4</v>
      </c>
      <c r="AG816" s="15" t="s">
        <v>1118</v>
      </c>
      <c r="AH816" s="15" t="s">
        <v>33</v>
      </c>
    </row>
    <row r="817" spans="1:34" x14ac:dyDescent="0.2">
      <c r="A817" s="16">
        <v>41829.461493055554</v>
      </c>
      <c r="B817" s="16">
        <v>41829.461574074077</v>
      </c>
      <c r="C817" s="16">
        <v>41829.47556712963</v>
      </c>
      <c r="D817" s="15" t="b">
        <v>1</v>
      </c>
      <c r="E817" s="15" t="s">
        <v>1157</v>
      </c>
      <c r="F817" s="15">
        <v>1</v>
      </c>
      <c r="G817" s="15" t="s">
        <v>1158</v>
      </c>
      <c r="H817" s="15" t="s">
        <v>61</v>
      </c>
      <c r="I817" s="15" t="s">
        <v>33</v>
      </c>
      <c r="J817" s="15" t="b">
        <v>1</v>
      </c>
      <c r="K817" s="16">
        <v>41829</v>
      </c>
      <c r="L817" s="1">
        <v>0.46149305555555553</v>
      </c>
      <c r="M817" s="15" t="s">
        <v>311</v>
      </c>
      <c r="N817" s="15" t="s">
        <v>38</v>
      </c>
      <c r="O817" s="15" t="b">
        <v>1</v>
      </c>
      <c r="P817" s="16">
        <v>41829</v>
      </c>
      <c r="Q817" s="1">
        <v>0.46157407407407408</v>
      </c>
      <c r="S817" s="15" t="b">
        <v>1</v>
      </c>
      <c r="T817" s="16">
        <v>41829</v>
      </c>
      <c r="U817" s="15" t="s">
        <v>86</v>
      </c>
      <c r="V817" s="1">
        <v>0.4755671296296296</v>
      </c>
      <c r="X817" s="15" t="s">
        <v>311</v>
      </c>
      <c r="Y817" s="15" t="b">
        <v>1</v>
      </c>
      <c r="Z817" s="16">
        <v>41829</v>
      </c>
      <c r="AA817" s="1">
        <v>0.46032407407407405</v>
      </c>
      <c r="AC817" s="15" t="s">
        <v>40</v>
      </c>
      <c r="AD817" s="15" t="s">
        <v>61</v>
      </c>
      <c r="AE817" s="15">
        <v>4</v>
      </c>
      <c r="AG817" s="15" t="s">
        <v>1159</v>
      </c>
      <c r="AH817" s="15" t="s">
        <v>33</v>
      </c>
    </row>
    <row r="818" spans="1:34" x14ac:dyDescent="0.2">
      <c r="A818" s="16">
        <v>41829.460740740738</v>
      </c>
      <c r="B818" s="16">
        <v>41829.461689814816</v>
      </c>
      <c r="C818" s="16">
        <v>41829.469525462962</v>
      </c>
      <c r="D818" s="15" t="b">
        <v>1</v>
      </c>
      <c r="E818" s="15" t="s">
        <v>1160</v>
      </c>
      <c r="F818" s="15">
        <v>5</v>
      </c>
      <c r="G818" s="15" t="s">
        <v>177</v>
      </c>
      <c r="H818" s="15" t="s">
        <v>68</v>
      </c>
      <c r="I818" s="15" t="s">
        <v>43</v>
      </c>
      <c r="J818" s="15" t="b">
        <v>1</v>
      </c>
      <c r="K818" s="16">
        <v>41829</v>
      </c>
      <c r="L818" s="1">
        <v>0.46074074074074073</v>
      </c>
      <c r="M818" s="15" t="s">
        <v>110</v>
      </c>
      <c r="N818" s="15" t="s">
        <v>38</v>
      </c>
      <c r="O818" s="15" t="b">
        <v>1</v>
      </c>
      <c r="P818" s="16">
        <v>41829</v>
      </c>
      <c r="Q818" s="1">
        <v>0.4616898148148148</v>
      </c>
      <c r="S818" s="15" t="b">
        <v>1</v>
      </c>
      <c r="T818" s="16">
        <v>41829</v>
      </c>
      <c r="U818" s="15" t="s">
        <v>372</v>
      </c>
      <c r="V818" s="1">
        <v>0.46952546296296294</v>
      </c>
      <c r="X818" s="15" t="s">
        <v>52</v>
      </c>
      <c r="Y818" s="15" t="b">
        <v>1</v>
      </c>
      <c r="Z818" s="16">
        <v>41829</v>
      </c>
      <c r="AA818" s="1">
        <v>0.45901620370370372</v>
      </c>
      <c r="AC818" s="15" t="s">
        <v>64</v>
      </c>
      <c r="AD818" s="15" t="s">
        <v>68</v>
      </c>
      <c r="AE818" s="15">
        <v>4</v>
      </c>
      <c r="AG818" s="15" t="s">
        <v>1156</v>
      </c>
      <c r="AH818" s="15" t="s">
        <v>33</v>
      </c>
    </row>
    <row r="819" spans="1:34" x14ac:dyDescent="0.2">
      <c r="A819" s="16">
        <v>41829.460636574076</v>
      </c>
      <c r="B819" s="16">
        <v>41829.461689814816</v>
      </c>
      <c r="C819" s="16">
        <v>41829.469456018516</v>
      </c>
      <c r="D819" s="15" t="b">
        <v>1</v>
      </c>
      <c r="E819" s="15" t="s">
        <v>1160</v>
      </c>
      <c r="F819" s="15">
        <v>4</v>
      </c>
      <c r="G819" s="15" t="s">
        <v>562</v>
      </c>
      <c r="H819" s="15" t="s">
        <v>68</v>
      </c>
      <c r="I819" s="15" t="s">
        <v>43</v>
      </c>
      <c r="J819" s="15" t="b">
        <v>1</v>
      </c>
      <c r="K819" s="16">
        <v>41829</v>
      </c>
      <c r="L819" s="1">
        <v>0.4606365740740741</v>
      </c>
      <c r="M819" s="15" t="s">
        <v>110</v>
      </c>
      <c r="N819" s="15" t="s">
        <v>38</v>
      </c>
      <c r="O819" s="15" t="b">
        <v>1</v>
      </c>
      <c r="P819" s="16">
        <v>41829</v>
      </c>
      <c r="Q819" s="1">
        <v>0.4616898148148148</v>
      </c>
      <c r="S819" s="15" t="b">
        <v>1</v>
      </c>
      <c r="T819" s="16">
        <v>41829</v>
      </c>
      <c r="U819" s="15" t="s">
        <v>372</v>
      </c>
      <c r="V819" s="1">
        <v>0.46945601851851854</v>
      </c>
      <c r="X819" s="15" t="s">
        <v>52</v>
      </c>
      <c r="Y819" s="15" t="b">
        <v>1</v>
      </c>
      <c r="Z819" s="16">
        <v>41837</v>
      </c>
      <c r="AA819" s="1">
        <v>0.45181712962962961</v>
      </c>
      <c r="AC819" s="15" t="s">
        <v>64</v>
      </c>
      <c r="AD819" s="15" t="s">
        <v>68</v>
      </c>
      <c r="AE819" s="15">
        <v>4</v>
      </c>
      <c r="AG819" s="15" t="s">
        <v>1156</v>
      </c>
      <c r="AH819" s="15" t="s">
        <v>33</v>
      </c>
    </row>
    <row r="820" spans="1:34" x14ac:dyDescent="0.2">
      <c r="A820" s="16">
        <v>41829.460613425923</v>
      </c>
      <c r="B820" s="16">
        <v>41829.461689814816</v>
      </c>
      <c r="C820" s="16">
        <v>41829.469571759262</v>
      </c>
      <c r="D820" s="15" t="b">
        <v>1</v>
      </c>
      <c r="E820" s="15" t="s">
        <v>1160</v>
      </c>
      <c r="F820" s="15">
        <v>3</v>
      </c>
      <c r="G820" s="15" t="s">
        <v>328</v>
      </c>
      <c r="H820" s="15" t="s">
        <v>68</v>
      </c>
      <c r="I820" s="15" t="s">
        <v>43</v>
      </c>
      <c r="J820" s="15" t="b">
        <v>1</v>
      </c>
      <c r="K820" s="16">
        <v>41829</v>
      </c>
      <c r="L820" s="1">
        <v>0.46061342592592591</v>
      </c>
      <c r="M820" s="15" t="s">
        <v>110</v>
      </c>
      <c r="N820" s="15" t="s">
        <v>38</v>
      </c>
      <c r="O820" s="15" t="b">
        <v>1</v>
      </c>
      <c r="P820" s="16">
        <v>41829</v>
      </c>
      <c r="Q820" s="1">
        <v>0.4616898148148148</v>
      </c>
      <c r="S820" s="15" t="b">
        <v>1</v>
      </c>
      <c r="T820" s="16">
        <v>41829</v>
      </c>
      <c r="U820" s="15" t="s">
        <v>372</v>
      </c>
      <c r="V820" s="1">
        <v>0.46957175925925926</v>
      </c>
      <c r="X820" s="15" t="s">
        <v>52</v>
      </c>
      <c r="Y820" s="15" t="b">
        <v>1</v>
      </c>
      <c r="Z820" s="16">
        <v>41836</v>
      </c>
      <c r="AA820" s="1">
        <v>0.39603009259259259</v>
      </c>
      <c r="AC820" s="15" t="s">
        <v>64</v>
      </c>
      <c r="AD820" s="15" t="s">
        <v>68</v>
      </c>
      <c r="AE820" s="15">
        <v>4</v>
      </c>
      <c r="AG820" s="15" t="s">
        <v>1156</v>
      </c>
      <c r="AH820" s="15" t="s">
        <v>33</v>
      </c>
    </row>
    <row r="821" spans="1:34" x14ac:dyDescent="0.2">
      <c r="A821" s="16">
        <v>41829.460150462961</v>
      </c>
      <c r="B821" s="16">
        <v>41829.480937499997</v>
      </c>
      <c r="C821" s="16">
        <v>41829.487592592595</v>
      </c>
      <c r="D821" s="15" t="b">
        <v>1</v>
      </c>
      <c r="E821" s="15" t="s">
        <v>1160</v>
      </c>
      <c r="F821" s="15">
        <v>2</v>
      </c>
      <c r="G821" s="15" t="s">
        <v>109</v>
      </c>
      <c r="H821" s="15" t="s">
        <v>167</v>
      </c>
      <c r="I821" s="15" t="s">
        <v>43</v>
      </c>
      <c r="J821" s="15" t="b">
        <v>1</v>
      </c>
      <c r="K821" s="16">
        <v>41829</v>
      </c>
      <c r="L821" s="1">
        <v>0.46015046296296297</v>
      </c>
      <c r="M821" s="15" t="s">
        <v>110</v>
      </c>
      <c r="N821" s="15" t="s">
        <v>38</v>
      </c>
      <c r="O821" s="15" t="b">
        <v>1</v>
      </c>
      <c r="P821" s="16">
        <v>41829</v>
      </c>
      <c r="Q821" s="1">
        <v>0.48093750000000002</v>
      </c>
      <c r="S821" s="15" t="b">
        <v>1</v>
      </c>
      <c r="T821" s="16">
        <v>41829</v>
      </c>
      <c r="U821" s="15" t="s">
        <v>191</v>
      </c>
      <c r="V821" s="1">
        <v>0.48759259259259258</v>
      </c>
      <c r="X821" s="15" t="s">
        <v>311</v>
      </c>
      <c r="Y821" s="15" t="b">
        <v>1</v>
      </c>
      <c r="Z821" s="16">
        <v>41831</v>
      </c>
      <c r="AA821" s="1">
        <v>0.49206018518518518</v>
      </c>
      <c r="AC821" s="15" t="s">
        <v>40</v>
      </c>
      <c r="AD821" s="15" t="s">
        <v>167</v>
      </c>
      <c r="AE821" s="15">
        <v>4</v>
      </c>
      <c r="AG821" s="15" t="s">
        <v>1152</v>
      </c>
      <c r="AH821" s="15" t="s">
        <v>33</v>
      </c>
    </row>
    <row r="822" spans="1:34" x14ac:dyDescent="0.2">
      <c r="A822" s="16">
        <v>41829.450231481482</v>
      </c>
      <c r="B822" s="16">
        <v>41829.554467592592</v>
      </c>
      <c r="C822" s="16">
        <v>41829.56</v>
      </c>
      <c r="D822" s="15" t="b">
        <v>1</v>
      </c>
      <c r="E822" s="15" t="s">
        <v>1160</v>
      </c>
      <c r="F822" s="15">
        <v>1</v>
      </c>
      <c r="G822" s="15" t="s">
        <v>351</v>
      </c>
      <c r="H822" s="15" t="s">
        <v>167</v>
      </c>
      <c r="I822" s="15" t="s">
        <v>43</v>
      </c>
      <c r="J822" s="15" t="b">
        <v>1</v>
      </c>
      <c r="K822" s="16">
        <v>41829</v>
      </c>
      <c r="L822" s="1">
        <v>0.45023148148148145</v>
      </c>
      <c r="M822" s="15" t="s">
        <v>650</v>
      </c>
      <c r="N822" s="15" t="s">
        <v>38</v>
      </c>
      <c r="O822" s="15" t="b">
        <v>1</v>
      </c>
      <c r="P822" s="16">
        <v>41829</v>
      </c>
      <c r="Q822" s="1">
        <v>0.5544675925925926</v>
      </c>
      <c r="S822" s="15" t="b">
        <v>1</v>
      </c>
      <c r="T822" s="16">
        <v>41829</v>
      </c>
      <c r="U822" s="15" t="s">
        <v>956</v>
      </c>
      <c r="V822" s="1">
        <v>0.56000000000000005</v>
      </c>
      <c r="X822" s="15" t="s">
        <v>311</v>
      </c>
      <c r="Y822" s="15" t="b">
        <v>1</v>
      </c>
      <c r="Z822" s="16">
        <v>41838</v>
      </c>
      <c r="AA822" s="1">
        <v>0.49681712962962965</v>
      </c>
      <c r="AC822" s="15" t="s">
        <v>40</v>
      </c>
      <c r="AD822" s="15" t="s">
        <v>167</v>
      </c>
      <c r="AE822" s="15">
        <v>4</v>
      </c>
      <c r="AG822" s="15" t="s">
        <v>1136</v>
      </c>
      <c r="AH822" s="15" t="s">
        <v>33</v>
      </c>
    </row>
    <row r="823" spans="1:34" x14ac:dyDescent="0.2">
      <c r="A823" s="16">
        <v>41829.448703703703</v>
      </c>
      <c r="B823" s="16">
        <v>41829.447534722225</v>
      </c>
      <c r="C823" s="16">
        <v>41829.457361111112</v>
      </c>
      <c r="D823" s="15" t="b">
        <v>1</v>
      </c>
      <c r="E823" s="15" t="s">
        <v>1161</v>
      </c>
      <c r="F823" s="15">
        <v>1</v>
      </c>
      <c r="G823" s="15" t="s">
        <v>1162</v>
      </c>
      <c r="H823" s="15" t="s">
        <v>40</v>
      </c>
      <c r="I823" s="15" t="s">
        <v>33</v>
      </c>
      <c r="J823" s="15" t="b">
        <v>1</v>
      </c>
      <c r="K823" s="16">
        <v>41829</v>
      </c>
      <c r="L823" s="1">
        <v>0.44870370370370372</v>
      </c>
      <c r="M823" s="15" t="s">
        <v>311</v>
      </c>
      <c r="N823" s="15" t="s">
        <v>38</v>
      </c>
      <c r="O823" s="15" t="b">
        <v>1</v>
      </c>
      <c r="P823" s="16">
        <v>41829</v>
      </c>
      <c r="Q823" s="1">
        <v>0.44753472222222224</v>
      </c>
      <c r="S823" s="15" t="b">
        <v>1</v>
      </c>
      <c r="T823" s="16">
        <v>41829</v>
      </c>
      <c r="U823" s="15" t="s">
        <v>199</v>
      </c>
      <c r="V823" s="1">
        <v>0.45736111111111111</v>
      </c>
      <c r="X823" s="15" t="s">
        <v>311</v>
      </c>
      <c r="Y823" s="15" t="b">
        <v>0</v>
      </c>
      <c r="Z823" s="16"/>
      <c r="AC823" s="15" t="s">
        <v>40</v>
      </c>
      <c r="AD823" s="15" t="s">
        <v>40</v>
      </c>
      <c r="AE823" s="15">
        <v>3</v>
      </c>
      <c r="AG823" s="15" t="s">
        <v>1163</v>
      </c>
      <c r="AH823" s="15" t="s">
        <v>33</v>
      </c>
    </row>
    <row r="824" spans="1:34" x14ac:dyDescent="0.2">
      <c r="A824" s="16">
        <v>41829.44699074074</v>
      </c>
      <c r="B824" s="16">
        <v>41829.480937499997</v>
      </c>
      <c r="C824" s="16">
        <v>41829.494780092595</v>
      </c>
      <c r="D824" s="15" t="b">
        <v>1</v>
      </c>
      <c r="E824" s="15" t="s">
        <v>1164</v>
      </c>
      <c r="F824" s="15">
        <v>2</v>
      </c>
      <c r="G824" s="15" t="s">
        <v>785</v>
      </c>
      <c r="H824" s="15" t="s">
        <v>167</v>
      </c>
      <c r="I824" s="15" t="s">
        <v>43</v>
      </c>
      <c r="J824" s="15" t="b">
        <v>1</v>
      </c>
      <c r="K824" s="16">
        <v>41829</v>
      </c>
      <c r="L824" s="1">
        <v>0.44699074074074074</v>
      </c>
      <c r="M824" s="15" t="s">
        <v>939</v>
      </c>
      <c r="N824" s="15" t="s">
        <v>38</v>
      </c>
      <c r="O824" s="15" t="b">
        <v>1</v>
      </c>
      <c r="P824" s="16">
        <v>41829</v>
      </c>
      <c r="Q824" s="1">
        <v>0.48093750000000002</v>
      </c>
      <c r="S824" s="15" t="b">
        <v>1</v>
      </c>
      <c r="T824" s="16">
        <v>41829</v>
      </c>
      <c r="U824" s="15" t="s">
        <v>182</v>
      </c>
      <c r="V824" s="1">
        <v>0.49478009259259259</v>
      </c>
      <c r="X824" s="15" t="s">
        <v>311</v>
      </c>
      <c r="Y824" s="15" t="b">
        <v>1</v>
      </c>
      <c r="Z824" s="16">
        <v>41835</v>
      </c>
      <c r="AA824" s="1">
        <v>0.46103009259259259</v>
      </c>
      <c r="AC824" s="15" t="s">
        <v>40</v>
      </c>
      <c r="AD824" s="15" t="s">
        <v>167</v>
      </c>
      <c r="AE824" s="15">
        <v>4</v>
      </c>
      <c r="AG824" s="15" t="s">
        <v>1152</v>
      </c>
      <c r="AH824" s="15" t="s">
        <v>33</v>
      </c>
    </row>
    <row r="825" spans="1:34" x14ac:dyDescent="0.2">
      <c r="A825" s="16">
        <v>41829.444976851853</v>
      </c>
      <c r="B825" s="16">
        <v>41829.480937499997</v>
      </c>
      <c r="C825" s="16">
        <v>41829.487546296295</v>
      </c>
      <c r="D825" s="15" t="b">
        <v>1</v>
      </c>
      <c r="E825" s="15" t="s">
        <v>1164</v>
      </c>
      <c r="F825" s="15">
        <v>1</v>
      </c>
      <c r="G825" s="15" t="s">
        <v>957</v>
      </c>
      <c r="H825" s="15" t="s">
        <v>167</v>
      </c>
      <c r="I825" s="15" t="s">
        <v>43</v>
      </c>
      <c r="J825" s="15" t="b">
        <v>1</v>
      </c>
      <c r="K825" s="16">
        <v>41829</v>
      </c>
      <c r="L825" s="1">
        <v>0.44497685185185187</v>
      </c>
      <c r="M825" s="15" t="s">
        <v>554</v>
      </c>
      <c r="N825" s="15" t="s">
        <v>38</v>
      </c>
      <c r="O825" s="15" t="b">
        <v>1</v>
      </c>
      <c r="P825" s="16">
        <v>41829</v>
      </c>
      <c r="Q825" s="1">
        <v>0.48093750000000002</v>
      </c>
      <c r="S825" s="15" t="b">
        <v>1</v>
      </c>
      <c r="T825" s="16">
        <v>41829</v>
      </c>
      <c r="U825" s="15" t="s">
        <v>189</v>
      </c>
      <c r="V825" s="1">
        <v>0.48754629629629631</v>
      </c>
      <c r="X825" s="15" t="s">
        <v>311</v>
      </c>
      <c r="Y825" s="15" t="b">
        <v>1</v>
      </c>
      <c r="Z825" s="16">
        <v>41831</v>
      </c>
      <c r="AA825" s="1">
        <v>0.47761574074074076</v>
      </c>
      <c r="AC825" s="15" t="s">
        <v>40</v>
      </c>
      <c r="AD825" s="15" t="s">
        <v>167</v>
      </c>
      <c r="AE825" s="15">
        <v>4</v>
      </c>
      <c r="AG825" s="15" t="s">
        <v>1152</v>
      </c>
      <c r="AH825" s="15" t="s">
        <v>33</v>
      </c>
    </row>
    <row r="826" spans="1:34" x14ac:dyDescent="0.2">
      <c r="A826" s="16">
        <v>41829.441064814811</v>
      </c>
      <c r="B826" s="16">
        <v>41829.439664351848</v>
      </c>
      <c r="C826" s="16">
        <v>41829.443437499998</v>
      </c>
      <c r="D826" s="15" t="b">
        <v>1</v>
      </c>
      <c r="E826" s="15" t="s">
        <v>1165</v>
      </c>
      <c r="F826" s="15">
        <v>2</v>
      </c>
      <c r="G826" s="15" t="s">
        <v>1166</v>
      </c>
      <c r="H826" s="15" t="s">
        <v>54</v>
      </c>
      <c r="I826" s="15" t="s">
        <v>33</v>
      </c>
      <c r="J826" s="15" t="b">
        <v>1</v>
      </c>
      <c r="K826" s="16">
        <v>41829</v>
      </c>
      <c r="L826" s="1">
        <v>0.4410648148148148</v>
      </c>
      <c r="M826" s="15" t="s">
        <v>311</v>
      </c>
      <c r="N826" s="15" t="s">
        <v>38</v>
      </c>
      <c r="O826" s="15" t="b">
        <v>1</v>
      </c>
      <c r="P826" s="16">
        <v>41829</v>
      </c>
      <c r="Q826" s="1">
        <v>0.43966435185185188</v>
      </c>
      <c r="S826" s="15" t="b">
        <v>1</v>
      </c>
      <c r="T826" s="16">
        <v>41829</v>
      </c>
      <c r="U826" s="15" t="s">
        <v>136</v>
      </c>
      <c r="V826" s="1">
        <v>0.44343749999999998</v>
      </c>
      <c r="X826" s="15" t="s">
        <v>311</v>
      </c>
      <c r="Y826" s="15" t="b">
        <v>0</v>
      </c>
      <c r="Z826" s="16"/>
      <c r="AC826" s="15" t="s">
        <v>40</v>
      </c>
      <c r="AD826" s="15" t="s">
        <v>54</v>
      </c>
      <c r="AE826" s="15">
        <v>3</v>
      </c>
      <c r="AG826" s="15" t="s">
        <v>1167</v>
      </c>
      <c r="AH826" s="15" t="s">
        <v>33</v>
      </c>
    </row>
    <row r="827" spans="1:34" x14ac:dyDescent="0.2">
      <c r="A827" s="16">
        <v>41829.440983796296</v>
      </c>
      <c r="B827" s="16">
        <v>41829.439664351848</v>
      </c>
      <c r="C827" s="16">
        <v>41829.445335648146</v>
      </c>
      <c r="D827" s="15" t="b">
        <v>1</v>
      </c>
      <c r="E827" s="15" t="s">
        <v>1165</v>
      </c>
      <c r="F827" s="15">
        <v>1</v>
      </c>
      <c r="G827" s="15" t="s">
        <v>1168</v>
      </c>
      <c r="H827" s="15" t="s">
        <v>54</v>
      </c>
      <c r="I827" s="15" t="s">
        <v>33</v>
      </c>
      <c r="J827" s="15" t="b">
        <v>1</v>
      </c>
      <c r="K827" s="16">
        <v>41829</v>
      </c>
      <c r="L827" s="1">
        <v>0.4409837962962963</v>
      </c>
      <c r="M827" s="15" t="s">
        <v>311</v>
      </c>
      <c r="N827" s="15" t="s">
        <v>38</v>
      </c>
      <c r="O827" s="15" t="b">
        <v>1</v>
      </c>
      <c r="P827" s="16">
        <v>41829</v>
      </c>
      <c r="Q827" s="1">
        <v>0.43966435185185188</v>
      </c>
      <c r="S827" s="15" t="b">
        <v>1</v>
      </c>
      <c r="T827" s="16">
        <v>41829</v>
      </c>
      <c r="U827" s="15" t="s">
        <v>134</v>
      </c>
      <c r="V827" s="1">
        <v>0.44533564814814813</v>
      </c>
      <c r="X827" s="15" t="s">
        <v>311</v>
      </c>
      <c r="Y827" s="15" t="b">
        <v>0</v>
      </c>
      <c r="Z827" s="16"/>
      <c r="AC827" s="15" t="s">
        <v>40</v>
      </c>
      <c r="AD827" s="15" t="s">
        <v>54</v>
      </c>
      <c r="AE827" s="15">
        <v>3</v>
      </c>
      <c r="AG827" s="15" t="s">
        <v>1167</v>
      </c>
      <c r="AH827" s="15" t="s">
        <v>33</v>
      </c>
    </row>
    <row r="828" spans="1:34" x14ac:dyDescent="0.2">
      <c r="A828" s="16">
        <v>41829.440428240741</v>
      </c>
      <c r="B828" s="16">
        <v>41829.480937499997</v>
      </c>
      <c r="C828" s="16">
        <v>41829.494097222225</v>
      </c>
      <c r="D828" s="15" t="b">
        <v>1</v>
      </c>
      <c r="E828" s="15" t="s">
        <v>1169</v>
      </c>
      <c r="F828" s="15">
        <v>1</v>
      </c>
      <c r="G828" s="15" t="s">
        <v>287</v>
      </c>
      <c r="H828" s="15" t="s">
        <v>167</v>
      </c>
      <c r="I828" s="15" t="s">
        <v>43</v>
      </c>
      <c r="J828" s="15" t="b">
        <v>1</v>
      </c>
      <c r="K828" s="16">
        <v>41829</v>
      </c>
      <c r="L828" s="1">
        <v>0.44042824074074072</v>
      </c>
      <c r="M828" s="15" t="s">
        <v>320</v>
      </c>
      <c r="N828" s="15" t="s">
        <v>38</v>
      </c>
      <c r="O828" s="15" t="b">
        <v>1</v>
      </c>
      <c r="P828" s="16">
        <v>41829</v>
      </c>
      <c r="Q828" s="1">
        <v>0.48093750000000002</v>
      </c>
      <c r="S828" s="15" t="b">
        <v>1</v>
      </c>
      <c r="T828" s="16">
        <v>41829</v>
      </c>
      <c r="U828" s="15" t="s">
        <v>175</v>
      </c>
      <c r="V828" s="1">
        <v>0.49409722222222224</v>
      </c>
      <c r="X828" s="15" t="s">
        <v>311</v>
      </c>
      <c r="Y828" s="15" t="b">
        <v>1</v>
      </c>
      <c r="Z828" s="16">
        <v>41841</v>
      </c>
      <c r="AA828" s="1">
        <v>0.38732638888888887</v>
      </c>
      <c r="AC828" s="15" t="s">
        <v>40</v>
      </c>
      <c r="AD828" s="15" t="s">
        <v>167</v>
      </c>
      <c r="AE828" s="15">
        <v>4</v>
      </c>
      <c r="AG828" s="15" t="s">
        <v>1152</v>
      </c>
      <c r="AH828" s="15" t="s">
        <v>33</v>
      </c>
    </row>
    <row r="829" spans="1:34" x14ac:dyDescent="0.2">
      <c r="A829" s="16">
        <v>41829.423449074071</v>
      </c>
      <c r="B829" s="16">
        <v>41829.478113425925</v>
      </c>
      <c r="C829" s="16">
        <v>41829.487476851849</v>
      </c>
      <c r="D829" s="15" t="b">
        <v>1</v>
      </c>
      <c r="E829" s="15" t="s">
        <v>1170</v>
      </c>
      <c r="F829" s="15">
        <v>1</v>
      </c>
      <c r="G829" s="15" t="s">
        <v>380</v>
      </c>
      <c r="H829" s="15" t="s">
        <v>57</v>
      </c>
      <c r="I829" s="15" t="s">
        <v>43</v>
      </c>
      <c r="J829" s="15" t="b">
        <v>1</v>
      </c>
      <c r="K829" s="16">
        <v>41829</v>
      </c>
      <c r="L829" s="1">
        <v>0.42344907407407406</v>
      </c>
      <c r="M829" s="15" t="s">
        <v>110</v>
      </c>
      <c r="N829" s="15" t="s">
        <v>38</v>
      </c>
      <c r="O829" s="15" t="b">
        <v>1</v>
      </c>
      <c r="P829" s="16">
        <v>41829</v>
      </c>
      <c r="Q829" s="1">
        <v>0.47811342592592593</v>
      </c>
      <c r="S829" s="15" t="b">
        <v>1</v>
      </c>
      <c r="T829" s="16">
        <v>41829</v>
      </c>
      <c r="U829" s="15" t="s">
        <v>58</v>
      </c>
      <c r="V829" s="1">
        <v>0.48747685185185186</v>
      </c>
      <c r="X829" s="15" t="s">
        <v>52</v>
      </c>
      <c r="Y829" s="15" t="b">
        <v>1</v>
      </c>
      <c r="Z829" s="16">
        <v>41835</v>
      </c>
      <c r="AA829" s="1">
        <v>0.3991898148148148</v>
      </c>
      <c r="AC829" s="15" t="s">
        <v>115</v>
      </c>
      <c r="AD829" s="15" t="s">
        <v>57</v>
      </c>
      <c r="AE829" s="15">
        <v>4</v>
      </c>
      <c r="AG829" s="15" t="s">
        <v>1171</v>
      </c>
      <c r="AH829" s="15" t="s">
        <v>33</v>
      </c>
    </row>
    <row r="830" spans="1:34" x14ac:dyDescent="0.2">
      <c r="A830" s="16">
        <v>41829.421134259261</v>
      </c>
      <c r="B830" s="16">
        <v>41829.480937499997</v>
      </c>
      <c r="C830" s="16">
        <v>41829.494733796295</v>
      </c>
      <c r="D830" s="15" t="b">
        <v>1</v>
      </c>
      <c r="E830" s="15" t="s">
        <v>1172</v>
      </c>
      <c r="F830" s="15">
        <v>1</v>
      </c>
      <c r="G830" s="15" t="s">
        <v>434</v>
      </c>
      <c r="H830" s="15" t="s">
        <v>167</v>
      </c>
      <c r="I830" s="15" t="s">
        <v>43</v>
      </c>
      <c r="J830" s="15" t="b">
        <v>1</v>
      </c>
      <c r="K830" s="16">
        <v>41829</v>
      </c>
      <c r="L830" s="1">
        <v>0.42113425925925924</v>
      </c>
      <c r="M830" s="15" t="s">
        <v>110</v>
      </c>
      <c r="N830" s="15" t="s">
        <v>38</v>
      </c>
      <c r="O830" s="15" t="b">
        <v>1</v>
      </c>
      <c r="P830" s="16">
        <v>41829</v>
      </c>
      <c r="Q830" s="1">
        <v>0.48093750000000002</v>
      </c>
      <c r="S830" s="15" t="b">
        <v>1</v>
      </c>
      <c r="T830" s="16">
        <v>41829</v>
      </c>
      <c r="U830" s="15" t="s">
        <v>184</v>
      </c>
      <c r="V830" s="1">
        <v>0.49473379629629627</v>
      </c>
      <c r="X830" s="15" t="s">
        <v>311</v>
      </c>
      <c r="Y830" s="15" t="b">
        <v>1</v>
      </c>
      <c r="Z830" s="16">
        <v>41831</v>
      </c>
      <c r="AA830" s="1">
        <v>0.62167824074074074</v>
      </c>
      <c r="AC830" s="15" t="s">
        <v>40</v>
      </c>
      <c r="AD830" s="15" t="s">
        <v>167</v>
      </c>
      <c r="AE830" s="15">
        <v>4</v>
      </c>
      <c r="AG830" s="15" t="s">
        <v>1152</v>
      </c>
      <c r="AH830" s="15" t="s">
        <v>33</v>
      </c>
    </row>
    <row r="831" spans="1:34" x14ac:dyDescent="0.2">
      <c r="A831" s="16">
        <v>41829.417349537034</v>
      </c>
      <c r="B831" s="16">
        <v>41829.480937499997</v>
      </c>
      <c r="C831" s="16">
        <v>41829.491053240738</v>
      </c>
      <c r="D831" s="15" t="b">
        <v>1</v>
      </c>
      <c r="E831" s="15" t="s">
        <v>1173</v>
      </c>
      <c r="F831" s="15">
        <v>6</v>
      </c>
      <c r="G831" s="15" t="s">
        <v>556</v>
      </c>
      <c r="H831" s="15" t="s">
        <v>167</v>
      </c>
      <c r="I831" s="15" t="s">
        <v>43</v>
      </c>
      <c r="J831" s="15" t="b">
        <v>1</v>
      </c>
      <c r="K831" s="16">
        <v>41829</v>
      </c>
      <c r="L831" s="1">
        <v>0.41734953703703703</v>
      </c>
      <c r="M831" s="15" t="s">
        <v>320</v>
      </c>
      <c r="N831" s="15" t="s">
        <v>38</v>
      </c>
      <c r="O831" s="15" t="b">
        <v>1</v>
      </c>
      <c r="P831" s="16">
        <v>41829</v>
      </c>
      <c r="Q831" s="1">
        <v>0.48093750000000002</v>
      </c>
      <c r="S831" s="15" t="b">
        <v>1</v>
      </c>
      <c r="T831" s="16">
        <v>41829</v>
      </c>
      <c r="U831" s="15" t="s">
        <v>168</v>
      </c>
      <c r="V831" s="1">
        <v>0.49105324074074075</v>
      </c>
      <c r="X831" s="15" t="s">
        <v>311</v>
      </c>
      <c r="Y831" s="15" t="b">
        <v>1</v>
      </c>
      <c r="Z831" s="16">
        <v>41831</v>
      </c>
      <c r="AA831" s="1">
        <v>0.41210648148148149</v>
      </c>
      <c r="AC831" s="15" t="s">
        <v>40</v>
      </c>
      <c r="AD831" s="15" t="s">
        <v>167</v>
      </c>
      <c r="AE831" s="15">
        <v>4</v>
      </c>
      <c r="AG831" s="15" t="s">
        <v>1152</v>
      </c>
      <c r="AH831" s="15" t="s">
        <v>33</v>
      </c>
    </row>
    <row r="832" spans="1:34" x14ac:dyDescent="0.2">
      <c r="A832" s="16">
        <v>41829.417094907411</v>
      </c>
      <c r="B832" s="16">
        <v>41829.480937499997</v>
      </c>
      <c r="C832" s="16">
        <v>41829.490972222222</v>
      </c>
      <c r="D832" s="15" t="b">
        <v>1</v>
      </c>
      <c r="E832" s="15" t="s">
        <v>1173</v>
      </c>
      <c r="F832" s="15">
        <v>5</v>
      </c>
      <c r="G832" s="15" t="s">
        <v>972</v>
      </c>
      <c r="H832" s="15" t="s">
        <v>167</v>
      </c>
      <c r="I832" s="15" t="s">
        <v>43</v>
      </c>
      <c r="J832" s="15" t="b">
        <v>1</v>
      </c>
      <c r="K832" s="16">
        <v>41829</v>
      </c>
      <c r="L832" s="1">
        <v>0.4170949074074074</v>
      </c>
      <c r="M832" s="15" t="s">
        <v>650</v>
      </c>
      <c r="N832" s="15" t="s">
        <v>38</v>
      </c>
      <c r="O832" s="15" t="b">
        <v>1</v>
      </c>
      <c r="P832" s="16">
        <v>41829</v>
      </c>
      <c r="Q832" s="1">
        <v>0.48093750000000002</v>
      </c>
      <c r="S832" s="15" t="b">
        <v>1</v>
      </c>
      <c r="T832" s="16">
        <v>41829</v>
      </c>
      <c r="U832" s="15" t="s">
        <v>173</v>
      </c>
      <c r="V832" s="1">
        <v>0.4909722222222222</v>
      </c>
      <c r="X832" s="15" t="s">
        <v>311</v>
      </c>
      <c r="Y832" s="15" t="b">
        <v>1</v>
      </c>
      <c r="Z832" s="16">
        <v>41831</v>
      </c>
      <c r="AA832" s="1">
        <v>0.46258101851851852</v>
      </c>
      <c r="AC832" s="15" t="s">
        <v>40</v>
      </c>
      <c r="AD832" s="15" t="s">
        <v>167</v>
      </c>
      <c r="AE832" s="15">
        <v>4</v>
      </c>
      <c r="AG832" s="15" t="s">
        <v>1152</v>
      </c>
      <c r="AH832" s="15" t="s">
        <v>33</v>
      </c>
    </row>
    <row r="833" spans="1:34" x14ac:dyDescent="0.2">
      <c r="A833" s="16">
        <v>41829.417048611111</v>
      </c>
      <c r="B833" s="16">
        <v>41829.480937499997</v>
      </c>
      <c r="C833" s="16">
        <v>41829.491006944445</v>
      </c>
      <c r="D833" s="15" t="b">
        <v>1</v>
      </c>
      <c r="E833" s="15" t="s">
        <v>1173</v>
      </c>
      <c r="F833" s="15">
        <v>4</v>
      </c>
      <c r="G833" s="15" t="s">
        <v>342</v>
      </c>
      <c r="H833" s="15" t="s">
        <v>167</v>
      </c>
      <c r="I833" s="15" t="s">
        <v>43</v>
      </c>
      <c r="J833" s="15" t="b">
        <v>1</v>
      </c>
      <c r="K833" s="16">
        <v>41829</v>
      </c>
      <c r="L833" s="1">
        <v>0.41704861111111113</v>
      </c>
      <c r="M833" s="15" t="s">
        <v>650</v>
      </c>
      <c r="N833" s="15" t="s">
        <v>38</v>
      </c>
      <c r="O833" s="15" t="b">
        <v>1</v>
      </c>
      <c r="P833" s="16">
        <v>41829</v>
      </c>
      <c r="Q833" s="1">
        <v>0.48093750000000002</v>
      </c>
      <c r="S833" s="15" t="b">
        <v>1</v>
      </c>
      <c r="T833" s="16">
        <v>41829</v>
      </c>
      <c r="U833" s="15" t="s">
        <v>173</v>
      </c>
      <c r="V833" s="1">
        <v>0.49100694444444443</v>
      </c>
      <c r="X833" s="15" t="s">
        <v>311</v>
      </c>
      <c r="Y833" s="15" t="b">
        <v>1</v>
      </c>
      <c r="Z833" s="16">
        <v>41831</v>
      </c>
      <c r="AA833" s="1">
        <v>0.39729166666666665</v>
      </c>
      <c r="AC833" s="15" t="s">
        <v>40</v>
      </c>
      <c r="AD833" s="15" t="s">
        <v>167</v>
      </c>
      <c r="AE833" s="15">
        <v>4</v>
      </c>
      <c r="AG833" s="15" t="s">
        <v>1152</v>
      </c>
      <c r="AH833" s="15" t="s">
        <v>33</v>
      </c>
    </row>
    <row r="834" spans="1:34" x14ac:dyDescent="0.2">
      <c r="A834" s="16">
        <v>41829.411793981482</v>
      </c>
      <c r="B834" s="16">
        <v>41829.480937499997</v>
      </c>
      <c r="C834" s="16">
        <v>41829.490902777776</v>
      </c>
      <c r="D834" s="15" t="b">
        <v>1</v>
      </c>
      <c r="E834" s="15" t="s">
        <v>1173</v>
      </c>
      <c r="F834" s="15">
        <v>3</v>
      </c>
      <c r="G834" s="15" t="s">
        <v>563</v>
      </c>
      <c r="H834" s="15" t="s">
        <v>167</v>
      </c>
      <c r="I834" s="15" t="s">
        <v>43</v>
      </c>
      <c r="J834" s="15" t="b">
        <v>1</v>
      </c>
      <c r="K834" s="16">
        <v>41829</v>
      </c>
      <c r="L834" s="1">
        <v>0.4117939814814815</v>
      </c>
      <c r="M834" s="15" t="s">
        <v>554</v>
      </c>
      <c r="N834" s="15" t="s">
        <v>38</v>
      </c>
      <c r="O834" s="15" t="b">
        <v>1</v>
      </c>
      <c r="P834" s="16">
        <v>41829</v>
      </c>
      <c r="Q834" s="1">
        <v>0.48093750000000002</v>
      </c>
      <c r="S834" s="15" t="b">
        <v>1</v>
      </c>
      <c r="T834" s="16">
        <v>41829</v>
      </c>
      <c r="U834" s="15" t="s">
        <v>171</v>
      </c>
      <c r="V834" s="1">
        <v>0.4909027777777778</v>
      </c>
      <c r="X834" s="15" t="s">
        <v>311</v>
      </c>
      <c r="Y834" s="15" t="b">
        <v>1</v>
      </c>
      <c r="Z834" s="16">
        <v>41831</v>
      </c>
      <c r="AA834" s="1">
        <v>0.38520833333333332</v>
      </c>
      <c r="AC834" s="15" t="s">
        <v>40</v>
      </c>
      <c r="AD834" s="15" t="s">
        <v>167</v>
      </c>
      <c r="AE834" s="15">
        <v>4</v>
      </c>
      <c r="AG834" s="15" t="s">
        <v>1152</v>
      </c>
      <c r="AH834" s="15" t="s">
        <v>33</v>
      </c>
    </row>
    <row r="835" spans="1:34" x14ac:dyDescent="0.2">
      <c r="A835" s="16">
        <v>41829.407905092594</v>
      </c>
      <c r="B835" s="16">
        <v>41829.480937499997</v>
      </c>
      <c r="C835" s="16">
        <v>41829.49491898148</v>
      </c>
      <c r="D835" s="15" t="b">
        <v>1</v>
      </c>
      <c r="E835" s="15" t="s">
        <v>1174</v>
      </c>
      <c r="F835" s="15">
        <v>3</v>
      </c>
      <c r="G835" s="15" t="s">
        <v>1006</v>
      </c>
      <c r="H835" s="15" t="s">
        <v>167</v>
      </c>
      <c r="I835" s="15" t="s">
        <v>120</v>
      </c>
      <c r="J835" s="15" t="b">
        <v>1</v>
      </c>
      <c r="K835" s="16">
        <v>41829</v>
      </c>
      <c r="L835" s="1">
        <v>0.40790509259259261</v>
      </c>
      <c r="M835" s="15" t="s">
        <v>939</v>
      </c>
      <c r="N835" s="15" t="s">
        <v>38</v>
      </c>
      <c r="O835" s="15" t="b">
        <v>1</v>
      </c>
      <c r="P835" s="16">
        <v>41829</v>
      </c>
      <c r="Q835" s="1">
        <v>0.48093750000000002</v>
      </c>
      <c r="S835" s="15" t="b">
        <v>1</v>
      </c>
      <c r="T835" s="16">
        <v>41829</v>
      </c>
      <c r="U835" s="15" t="s">
        <v>184</v>
      </c>
      <c r="V835" s="1">
        <v>0.4949189814814815</v>
      </c>
      <c r="X835" s="15" t="s">
        <v>311</v>
      </c>
      <c r="Y835" s="15" t="b">
        <v>1</v>
      </c>
      <c r="Z835" s="16">
        <v>41829</v>
      </c>
      <c r="AA835" s="1">
        <v>0.49591435185185184</v>
      </c>
      <c r="AB835" s="15" t="s">
        <v>311</v>
      </c>
      <c r="AC835" s="15" t="s">
        <v>40</v>
      </c>
      <c r="AD835" s="15" t="s">
        <v>167</v>
      </c>
      <c r="AE835" s="15">
        <v>4</v>
      </c>
      <c r="AG835" s="15" t="s">
        <v>1152</v>
      </c>
      <c r="AH835" s="15" t="s">
        <v>33</v>
      </c>
    </row>
    <row r="836" spans="1:34" x14ac:dyDescent="0.2">
      <c r="A836" s="16">
        <v>41829.407824074071</v>
      </c>
      <c r="B836" s="16">
        <v>41829.478113425925</v>
      </c>
      <c r="C836" s="16">
        <v>41829.487581018519</v>
      </c>
      <c r="D836" s="15" t="b">
        <v>1</v>
      </c>
      <c r="E836" s="15" t="s">
        <v>1174</v>
      </c>
      <c r="F836" s="15">
        <v>2</v>
      </c>
      <c r="G836" s="15" t="s">
        <v>997</v>
      </c>
      <c r="H836" s="15" t="s">
        <v>57</v>
      </c>
      <c r="I836" s="15" t="s">
        <v>120</v>
      </c>
      <c r="J836" s="15" t="b">
        <v>1</v>
      </c>
      <c r="K836" s="16">
        <v>41829</v>
      </c>
      <c r="L836" s="1">
        <v>0.40782407407407406</v>
      </c>
      <c r="M836" s="15" t="s">
        <v>939</v>
      </c>
      <c r="N836" s="15" t="s">
        <v>38</v>
      </c>
      <c r="O836" s="15" t="b">
        <v>1</v>
      </c>
      <c r="P836" s="16">
        <v>41829</v>
      </c>
      <c r="Q836" s="1">
        <v>0.47811342592592593</v>
      </c>
      <c r="S836" s="15" t="b">
        <v>1</v>
      </c>
      <c r="T836" s="16">
        <v>41829</v>
      </c>
      <c r="U836" s="15" t="s">
        <v>58</v>
      </c>
      <c r="V836" s="1">
        <v>0.48758101851851854</v>
      </c>
      <c r="X836" s="15" t="s">
        <v>52</v>
      </c>
      <c r="Y836" s="15" t="b">
        <v>1</v>
      </c>
      <c r="Z836" s="16">
        <v>41830</v>
      </c>
      <c r="AA836" s="1">
        <v>0.36859953703703702</v>
      </c>
      <c r="AC836" s="15" t="s">
        <v>115</v>
      </c>
      <c r="AD836" s="15" t="s">
        <v>57</v>
      </c>
      <c r="AE836" s="15">
        <v>4</v>
      </c>
      <c r="AG836" s="15" t="s">
        <v>1171</v>
      </c>
      <c r="AH836" s="15" t="s">
        <v>33</v>
      </c>
    </row>
    <row r="837" spans="1:34" x14ac:dyDescent="0.2">
      <c r="A837" s="16">
        <v>41829.407743055555</v>
      </c>
      <c r="B837" s="16">
        <v>41829.480937499997</v>
      </c>
      <c r="C837" s="16">
        <v>41829.493622685186</v>
      </c>
      <c r="D837" s="15" t="b">
        <v>1</v>
      </c>
      <c r="E837" s="15" t="s">
        <v>1174</v>
      </c>
      <c r="F837" s="15">
        <v>1</v>
      </c>
      <c r="G837" s="15" t="s">
        <v>234</v>
      </c>
      <c r="H837" s="15" t="s">
        <v>167</v>
      </c>
      <c r="I837" s="15" t="s">
        <v>120</v>
      </c>
      <c r="J837" s="15" t="b">
        <v>1</v>
      </c>
      <c r="K837" s="16">
        <v>41829</v>
      </c>
      <c r="L837" s="1">
        <v>0.40774305555555557</v>
      </c>
      <c r="M837" s="15" t="s">
        <v>939</v>
      </c>
      <c r="N837" s="15" t="s">
        <v>38</v>
      </c>
      <c r="O837" s="15" t="b">
        <v>1</v>
      </c>
      <c r="P837" s="16">
        <v>41829</v>
      </c>
      <c r="Q837" s="1">
        <v>0.48093750000000002</v>
      </c>
      <c r="S837" s="15" t="b">
        <v>1</v>
      </c>
      <c r="T837" s="16">
        <v>41829</v>
      </c>
      <c r="U837" s="15" t="s">
        <v>175</v>
      </c>
      <c r="V837" s="1">
        <v>0.49362268518518521</v>
      </c>
      <c r="X837" s="15" t="s">
        <v>311</v>
      </c>
      <c r="Y837" s="15" t="b">
        <v>1</v>
      </c>
      <c r="Z837" s="16">
        <v>41830</v>
      </c>
      <c r="AA837" s="1">
        <v>0.36859953703703702</v>
      </c>
      <c r="AC837" s="15" t="s">
        <v>40</v>
      </c>
      <c r="AD837" s="15" t="s">
        <v>167</v>
      </c>
      <c r="AE837" s="15">
        <v>4</v>
      </c>
      <c r="AG837" s="15" t="s">
        <v>1152</v>
      </c>
      <c r="AH837" s="15" t="s">
        <v>33</v>
      </c>
    </row>
    <row r="838" spans="1:34" x14ac:dyDescent="0.2">
      <c r="A838" s="16">
        <v>41829.401273148149</v>
      </c>
      <c r="B838" s="16">
        <v>41829.558703703704</v>
      </c>
      <c r="C838" s="16">
        <v>41829.574652777781</v>
      </c>
      <c r="D838" s="15" t="b">
        <v>1</v>
      </c>
      <c r="E838" s="15" t="s">
        <v>1173</v>
      </c>
      <c r="F838" s="15">
        <v>2</v>
      </c>
      <c r="G838" s="15" t="s">
        <v>403</v>
      </c>
      <c r="H838" s="15" t="s">
        <v>206</v>
      </c>
      <c r="I838" s="15" t="s">
        <v>43</v>
      </c>
      <c r="J838" s="15" t="b">
        <v>1</v>
      </c>
      <c r="K838" s="16">
        <v>41829</v>
      </c>
      <c r="L838" s="1">
        <v>0.40127314814814813</v>
      </c>
      <c r="M838" s="15" t="s">
        <v>650</v>
      </c>
      <c r="N838" s="15" t="s">
        <v>38</v>
      </c>
      <c r="O838" s="15" t="b">
        <v>1</v>
      </c>
      <c r="P838" s="16">
        <v>41829</v>
      </c>
      <c r="Q838" s="1">
        <v>0.5587037037037037</v>
      </c>
      <c r="S838" s="15" t="b">
        <v>1</v>
      </c>
      <c r="T838" s="16">
        <v>41829</v>
      </c>
      <c r="U838" s="15" t="s">
        <v>207</v>
      </c>
      <c r="V838" s="1">
        <v>0.57465277777777779</v>
      </c>
      <c r="X838" s="15" t="s">
        <v>52</v>
      </c>
      <c r="Y838" s="15" t="b">
        <v>1</v>
      </c>
      <c r="Z838" s="16">
        <v>41838</v>
      </c>
      <c r="AA838" s="1">
        <v>0.45163194444444443</v>
      </c>
      <c r="AC838" s="15" t="s">
        <v>54</v>
      </c>
      <c r="AD838" s="15" t="s">
        <v>206</v>
      </c>
      <c r="AE838" s="15">
        <v>4</v>
      </c>
      <c r="AG838" s="15" t="s">
        <v>1175</v>
      </c>
      <c r="AH838" s="15" t="s">
        <v>33</v>
      </c>
    </row>
    <row r="839" spans="1:34" x14ac:dyDescent="0.2">
      <c r="A839" s="16">
        <v>41829.401192129626</v>
      </c>
      <c r="B839" s="16">
        <v>41829.478113425925</v>
      </c>
      <c r="C839" s="16">
        <v>41829.48269675926</v>
      </c>
      <c r="D839" s="15" t="b">
        <v>1</v>
      </c>
      <c r="E839" s="15" t="s">
        <v>1173</v>
      </c>
      <c r="F839" s="15">
        <v>1</v>
      </c>
      <c r="G839" s="15" t="s">
        <v>426</v>
      </c>
      <c r="H839" s="15" t="s">
        <v>51</v>
      </c>
      <c r="I839" s="15" t="s">
        <v>43</v>
      </c>
      <c r="J839" s="15" t="b">
        <v>1</v>
      </c>
      <c r="K839" s="16">
        <v>41829</v>
      </c>
      <c r="L839" s="1">
        <v>0.40119212962962963</v>
      </c>
      <c r="M839" s="15" t="s">
        <v>650</v>
      </c>
      <c r="N839" s="15" t="s">
        <v>38</v>
      </c>
      <c r="O839" s="15" t="b">
        <v>1</v>
      </c>
      <c r="P839" s="16">
        <v>41829</v>
      </c>
      <c r="Q839" s="1">
        <v>0.47811342592592593</v>
      </c>
      <c r="S839" s="15" t="b">
        <v>1</v>
      </c>
      <c r="T839" s="16">
        <v>41829</v>
      </c>
      <c r="U839" s="15" t="s">
        <v>53</v>
      </c>
      <c r="V839" s="1">
        <v>0.48269675925925926</v>
      </c>
      <c r="X839" s="15" t="s">
        <v>52</v>
      </c>
      <c r="Y839" s="15" t="b">
        <v>1</v>
      </c>
      <c r="Z839" s="16">
        <v>41835</v>
      </c>
      <c r="AA839" s="1">
        <v>0.3991898148148148</v>
      </c>
      <c r="AC839" s="15" t="s">
        <v>115</v>
      </c>
      <c r="AD839" s="15" t="s">
        <v>51</v>
      </c>
      <c r="AE839" s="15">
        <v>4</v>
      </c>
      <c r="AG839" s="15" t="s">
        <v>1171</v>
      </c>
      <c r="AH839" s="15" t="s">
        <v>33</v>
      </c>
    </row>
    <row r="840" spans="1:34" x14ac:dyDescent="0.2">
      <c r="A840" s="16">
        <v>41829.400358796294</v>
      </c>
      <c r="B840" s="16">
        <v>41829.558703703704</v>
      </c>
      <c r="C840" s="16">
        <v>41829.573634259257</v>
      </c>
      <c r="D840" s="15" t="b">
        <v>1</v>
      </c>
      <c r="E840" s="15" t="s">
        <v>1176</v>
      </c>
      <c r="F840" s="15">
        <v>1</v>
      </c>
      <c r="G840" s="15" t="s">
        <v>786</v>
      </c>
      <c r="H840" s="15" t="s">
        <v>206</v>
      </c>
      <c r="I840" s="15" t="s">
        <v>43</v>
      </c>
      <c r="J840" s="15" t="b">
        <v>1</v>
      </c>
      <c r="K840" s="16">
        <v>41829</v>
      </c>
      <c r="L840" s="1">
        <v>0.40035879629629628</v>
      </c>
      <c r="M840" s="15" t="s">
        <v>110</v>
      </c>
      <c r="N840" s="15" t="s">
        <v>38</v>
      </c>
      <c r="O840" s="15" t="b">
        <v>1</v>
      </c>
      <c r="P840" s="16">
        <v>41829</v>
      </c>
      <c r="Q840" s="1">
        <v>0.5587037037037037</v>
      </c>
      <c r="S840" s="15" t="b">
        <v>1</v>
      </c>
      <c r="T840" s="16">
        <v>41829</v>
      </c>
      <c r="U840" s="15" t="s">
        <v>269</v>
      </c>
      <c r="V840" s="1">
        <v>0.57363425925925926</v>
      </c>
      <c r="X840" s="15" t="s">
        <v>52</v>
      </c>
      <c r="Y840" s="15" t="b">
        <v>1</v>
      </c>
      <c r="Z840" s="16">
        <v>41835</v>
      </c>
      <c r="AA840" s="1">
        <v>0.46103009259259259</v>
      </c>
      <c r="AC840" s="15" t="s">
        <v>54</v>
      </c>
      <c r="AD840" s="15" t="s">
        <v>206</v>
      </c>
      <c r="AE840" s="15">
        <v>4</v>
      </c>
      <c r="AG840" s="15" t="s">
        <v>1175</v>
      </c>
      <c r="AH840" s="15" t="s">
        <v>33</v>
      </c>
    </row>
    <row r="841" spans="1:34" x14ac:dyDescent="0.2">
      <c r="A841" s="16">
        <v>41829.394571759258</v>
      </c>
      <c r="B841" s="16">
        <v>41829.44054398148</v>
      </c>
      <c r="C841" s="16">
        <v>41829.448969907404</v>
      </c>
      <c r="D841" s="15" t="b">
        <v>1</v>
      </c>
      <c r="E841" s="15" t="s">
        <v>1177</v>
      </c>
      <c r="F841" s="15">
        <v>1</v>
      </c>
      <c r="G841" s="15" t="s">
        <v>164</v>
      </c>
      <c r="H841" s="15" t="s">
        <v>68</v>
      </c>
      <c r="I841" s="15" t="s">
        <v>43</v>
      </c>
      <c r="J841" s="15" t="b">
        <v>1</v>
      </c>
      <c r="K841" s="16">
        <v>41829</v>
      </c>
      <c r="L841" s="1">
        <v>0.39457175925925925</v>
      </c>
      <c r="M841" s="15" t="s">
        <v>320</v>
      </c>
      <c r="N841" s="15" t="s">
        <v>38</v>
      </c>
      <c r="O841" s="15" t="b">
        <v>1</v>
      </c>
      <c r="P841" s="16">
        <v>41829</v>
      </c>
      <c r="Q841" s="1">
        <v>0.44054398148148149</v>
      </c>
      <c r="S841" s="15" t="b">
        <v>1</v>
      </c>
      <c r="T841" s="16">
        <v>41829</v>
      </c>
      <c r="U841" s="15" t="s">
        <v>642</v>
      </c>
      <c r="V841" s="1">
        <v>0.44896990740740739</v>
      </c>
      <c r="X841" s="15" t="s">
        <v>52</v>
      </c>
      <c r="Y841" s="15" t="b">
        <v>1</v>
      </c>
      <c r="Z841" s="16">
        <v>41837</v>
      </c>
      <c r="AA841" s="1">
        <v>0.45181712962962961</v>
      </c>
      <c r="AC841" s="15" t="s">
        <v>64</v>
      </c>
      <c r="AD841" s="15" t="s">
        <v>68</v>
      </c>
      <c r="AE841" s="15">
        <v>4</v>
      </c>
      <c r="AG841" s="15" t="s">
        <v>1178</v>
      </c>
      <c r="AH841" s="15" t="s">
        <v>33</v>
      </c>
    </row>
    <row r="842" spans="1:34" x14ac:dyDescent="0.2">
      <c r="A842" s="16">
        <v>41829.392025462963</v>
      </c>
      <c r="B842" s="16">
        <v>41829.478113425925</v>
      </c>
      <c r="C842" s="16">
        <v>41829.493761574071</v>
      </c>
      <c r="D842" s="15" t="b">
        <v>1</v>
      </c>
      <c r="E842" s="15" t="s">
        <v>1179</v>
      </c>
      <c r="F842" s="15">
        <v>3</v>
      </c>
      <c r="G842" s="15" t="s">
        <v>251</v>
      </c>
      <c r="H842" s="15" t="s">
        <v>149</v>
      </c>
      <c r="I842" s="15" t="s">
        <v>120</v>
      </c>
      <c r="J842" s="15" t="b">
        <v>1</v>
      </c>
      <c r="K842" s="16">
        <v>41829</v>
      </c>
      <c r="L842" s="1">
        <v>0.39202546296296298</v>
      </c>
      <c r="M842" s="15" t="s">
        <v>939</v>
      </c>
      <c r="N842" s="15" t="s">
        <v>38</v>
      </c>
      <c r="O842" s="15" t="b">
        <v>1</v>
      </c>
      <c r="P842" s="16">
        <v>41829</v>
      </c>
      <c r="Q842" s="1">
        <v>0.47811342592592593</v>
      </c>
      <c r="S842" s="15" t="b">
        <v>1</v>
      </c>
      <c r="T842" s="16">
        <v>41829</v>
      </c>
      <c r="U842" s="15" t="s">
        <v>226</v>
      </c>
      <c r="V842" s="1">
        <v>0.49376157407407406</v>
      </c>
      <c r="X842" s="15" t="s">
        <v>52</v>
      </c>
      <c r="Y842" s="15" t="b">
        <v>1</v>
      </c>
      <c r="Z842" s="16">
        <v>41831</v>
      </c>
      <c r="AA842" s="1">
        <v>0.38175925925925924</v>
      </c>
      <c r="AC842" s="15" t="s">
        <v>115</v>
      </c>
      <c r="AD842" s="15" t="s">
        <v>149</v>
      </c>
      <c r="AE842" s="15">
        <v>4</v>
      </c>
      <c r="AG842" s="15" t="s">
        <v>1171</v>
      </c>
      <c r="AH842" s="15" t="s">
        <v>33</v>
      </c>
    </row>
    <row r="843" spans="1:34" x14ac:dyDescent="0.2">
      <c r="A843" s="16">
        <v>41829.391828703701</v>
      </c>
      <c r="B843" s="16">
        <v>41829.554467592592</v>
      </c>
      <c r="C843" s="16">
        <v>41829.56013888889</v>
      </c>
      <c r="D843" s="15" t="b">
        <v>1</v>
      </c>
      <c r="E843" s="15" t="s">
        <v>1179</v>
      </c>
      <c r="F843" s="15">
        <v>2</v>
      </c>
      <c r="G843" s="15" t="s">
        <v>225</v>
      </c>
      <c r="H843" s="15" t="s">
        <v>167</v>
      </c>
      <c r="I843" s="15" t="s">
        <v>120</v>
      </c>
      <c r="J843" s="15" t="b">
        <v>1</v>
      </c>
      <c r="K843" s="16">
        <v>41829</v>
      </c>
      <c r="L843" s="1">
        <v>0.39182870370370371</v>
      </c>
      <c r="M843" s="15" t="s">
        <v>939</v>
      </c>
      <c r="N843" s="15" t="s">
        <v>38</v>
      </c>
      <c r="O843" s="15" t="b">
        <v>1</v>
      </c>
      <c r="P843" s="16">
        <v>41829</v>
      </c>
      <c r="Q843" s="1">
        <v>0.5544675925925926</v>
      </c>
      <c r="S843" s="15" t="b">
        <v>1</v>
      </c>
      <c r="T843" s="16">
        <v>41829</v>
      </c>
      <c r="U843" s="15" t="s">
        <v>956</v>
      </c>
      <c r="V843" s="1">
        <v>0.56013888888888885</v>
      </c>
      <c r="X843" s="15" t="s">
        <v>311</v>
      </c>
      <c r="Y843" s="15" t="b">
        <v>1</v>
      </c>
      <c r="Z843" s="16">
        <v>41831</v>
      </c>
      <c r="AA843" s="1">
        <v>0.38175925925925924</v>
      </c>
      <c r="AC843" s="15" t="s">
        <v>40</v>
      </c>
      <c r="AD843" s="15" t="s">
        <v>167</v>
      </c>
      <c r="AE843" s="15">
        <v>4</v>
      </c>
      <c r="AG843" s="15" t="s">
        <v>1136</v>
      </c>
      <c r="AH843" s="15" t="s">
        <v>33</v>
      </c>
    </row>
    <row r="844" spans="1:34" x14ac:dyDescent="0.2">
      <c r="A844" s="16">
        <v>41829.391747685186</v>
      </c>
      <c r="B844" s="16">
        <v>41829.566250000003</v>
      </c>
      <c r="C844" s="16">
        <v>41829.582638888889</v>
      </c>
      <c r="D844" s="15" t="b">
        <v>1</v>
      </c>
      <c r="E844" s="15" t="s">
        <v>1179</v>
      </c>
      <c r="F844" s="15">
        <v>1</v>
      </c>
      <c r="G844" s="15" t="s">
        <v>223</v>
      </c>
      <c r="H844" s="15" t="s">
        <v>156</v>
      </c>
      <c r="I844" s="15" t="s">
        <v>120</v>
      </c>
      <c r="J844" s="15" t="b">
        <v>1</v>
      </c>
      <c r="K844" s="16">
        <v>41829</v>
      </c>
      <c r="L844" s="1">
        <v>0.39174768518518521</v>
      </c>
      <c r="M844" s="15" t="s">
        <v>939</v>
      </c>
      <c r="N844" s="15" t="s">
        <v>38</v>
      </c>
      <c r="O844" s="15" t="b">
        <v>1</v>
      </c>
      <c r="P844" s="16">
        <v>41829</v>
      </c>
      <c r="Q844" s="1">
        <v>0.56625000000000003</v>
      </c>
      <c r="S844" s="15" t="b">
        <v>1</v>
      </c>
      <c r="T844" s="16">
        <v>41829</v>
      </c>
      <c r="U844" s="15" t="s">
        <v>194</v>
      </c>
      <c r="V844" s="1">
        <v>0.58263888888888893</v>
      </c>
      <c r="X844" s="15" t="s">
        <v>311</v>
      </c>
      <c r="Y844" s="15" t="b">
        <v>1</v>
      </c>
      <c r="Z844" s="16">
        <v>41831</v>
      </c>
      <c r="AA844" s="1">
        <v>0.38175925925925924</v>
      </c>
      <c r="AC844" s="15" t="s">
        <v>40</v>
      </c>
      <c r="AD844" s="15" t="s">
        <v>156</v>
      </c>
      <c r="AE844" s="15">
        <v>4</v>
      </c>
      <c r="AG844" s="15" t="s">
        <v>1128</v>
      </c>
      <c r="AH844" s="15" t="s">
        <v>33</v>
      </c>
    </row>
    <row r="845" spans="1:34" x14ac:dyDescent="0.2">
      <c r="A845" s="16">
        <v>41829.390497685185</v>
      </c>
      <c r="B845" s="16">
        <v>41829.558703703704</v>
      </c>
      <c r="C845" s="16">
        <v>41829.568530092591</v>
      </c>
      <c r="D845" s="15" t="b">
        <v>1</v>
      </c>
      <c r="E845" s="15" t="s">
        <v>1180</v>
      </c>
      <c r="F845" s="15">
        <v>16</v>
      </c>
      <c r="G845" s="15" t="s">
        <v>1181</v>
      </c>
      <c r="H845" s="15" t="s">
        <v>72</v>
      </c>
      <c r="I845" s="15" t="s">
        <v>33</v>
      </c>
      <c r="J845" s="15" t="b">
        <v>1</v>
      </c>
      <c r="K845" s="16">
        <v>41829</v>
      </c>
      <c r="L845" s="1">
        <v>0.39049768518518518</v>
      </c>
      <c r="M845" s="15" t="s">
        <v>52</v>
      </c>
      <c r="N845" s="15" t="s">
        <v>38</v>
      </c>
      <c r="O845" s="15" t="b">
        <v>1</v>
      </c>
      <c r="P845" s="16">
        <v>41829</v>
      </c>
      <c r="Q845" s="1">
        <v>0.5587037037037037</v>
      </c>
      <c r="S845" s="15" t="b">
        <v>1</v>
      </c>
      <c r="T845" s="16">
        <v>41829</v>
      </c>
      <c r="U845" s="15" t="s">
        <v>75</v>
      </c>
      <c r="V845" s="1">
        <v>0.56853009259259257</v>
      </c>
      <c r="X845" s="15" t="s">
        <v>52</v>
      </c>
      <c r="Y845" s="15" t="b">
        <v>0</v>
      </c>
      <c r="Z845" s="16"/>
      <c r="AC845" s="15" t="s">
        <v>54</v>
      </c>
      <c r="AD845" s="15" t="s">
        <v>72</v>
      </c>
      <c r="AE845" s="15">
        <v>3</v>
      </c>
      <c r="AG845" s="15" t="s">
        <v>1175</v>
      </c>
      <c r="AH845" s="15" t="s">
        <v>33</v>
      </c>
    </row>
    <row r="846" spans="1:34" x14ac:dyDescent="0.2">
      <c r="A846" s="16">
        <v>41829.390335648146</v>
      </c>
      <c r="B846" s="16">
        <v>41829.558703703704</v>
      </c>
      <c r="C846" s="16">
        <v>41829.565243055556</v>
      </c>
      <c r="D846" s="15" t="b">
        <v>1</v>
      </c>
      <c r="E846" s="15" t="s">
        <v>1180</v>
      </c>
      <c r="F846" s="15">
        <v>15</v>
      </c>
      <c r="G846" s="15" t="s">
        <v>1182</v>
      </c>
      <c r="H846" s="15" t="s">
        <v>72</v>
      </c>
      <c r="I846" s="15" t="s">
        <v>33</v>
      </c>
      <c r="J846" s="15" t="b">
        <v>1</v>
      </c>
      <c r="K846" s="16">
        <v>41829</v>
      </c>
      <c r="L846" s="1">
        <v>0.39033564814814814</v>
      </c>
      <c r="M846" s="15" t="s">
        <v>52</v>
      </c>
      <c r="N846" s="15" t="s">
        <v>38</v>
      </c>
      <c r="O846" s="15" t="b">
        <v>1</v>
      </c>
      <c r="P846" s="16">
        <v>41829</v>
      </c>
      <c r="Q846" s="1">
        <v>0.5587037037037037</v>
      </c>
      <c r="S846" s="15" t="b">
        <v>1</v>
      </c>
      <c r="T846" s="16">
        <v>41829</v>
      </c>
      <c r="U846" s="15" t="s">
        <v>73</v>
      </c>
      <c r="V846" s="1">
        <v>0.56524305555555554</v>
      </c>
      <c r="X846" s="15" t="s">
        <v>52</v>
      </c>
      <c r="Y846" s="15" t="b">
        <v>0</v>
      </c>
      <c r="Z846" s="16"/>
      <c r="AC846" s="15" t="s">
        <v>54</v>
      </c>
      <c r="AD846" s="15" t="s">
        <v>72</v>
      </c>
      <c r="AE846" s="15">
        <v>3</v>
      </c>
      <c r="AG846" s="15" t="s">
        <v>1175</v>
      </c>
      <c r="AH846" s="15" t="s">
        <v>33</v>
      </c>
    </row>
    <row r="847" spans="1:34" x14ac:dyDescent="0.2">
      <c r="A847" s="16">
        <v>41829.3903125</v>
      </c>
      <c r="B847" s="16">
        <v>41829.558703703704</v>
      </c>
      <c r="C847" s="16">
        <v>41829.581979166665</v>
      </c>
      <c r="D847" s="15" t="b">
        <v>1</v>
      </c>
      <c r="E847" s="15" t="s">
        <v>1183</v>
      </c>
      <c r="F847" s="15">
        <v>2</v>
      </c>
      <c r="G847" s="15" t="s">
        <v>299</v>
      </c>
      <c r="H847" s="15" t="s">
        <v>72</v>
      </c>
      <c r="I847" s="15" t="s">
        <v>43</v>
      </c>
      <c r="J847" s="15" t="b">
        <v>1</v>
      </c>
      <c r="K847" s="16">
        <v>41829</v>
      </c>
      <c r="L847" s="1">
        <v>0.39031250000000001</v>
      </c>
      <c r="M847" s="15" t="s">
        <v>110</v>
      </c>
      <c r="N847" s="15" t="s">
        <v>38</v>
      </c>
      <c r="O847" s="15" t="b">
        <v>1</v>
      </c>
      <c r="P847" s="16">
        <v>41829</v>
      </c>
      <c r="Q847" s="1">
        <v>0.5587037037037037</v>
      </c>
      <c r="S847" s="15" t="b">
        <v>1</v>
      </c>
      <c r="T847" s="16">
        <v>41829</v>
      </c>
      <c r="U847" s="15" t="s">
        <v>220</v>
      </c>
      <c r="V847" s="1">
        <v>0.58197916666666671</v>
      </c>
      <c r="X847" s="15" t="s">
        <v>52</v>
      </c>
      <c r="Y847" s="15" t="b">
        <v>1</v>
      </c>
      <c r="Z847" s="16">
        <v>41831</v>
      </c>
      <c r="AA847" s="1">
        <v>0.59903935185185186</v>
      </c>
      <c r="AC847" s="15" t="s">
        <v>54</v>
      </c>
      <c r="AD847" s="15" t="s">
        <v>72</v>
      </c>
      <c r="AE847" s="15">
        <v>4</v>
      </c>
      <c r="AG847" s="15" t="s">
        <v>1175</v>
      </c>
      <c r="AH847" s="15" t="s">
        <v>33</v>
      </c>
    </row>
    <row r="848" spans="1:34" x14ac:dyDescent="0.2">
      <c r="A848" s="16">
        <v>41829.390231481484</v>
      </c>
      <c r="B848" s="16">
        <v>41829.558703703704</v>
      </c>
      <c r="C848" s="16">
        <v>41829.568472222221</v>
      </c>
      <c r="D848" s="15" t="b">
        <v>1</v>
      </c>
      <c r="E848" s="15" t="s">
        <v>1183</v>
      </c>
      <c r="F848" s="15">
        <v>1</v>
      </c>
      <c r="G848" s="15" t="s">
        <v>124</v>
      </c>
      <c r="H848" s="15" t="s">
        <v>72</v>
      </c>
      <c r="I848" s="15" t="s">
        <v>43</v>
      </c>
      <c r="J848" s="15" t="b">
        <v>1</v>
      </c>
      <c r="K848" s="16">
        <v>41829</v>
      </c>
      <c r="L848" s="1">
        <v>0.39023148148148146</v>
      </c>
      <c r="M848" s="15" t="s">
        <v>110</v>
      </c>
      <c r="N848" s="15" t="s">
        <v>38</v>
      </c>
      <c r="O848" s="15" t="b">
        <v>1</v>
      </c>
      <c r="P848" s="16">
        <v>41829</v>
      </c>
      <c r="Q848" s="1">
        <v>0.5587037037037037</v>
      </c>
      <c r="S848" s="15" t="b">
        <v>1</v>
      </c>
      <c r="T848" s="16">
        <v>41829</v>
      </c>
      <c r="U848" s="15" t="s">
        <v>75</v>
      </c>
      <c r="V848" s="1">
        <v>0.56847222222222227</v>
      </c>
      <c r="X848" s="15" t="s">
        <v>52</v>
      </c>
      <c r="Y848" s="15" t="b">
        <v>1</v>
      </c>
      <c r="Z848" s="16">
        <v>41831</v>
      </c>
      <c r="AA848" s="1">
        <v>0.56626157407407407</v>
      </c>
      <c r="AC848" s="15" t="s">
        <v>54</v>
      </c>
      <c r="AD848" s="15" t="s">
        <v>72</v>
      </c>
      <c r="AE848" s="15">
        <v>4</v>
      </c>
      <c r="AG848" s="15" t="s">
        <v>1175</v>
      </c>
      <c r="AH848" s="15" t="s">
        <v>33</v>
      </c>
    </row>
    <row r="849" spans="1:34" x14ac:dyDescent="0.2">
      <c r="A849" s="16">
        <v>41829.390185185184</v>
      </c>
      <c r="B849" s="16">
        <v>41829.478113425925</v>
      </c>
      <c r="C849" s="16">
        <v>41829.484131944446</v>
      </c>
      <c r="D849" s="15" t="b">
        <v>1</v>
      </c>
      <c r="E849" s="15" t="s">
        <v>1180</v>
      </c>
      <c r="F849" s="15">
        <v>14</v>
      </c>
      <c r="G849" s="15" t="s">
        <v>1184</v>
      </c>
      <c r="H849" s="15" t="s">
        <v>51</v>
      </c>
      <c r="I849" s="15" t="s">
        <v>33</v>
      </c>
      <c r="J849" s="15" t="b">
        <v>1</v>
      </c>
      <c r="K849" s="16">
        <v>41829</v>
      </c>
      <c r="L849" s="1">
        <v>0.39018518518518519</v>
      </c>
      <c r="M849" s="15" t="s">
        <v>52</v>
      </c>
      <c r="N849" s="15" t="s">
        <v>38</v>
      </c>
      <c r="O849" s="15" t="b">
        <v>1</v>
      </c>
      <c r="P849" s="16">
        <v>41829</v>
      </c>
      <c r="Q849" s="1">
        <v>0.47811342592592593</v>
      </c>
      <c r="S849" s="15" t="b">
        <v>1</v>
      </c>
      <c r="T849" s="16">
        <v>41829</v>
      </c>
      <c r="U849" s="15" t="s">
        <v>281</v>
      </c>
      <c r="V849" s="1">
        <v>0.48413194444444446</v>
      </c>
      <c r="X849" s="15" t="s">
        <v>52</v>
      </c>
      <c r="Y849" s="15" t="b">
        <v>0</v>
      </c>
      <c r="Z849" s="16"/>
      <c r="AC849" s="15" t="s">
        <v>115</v>
      </c>
      <c r="AD849" s="15" t="s">
        <v>51</v>
      </c>
      <c r="AE849" s="15">
        <v>3</v>
      </c>
      <c r="AG849" s="15" t="s">
        <v>1171</v>
      </c>
      <c r="AH849" s="15" t="s">
        <v>33</v>
      </c>
    </row>
    <row r="850" spans="1:34" x14ac:dyDescent="0.2">
      <c r="A850" s="16">
        <v>41829.390034722222</v>
      </c>
      <c r="B850" s="16">
        <v>41829.478113425925</v>
      </c>
      <c r="C850" s="16">
        <v>41829.496018518519</v>
      </c>
      <c r="D850" s="15" t="b">
        <v>1</v>
      </c>
      <c r="E850" s="15" t="s">
        <v>1180</v>
      </c>
      <c r="F850" s="15">
        <v>13</v>
      </c>
      <c r="G850" s="15" t="s">
        <v>1185</v>
      </c>
      <c r="H850" s="15" t="s">
        <v>149</v>
      </c>
      <c r="I850" s="15" t="s">
        <v>33</v>
      </c>
      <c r="J850" s="15" t="b">
        <v>1</v>
      </c>
      <c r="K850" s="16">
        <v>41829</v>
      </c>
      <c r="L850" s="1">
        <v>0.39003472222222224</v>
      </c>
      <c r="M850" s="15" t="s">
        <v>52</v>
      </c>
      <c r="N850" s="15" t="s">
        <v>38</v>
      </c>
      <c r="O850" s="15" t="b">
        <v>1</v>
      </c>
      <c r="P850" s="16">
        <v>41829</v>
      </c>
      <c r="Q850" s="1">
        <v>0.47811342592592593</v>
      </c>
      <c r="S850" s="15" t="b">
        <v>1</v>
      </c>
      <c r="T850" s="16">
        <v>41829</v>
      </c>
      <c r="U850" s="15" t="s">
        <v>150</v>
      </c>
      <c r="V850" s="1">
        <v>0.49601851851851853</v>
      </c>
      <c r="X850" s="15" t="s">
        <v>52</v>
      </c>
      <c r="Y850" s="15" t="b">
        <v>0</v>
      </c>
      <c r="Z850" s="16"/>
      <c r="AC850" s="15" t="s">
        <v>115</v>
      </c>
      <c r="AD850" s="15" t="s">
        <v>149</v>
      </c>
      <c r="AE850" s="15">
        <v>3</v>
      </c>
      <c r="AG850" s="15" t="s">
        <v>1171</v>
      </c>
      <c r="AH850" s="15" t="s">
        <v>33</v>
      </c>
    </row>
    <row r="851" spans="1:34" x14ac:dyDescent="0.2">
      <c r="A851" s="16">
        <v>41829.389884259261</v>
      </c>
      <c r="B851" s="16">
        <v>41829.478113425925</v>
      </c>
      <c r="C851" s="16">
        <v>41829.483923611115</v>
      </c>
      <c r="D851" s="15" t="b">
        <v>1</v>
      </c>
      <c r="E851" s="15" t="s">
        <v>1186</v>
      </c>
      <c r="F851" s="15">
        <v>1</v>
      </c>
      <c r="G851" s="15" t="s">
        <v>873</v>
      </c>
      <c r="H851" s="15" t="s">
        <v>51</v>
      </c>
      <c r="I851" s="15" t="s">
        <v>43</v>
      </c>
      <c r="J851" s="15" t="b">
        <v>1</v>
      </c>
      <c r="K851" s="16">
        <v>41829</v>
      </c>
      <c r="L851" s="1">
        <v>0.38988425925925924</v>
      </c>
      <c r="M851" s="15" t="s">
        <v>320</v>
      </c>
      <c r="N851" s="15" t="s">
        <v>38</v>
      </c>
      <c r="O851" s="15" t="b">
        <v>1</v>
      </c>
      <c r="P851" s="16">
        <v>41829</v>
      </c>
      <c r="Q851" s="1">
        <v>0.47811342592592593</v>
      </c>
      <c r="S851" s="15" t="b">
        <v>1</v>
      </c>
      <c r="T851" s="16">
        <v>41829</v>
      </c>
      <c r="U851" s="15" t="s">
        <v>281</v>
      </c>
      <c r="V851" s="1">
        <v>0.4839236111111111</v>
      </c>
      <c r="X851" s="15" t="s">
        <v>52</v>
      </c>
      <c r="Y851" s="15" t="b">
        <v>1</v>
      </c>
      <c r="Z851" s="16">
        <v>41835</v>
      </c>
      <c r="AA851" s="1">
        <v>0.35675925925925928</v>
      </c>
      <c r="AC851" s="15" t="s">
        <v>115</v>
      </c>
      <c r="AD851" s="15" t="s">
        <v>51</v>
      </c>
      <c r="AE851" s="15">
        <v>4</v>
      </c>
      <c r="AG851" s="15" t="s">
        <v>1171</v>
      </c>
      <c r="AH851" s="15" t="s">
        <v>33</v>
      </c>
    </row>
    <row r="852" spans="1:34" x14ac:dyDescent="0.2">
      <c r="A852" s="16">
        <v>41829.389826388891</v>
      </c>
      <c r="B852" s="16">
        <v>41829.44054398148</v>
      </c>
      <c r="C852" s="16">
        <v>41829.446215277778</v>
      </c>
      <c r="D852" s="15" t="b">
        <v>1</v>
      </c>
      <c r="E852" s="15" t="s">
        <v>1180</v>
      </c>
      <c r="F852" s="15">
        <v>12</v>
      </c>
      <c r="G852" s="15" t="s">
        <v>1187</v>
      </c>
      <c r="H852" s="15" t="s">
        <v>68</v>
      </c>
      <c r="I852" s="15" t="s">
        <v>33</v>
      </c>
      <c r="J852" s="15" t="b">
        <v>1</v>
      </c>
      <c r="K852" s="16">
        <v>41829</v>
      </c>
      <c r="L852" s="1">
        <v>0.38982638888888888</v>
      </c>
      <c r="M852" s="15" t="s">
        <v>52</v>
      </c>
      <c r="N852" s="15" t="s">
        <v>38</v>
      </c>
      <c r="O852" s="15" t="b">
        <v>1</v>
      </c>
      <c r="P852" s="16">
        <v>41829</v>
      </c>
      <c r="Q852" s="1">
        <v>0.44054398148148149</v>
      </c>
      <c r="S852" s="15" t="b">
        <v>1</v>
      </c>
      <c r="T852" s="16">
        <v>41829</v>
      </c>
      <c r="U852" s="15" t="s">
        <v>232</v>
      </c>
      <c r="V852" s="1">
        <v>0.44621527777777775</v>
      </c>
      <c r="X852" s="15" t="s">
        <v>52</v>
      </c>
      <c r="Y852" s="15" t="b">
        <v>0</v>
      </c>
      <c r="Z852" s="16"/>
      <c r="AC852" s="15" t="s">
        <v>64</v>
      </c>
      <c r="AD852" s="15" t="s">
        <v>68</v>
      </c>
      <c r="AE852" s="15">
        <v>3</v>
      </c>
      <c r="AG852" s="15" t="s">
        <v>1178</v>
      </c>
      <c r="AH852" s="15" t="s">
        <v>33</v>
      </c>
    </row>
    <row r="853" spans="1:34" x14ac:dyDescent="0.2">
      <c r="A853" s="16">
        <v>41829.389675925922</v>
      </c>
      <c r="B853" s="16">
        <v>41829.44054398148</v>
      </c>
      <c r="C853" s="16">
        <v>41829.44935185185</v>
      </c>
      <c r="D853" s="15" t="b">
        <v>1</v>
      </c>
      <c r="E853" s="15" t="s">
        <v>1180</v>
      </c>
      <c r="F853" s="15">
        <v>11</v>
      </c>
      <c r="G853" s="15" t="s">
        <v>1188</v>
      </c>
      <c r="H853" s="15" t="s">
        <v>68</v>
      </c>
      <c r="I853" s="15" t="s">
        <v>33</v>
      </c>
      <c r="J853" s="15" t="b">
        <v>1</v>
      </c>
      <c r="K853" s="16">
        <v>41829</v>
      </c>
      <c r="L853" s="1">
        <v>0.38967592592592593</v>
      </c>
      <c r="M853" s="15" t="s">
        <v>52</v>
      </c>
      <c r="N853" s="15" t="s">
        <v>38</v>
      </c>
      <c r="O853" s="15" t="b">
        <v>1</v>
      </c>
      <c r="P853" s="16">
        <v>41829</v>
      </c>
      <c r="Q853" s="1">
        <v>0.44054398148148149</v>
      </c>
      <c r="S853" s="15" t="b">
        <v>1</v>
      </c>
      <c r="T853" s="16">
        <v>41829</v>
      </c>
      <c r="U853" s="15" t="s">
        <v>69</v>
      </c>
      <c r="V853" s="1">
        <v>0.44935185185185184</v>
      </c>
      <c r="X853" s="15" t="s">
        <v>52</v>
      </c>
      <c r="Y853" s="15" t="b">
        <v>0</v>
      </c>
      <c r="Z853" s="16"/>
      <c r="AC853" s="15" t="s">
        <v>64</v>
      </c>
      <c r="AD853" s="15" t="s">
        <v>68</v>
      </c>
      <c r="AE853" s="15">
        <v>3</v>
      </c>
      <c r="AG853" s="15" t="s">
        <v>1178</v>
      </c>
      <c r="AH853" s="15" t="s">
        <v>33</v>
      </c>
    </row>
    <row r="854" spans="1:34" x14ac:dyDescent="0.2">
      <c r="A854" s="16">
        <v>41829.389537037037</v>
      </c>
      <c r="B854" s="16">
        <v>41829.558703703704</v>
      </c>
      <c r="C854" s="16">
        <v>41829.576516203706</v>
      </c>
      <c r="D854" s="15" t="b">
        <v>1</v>
      </c>
      <c r="E854" s="15" t="s">
        <v>1180</v>
      </c>
      <c r="F854" s="15">
        <v>10</v>
      </c>
      <c r="G854" s="15" t="s">
        <v>1189</v>
      </c>
      <c r="H854" s="15" t="s">
        <v>72</v>
      </c>
      <c r="I854" s="15" t="s">
        <v>33</v>
      </c>
      <c r="J854" s="15" t="b">
        <v>1</v>
      </c>
      <c r="K854" s="16">
        <v>41829</v>
      </c>
      <c r="L854" s="1">
        <v>0.38953703703703701</v>
      </c>
      <c r="M854" s="15" t="s">
        <v>52</v>
      </c>
      <c r="N854" s="15" t="s">
        <v>38</v>
      </c>
      <c r="O854" s="15" t="b">
        <v>1</v>
      </c>
      <c r="P854" s="16">
        <v>41829</v>
      </c>
      <c r="Q854" s="1">
        <v>0.5587037037037037</v>
      </c>
      <c r="S854" s="15" t="b">
        <v>1</v>
      </c>
      <c r="T854" s="16">
        <v>41829</v>
      </c>
      <c r="U854" s="15" t="s">
        <v>220</v>
      </c>
      <c r="V854" s="1">
        <v>0.57651620370370371</v>
      </c>
      <c r="X854" s="15" t="s">
        <v>52</v>
      </c>
      <c r="Y854" s="15" t="b">
        <v>0</v>
      </c>
      <c r="Z854" s="16"/>
      <c r="AC854" s="15" t="s">
        <v>54</v>
      </c>
      <c r="AD854" s="15" t="s">
        <v>72</v>
      </c>
      <c r="AE854" s="15">
        <v>3</v>
      </c>
      <c r="AG854" s="15" t="s">
        <v>1175</v>
      </c>
      <c r="AH854" s="15" t="s">
        <v>33</v>
      </c>
    </row>
    <row r="855" spans="1:34" x14ac:dyDescent="0.2">
      <c r="A855" s="16">
        <v>41829.389386574076</v>
      </c>
      <c r="B855" s="16">
        <v>41829.615069444444</v>
      </c>
      <c r="C855" s="16">
        <v>41829.63318287037</v>
      </c>
      <c r="D855" s="15" t="b">
        <v>1</v>
      </c>
      <c r="E855" s="15" t="s">
        <v>1180</v>
      </c>
      <c r="F855" s="15">
        <v>9</v>
      </c>
      <c r="G855" s="15" t="s">
        <v>1190</v>
      </c>
      <c r="H855" s="15" t="s">
        <v>202</v>
      </c>
      <c r="I855" s="15" t="s">
        <v>33</v>
      </c>
      <c r="J855" s="15" t="b">
        <v>1</v>
      </c>
      <c r="K855" s="16">
        <v>41829</v>
      </c>
      <c r="L855" s="1">
        <v>0.38938657407407407</v>
      </c>
      <c r="M855" s="15" t="s">
        <v>52</v>
      </c>
      <c r="N855" s="15" t="s">
        <v>38</v>
      </c>
      <c r="O855" s="15" t="b">
        <v>1</v>
      </c>
      <c r="P855" s="16">
        <v>41829</v>
      </c>
      <c r="Q855" s="1">
        <v>0.61506944444444445</v>
      </c>
      <c r="S855" s="15" t="b">
        <v>1</v>
      </c>
      <c r="T855" s="16">
        <v>41829</v>
      </c>
      <c r="U855" s="15" t="s">
        <v>203</v>
      </c>
      <c r="V855" s="1">
        <v>0.63318287037037035</v>
      </c>
      <c r="X855" s="15" t="s">
        <v>52</v>
      </c>
      <c r="Y855" s="15" t="b">
        <v>0</v>
      </c>
      <c r="Z855" s="16"/>
      <c r="AC855" s="15" t="s">
        <v>54</v>
      </c>
      <c r="AD855" s="15" t="s">
        <v>202</v>
      </c>
      <c r="AE855" s="15">
        <v>3</v>
      </c>
      <c r="AG855" s="15" t="s">
        <v>1191</v>
      </c>
      <c r="AH855" s="15" t="s">
        <v>33</v>
      </c>
    </row>
    <row r="856" spans="1:34" x14ac:dyDescent="0.2">
      <c r="A856" s="16">
        <v>41829.38921296296</v>
      </c>
      <c r="B856" s="16">
        <v>41829.615069444444</v>
      </c>
      <c r="C856" s="16">
        <v>41829.630231481482</v>
      </c>
      <c r="D856" s="15" t="b">
        <v>1</v>
      </c>
      <c r="E856" s="15" t="s">
        <v>1180</v>
      </c>
      <c r="F856" s="15">
        <v>8</v>
      </c>
      <c r="G856" s="15" t="s">
        <v>1192</v>
      </c>
      <c r="H856" s="15" t="s">
        <v>202</v>
      </c>
      <c r="I856" s="15" t="s">
        <v>33</v>
      </c>
      <c r="J856" s="15" t="b">
        <v>1</v>
      </c>
      <c r="K856" s="16">
        <v>41829</v>
      </c>
      <c r="L856" s="1">
        <v>0.38921296296296298</v>
      </c>
      <c r="M856" s="15" t="s">
        <v>52</v>
      </c>
      <c r="N856" s="15" t="s">
        <v>38</v>
      </c>
      <c r="O856" s="15" t="b">
        <v>1</v>
      </c>
      <c r="P856" s="16">
        <v>41829</v>
      </c>
      <c r="Q856" s="1">
        <v>0.61506944444444445</v>
      </c>
      <c r="S856" s="15" t="b">
        <v>1</v>
      </c>
      <c r="T856" s="16">
        <v>41829</v>
      </c>
      <c r="U856" s="15" t="s">
        <v>203</v>
      </c>
      <c r="V856" s="1">
        <v>0.63023148148148145</v>
      </c>
      <c r="X856" s="15" t="s">
        <v>52</v>
      </c>
      <c r="Y856" s="15" t="b">
        <v>0</v>
      </c>
      <c r="Z856" s="16"/>
      <c r="AC856" s="15" t="s">
        <v>54</v>
      </c>
      <c r="AD856" s="15" t="s">
        <v>202</v>
      </c>
      <c r="AE856" s="15">
        <v>3</v>
      </c>
      <c r="AG856" s="15" t="s">
        <v>1191</v>
      </c>
      <c r="AH856" s="15" t="s">
        <v>33</v>
      </c>
    </row>
    <row r="857" spans="1:34" x14ac:dyDescent="0.2">
      <c r="A857" s="16">
        <v>41829.388807870368</v>
      </c>
      <c r="B857" s="16">
        <v>41829.447534722225</v>
      </c>
      <c r="C857" s="16">
        <v>41829.451898148145</v>
      </c>
      <c r="D857" s="15" t="b">
        <v>1</v>
      </c>
      <c r="E857" s="15" t="s">
        <v>1180</v>
      </c>
      <c r="F857" s="15">
        <v>6</v>
      </c>
      <c r="G857" s="15" t="s">
        <v>1193</v>
      </c>
      <c r="H857" s="15" t="s">
        <v>40</v>
      </c>
      <c r="I857" s="15" t="s">
        <v>33</v>
      </c>
      <c r="J857" s="15" t="b">
        <v>1</v>
      </c>
      <c r="K857" s="16">
        <v>41829</v>
      </c>
      <c r="L857" s="1">
        <v>0.38880787037037035</v>
      </c>
      <c r="M857" s="15" t="s">
        <v>52</v>
      </c>
      <c r="N857" s="15" t="s">
        <v>38</v>
      </c>
      <c r="O857" s="15" t="b">
        <v>1</v>
      </c>
      <c r="P857" s="16">
        <v>41829</v>
      </c>
      <c r="Q857" s="1">
        <v>0.44753472222222224</v>
      </c>
      <c r="S857" s="15" t="b">
        <v>1</v>
      </c>
      <c r="T857" s="16">
        <v>41829</v>
      </c>
      <c r="U857" s="15" t="s">
        <v>154</v>
      </c>
      <c r="V857" s="1">
        <v>0.45189814814814816</v>
      </c>
      <c r="X857" s="15" t="s">
        <v>311</v>
      </c>
      <c r="Y857" s="15" t="b">
        <v>0</v>
      </c>
      <c r="Z857" s="16"/>
      <c r="AC857" s="15" t="s">
        <v>40</v>
      </c>
      <c r="AD857" s="15" t="s">
        <v>40</v>
      </c>
      <c r="AE857" s="15">
        <v>3</v>
      </c>
      <c r="AG857" s="15" t="s">
        <v>1163</v>
      </c>
      <c r="AH857" s="15" t="s">
        <v>33</v>
      </c>
    </row>
    <row r="858" spans="1:34" x14ac:dyDescent="0.2">
      <c r="A858" s="16">
        <v>41829.388692129629</v>
      </c>
      <c r="B858" s="16">
        <v>41829.447534722225</v>
      </c>
      <c r="C858" s="16">
        <v>41829.45275462963</v>
      </c>
      <c r="D858" s="15" t="b">
        <v>1</v>
      </c>
      <c r="E858" s="15" t="s">
        <v>1180</v>
      </c>
      <c r="F858" s="15">
        <v>5</v>
      </c>
      <c r="G858" s="15" t="s">
        <v>1194</v>
      </c>
      <c r="H858" s="15" t="s">
        <v>40</v>
      </c>
      <c r="I858" s="15" t="s">
        <v>33</v>
      </c>
      <c r="J858" s="15" t="b">
        <v>1</v>
      </c>
      <c r="K858" s="16">
        <v>41829</v>
      </c>
      <c r="L858" s="1">
        <v>0.38869212962962962</v>
      </c>
      <c r="M858" s="15" t="s">
        <v>52</v>
      </c>
      <c r="N858" s="15" t="s">
        <v>38</v>
      </c>
      <c r="O858" s="15" t="b">
        <v>1</v>
      </c>
      <c r="P858" s="16">
        <v>41829</v>
      </c>
      <c r="Q858" s="1">
        <v>0.44753472222222224</v>
      </c>
      <c r="S858" s="15" t="b">
        <v>1</v>
      </c>
      <c r="T858" s="16">
        <v>41829</v>
      </c>
      <c r="U858" s="15" t="s">
        <v>138</v>
      </c>
      <c r="V858" s="1">
        <v>0.45275462962962965</v>
      </c>
      <c r="X858" s="15" t="s">
        <v>311</v>
      </c>
      <c r="Y858" s="15" t="b">
        <v>0</v>
      </c>
      <c r="Z858" s="16"/>
      <c r="AC858" s="15" t="s">
        <v>40</v>
      </c>
      <c r="AD858" s="15" t="s">
        <v>40</v>
      </c>
      <c r="AE858" s="15">
        <v>3</v>
      </c>
      <c r="AG858" s="15" t="s">
        <v>1163</v>
      </c>
      <c r="AH858" s="15" t="s">
        <v>33</v>
      </c>
    </row>
    <row r="859" spans="1:34" x14ac:dyDescent="0.2">
      <c r="A859" s="16">
        <v>41829.388622685183</v>
      </c>
      <c r="B859" s="16">
        <v>41829.478113425925</v>
      </c>
      <c r="C859" s="16">
        <v>41829.483854166669</v>
      </c>
      <c r="D859" s="15" t="b">
        <v>1</v>
      </c>
      <c r="E859" s="15" t="s">
        <v>1195</v>
      </c>
      <c r="F859" s="15">
        <v>1</v>
      </c>
      <c r="G859" s="15" t="s">
        <v>425</v>
      </c>
      <c r="H859" s="15" t="s">
        <v>51</v>
      </c>
      <c r="I859" s="15" t="s">
        <v>43</v>
      </c>
      <c r="J859" s="15" t="b">
        <v>1</v>
      </c>
      <c r="K859" s="16">
        <v>41829</v>
      </c>
      <c r="L859" s="1">
        <v>0.38862268518518517</v>
      </c>
      <c r="M859" s="15" t="s">
        <v>650</v>
      </c>
      <c r="N859" s="15" t="s">
        <v>38</v>
      </c>
      <c r="O859" s="15" t="b">
        <v>1</v>
      </c>
      <c r="P859" s="16">
        <v>41829</v>
      </c>
      <c r="Q859" s="1">
        <v>0.47811342592592593</v>
      </c>
      <c r="S859" s="15" t="b">
        <v>1</v>
      </c>
      <c r="T859" s="16">
        <v>41829</v>
      </c>
      <c r="U859" s="15" t="s">
        <v>281</v>
      </c>
      <c r="V859" s="1">
        <v>0.48385416666666664</v>
      </c>
      <c r="X859" s="15" t="s">
        <v>52</v>
      </c>
      <c r="Y859" s="15" t="b">
        <v>1</v>
      </c>
      <c r="Z859" s="16">
        <v>41835</v>
      </c>
      <c r="AA859" s="1">
        <v>0.39400462962962962</v>
      </c>
      <c r="AC859" s="15" t="s">
        <v>115</v>
      </c>
      <c r="AD859" s="15" t="s">
        <v>51</v>
      </c>
      <c r="AE859" s="15">
        <v>4</v>
      </c>
      <c r="AG859" s="15" t="s">
        <v>1171</v>
      </c>
      <c r="AH859" s="15" t="s">
        <v>33</v>
      </c>
    </row>
    <row r="860" spans="1:34" x14ac:dyDescent="0.2">
      <c r="A860" s="16">
        <v>41829.388541666667</v>
      </c>
      <c r="B860" s="16">
        <v>41829.447534722225</v>
      </c>
      <c r="C860" s="16">
        <v>41829.454131944447</v>
      </c>
      <c r="D860" s="15" t="b">
        <v>1</v>
      </c>
      <c r="E860" s="15" t="s">
        <v>1180</v>
      </c>
      <c r="F860" s="15">
        <v>4</v>
      </c>
      <c r="G860" s="15" t="s">
        <v>1196</v>
      </c>
      <c r="H860" s="15" t="s">
        <v>36</v>
      </c>
      <c r="I860" s="15" t="s">
        <v>33</v>
      </c>
      <c r="J860" s="15" t="b">
        <v>1</v>
      </c>
      <c r="K860" s="16">
        <v>41829</v>
      </c>
      <c r="L860" s="1">
        <v>0.38854166666666667</v>
      </c>
      <c r="M860" s="15" t="s">
        <v>52</v>
      </c>
      <c r="N860" s="15" t="s">
        <v>38</v>
      </c>
      <c r="O860" s="15" t="b">
        <v>1</v>
      </c>
      <c r="P860" s="16">
        <v>41829</v>
      </c>
      <c r="Q860" s="1">
        <v>0.44753472222222224</v>
      </c>
      <c r="S860" s="15" t="b">
        <v>1</v>
      </c>
      <c r="T860" s="16">
        <v>41829</v>
      </c>
      <c r="U860" s="15" t="s">
        <v>101</v>
      </c>
      <c r="V860" s="1">
        <v>0.45413194444444444</v>
      </c>
      <c r="X860" s="15" t="s">
        <v>311</v>
      </c>
      <c r="Y860" s="15" t="b">
        <v>1</v>
      </c>
      <c r="Z860" s="16">
        <v>41829</v>
      </c>
      <c r="AA860" s="1">
        <v>0.42929398148148146</v>
      </c>
      <c r="AC860" s="15" t="s">
        <v>40</v>
      </c>
      <c r="AD860" s="15" t="s">
        <v>36</v>
      </c>
      <c r="AE860" s="15">
        <v>4</v>
      </c>
      <c r="AG860" s="15" t="s">
        <v>1163</v>
      </c>
      <c r="AH860" s="15" t="s">
        <v>33</v>
      </c>
    </row>
    <row r="861" spans="1:34" x14ac:dyDescent="0.2">
      <c r="A861" s="16">
        <v>41829.388032407405</v>
      </c>
      <c r="B861" s="16">
        <v>41829.430231481485</v>
      </c>
      <c r="C861" s="16">
        <v>41829.436064814814</v>
      </c>
      <c r="D861" s="15" t="b">
        <v>1</v>
      </c>
      <c r="E861" s="15" t="s">
        <v>1180</v>
      </c>
      <c r="F861" s="15">
        <v>1</v>
      </c>
      <c r="G861" s="15" t="s">
        <v>1197</v>
      </c>
      <c r="H861" s="15" t="s">
        <v>54</v>
      </c>
      <c r="I861" s="15" t="s">
        <v>33</v>
      </c>
      <c r="J861" s="15" t="b">
        <v>1</v>
      </c>
      <c r="K861" s="16">
        <v>41829</v>
      </c>
      <c r="L861" s="1">
        <v>0.38803240740740741</v>
      </c>
      <c r="M861" s="15" t="s">
        <v>52</v>
      </c>
      <c r="N861" s="15" t="s">
        <v>38</v>
      </c>
      <c r="O861" s="15" t="b">
        <v>1</v>
      </c>
      <c r="P861" s="16">
        <v>41829</v>
      </c>
      <c r="Q861" s="1">
        <v>0.43023148148148149</v>
      </c>
      <c r="S861" s="15" t="b">
        <v>1</v>
      </c>
      <c r="T861" s="16">
        <v>41829</v>
      </c>
      <c r="U861" s="15" t="s">
        <v>142</v>
      </c>
      <c r="V861" s="1">
        <v>0.43606481481481479</v>
      </c>
      <c r="X861" s="15" t="s">
        <v>311</v>
      </c>
      <c r="Y861" s="15" t="b">
        <v>0</v>
      </c>
      <c r="Z861" s="16"/>
      <c r="AC861" s="15" t="s">
        <v>40</v>
      </c>
      <c r="AD861" s="15" t="s">
        <v>54</v>
      </c>
      <c r="AE861" s="15">
        <v>3</v>
      </c>
      <c r="AG861" s="15" t="s">
        <v>1198</v>
      </c>
      <c r="AH861" s="15" t="s">
        <v>33</v>
      </c>
    </row>
    <row r="862" spans="1:34" x14ac:dyDescent="0.2">
      <c r="A862" s="16">
        <v>41829.38453703704</v>
      </c>
      <c r="B862" s="16">
        <v>41829.478113425925</v>
      </c>
      <c r="C862" s="16">
        <v>41829.495925925927</v>
      </c>
      <c r="D862" s="15" t="b">
        <v>1</v>
      </c>
      <c r="E862" s="15" t="s">
        <v>1199</v>
      </c>
      <c r="F862" s="15">
        <v>1</v>
      </c>
      <c r="G862" s="15" t="s">
        <v>856</v>
      </c>
      <c r="H862" s="15" t="s">
        <v>149</v>
      </c>
      <c r="I862" s="15" t="s">
        <v>43</v>
      </c>
      <c r="J862" s="15" t="b">
        <v>1</v>
      </c>
      <c r="K862" s="16">
        <v>41829</v>
      </c>
      <c r="L862" s="1">
        <v>0.38453703703703701</v>
      </c>
      <c r="M862" s="15" t="s">
        <v>320</v>
      </c>
      <c r="N862" s="15" t="s">
        <v>38</v>
      </c>
      <c r="O862" s="15" t="b">
        <v>1</v>
      </c>
      <c r="P862" s="16">
        <v>41829</v>
      </c>
      <c r="Q862" s="1">
        <v>0.47811342592592593</v>
      </c>
      <c r="S862" s="15" t="b">
        <v>1</v>
      </c>
      <c r="T862" s="16">
        <v>41829</v>
      </c>
      <c r="U862" s="15" t="s">
        <v>150</v>
      </c>
      <c r="V862" s="1">
        <v>0.49592592592592594</v>
      </c>
      <c r="X862" s="15" t="s">
        <v>52</v>
      </c>
      <c r="Y862" s="15" t="b">
        <v>1</v>
      </c>
      <c r="Z862" s="16">
        <v>41835</v>
      </c>
      <c r="AA862" s="1">
        <v>0.38612268518518517</v>
      </c>
      <c r="AC862" s="15" t="s">
        <v>115</v>
      </c>
      <c r="AD862" s="15" t="s">
        <v>149</v>
      </c>
      <c r="AE862" s="15">
        <v>4</v>
      </c>
      <c r="AG862" s="15" t="s">
        <v>1171</v>
      </c>
      <c r="AH862" s="15" t="s">
        <v>33</v>
      </c>
    </row>
    <row r="863" spans="1:34" x14ac:dyDescent="0.2">
      <c r="A863" s="16">
        <v>41829.377812500003</v>
      </c>
      <c r="B863" s="16">
        <v>41829.615069444444</v>
      </c>
      <c r="C863" s="16">
        <v>41829.628252314818</v>
      </c>
      <c r="D863" s="15" t="b">
        <v>1</v>
      </c>
      <c r="E863" s="15" t="s">
        <v>1200</v>
      </c>
      <c r="F863" s="15">
        <v>2</v>
      </c>
      <c r="G863" s="15" t="s">
        <v>799</v>
      </c>
      <c r="H863" s="15" t="s">
        <v>202</v>
      </c>
      <c r="I863" s="15" t="s">
        <v>43</v>
      </c>
      <c r="J863" s="15" t="b">
        <v>1</v>
      </c>
      <c r="K863" s="16">
        <v>41829</v>
      </c>
      <c r="L863" s="1">
        <v>0.3778125</v>
      </c>
      <c r="M863" s="15" t="s">
        <v>554</v>
      </c>
      <c r="N863" s="15" t="s">
        <v>38</v>
      </c>
      <c r="O863" s="15" t="b">
        <v>1</v>
      </c>
      <c r="P863" s="16">
        <v>41829</v>
      </c>
      <c r="Q863" s="1">
        <v>0.61506944444444445</v>
      </c>
      <c r="S863" s="15" t="b">
        <v>1</v>
      </c>
      <c r="T863" s="16">
        <v>41829</v>
      </c>
      <c r="U863" s="15" t="s">
        <v>229</v>
      </c>
      <c r="V863" s="1">
        <v>0.62825231481481481</v>
      </c>
      <c r="X863" s="15" t="s">
        <v>52</v>
      </c>
      <c r="Y863" s="15" t="b">
        <v>1</v>
      </c>
      <c r="Z863" s="16">
        <v>41835</v>
      </c>
      <c r="AA863" s="1">
        <v>0.42637731481481483</v>
      </c>
      <c r="AC863" s="15" t="s">
        <v>54</v>
      </c>
      <c r="AD863" s="15" t="s">
        <v>202</v>
      </c>
      <c r="AE863" s="15">
        <v>4</v>
      </c>
      <c r="AG863" s="15" t="s">
        <v>1191</v>
      </c>
      <c r="AH863" s="15" t="s">
        <v>33</v>
      </c>
    </row>
    <row r="864" spans="1:34" x14ac:dyDescent="0.2">
      <c r="A864" s="16">
        <v>41829.37672453704</v>
      </c>
      <c r="B864" s="16">
        <v>41829.566250000003</v>
      </c>
      <c r="C864" s="16">
        <v>41829.576805555553</v>
      </c>
      <c r="D864" s="15" t="b">
        <v>1</v>
      </c>
      <c r="E864" s="15" t="s">
        <v>1201</v>
      </c>
      <c r="F864" s="15">
        <v>20</v>
      </c>
      <c r="G864" s="15" t="s">
        <v>256</v>
      </c>
      <c r="H864" s="15" t="s">
        <v>156</v>
      </c>
      <c r="I864" s="15" t="s">
        <v>120</v>
      </c>
      <c r="J864" s="15" t="b">
        <v>1</v>
      </c>
      <c r="K864" s="16">
        <v>41829</v>
      </c>
      <c r="L864" s="1">
        <v>0.37672453703703701</v>
      </c>
      <c r="M864" s="15" t="s">
        <v>939</v>
      </c>
      <c r="N864" s="15" t="s">
        <v>38</v>
      </c>
      <c r="O864" s="15" t="b">
        <v>1</v>
      </c>
      <c r="P864" s="16">
        <v>41829</v>
      </c>
      <c r="Q864" s="1">
        <v>0.56625000000000003</v>
      </c>
      <c r="S864" s="15" t="b">
        <v>1</v>
      </c>
      <c r="T864" s="16">
        <v>41829</v>
      </c>
      <c r="U864" s="15" t="s">
        <v>178</v>
      </c>
      <c r="V864" s="1">
        <v>0.57680555555555557</v>
      </c>
      <c r="X864" s="15" t="s">
        <v>311</v>
      </c>
      <c r="Y864" s="15" t="b">
        <v>1</v>
      </c>
      <c r="Z864" s="16">
        <v>41829</v>
      </c>
      <c r="AA864" s="1">
        <v>0.37452546296296296</v>
      </c>
      <c r="AC864" s="15" t="s">
        <v>40</v>
      </c>
      <c r="AD864" s="15" t="s">
        <v>156</v>
      </c>
      <c r="AE864" s="15">
        <v>4</v>
      </c>
      <c r="AG864" s="15" t="s">
        <v>1128</v>
      </c>
      <c r="AH864" s="15" t="s">
        <v>33</v>
      </c>
    </row>
    <row r="865" spans="1:34" x14ac:dyDescent="0.2">
      <c r="A865" s="16">
        <v>41829.375810185185</v>
      </c>
      <c r="B865" s="16">
        <v>41829.63559027778</v>
      </c>
      <c r="C865" s="16">
        <v>41829.646284722221</v>
      </c>
      <c r="D865" s="15" t="b">
        <v>1</v>
      </c>
      <c r="E865" s="15" t="s">
        <v>1201</v>
      </c>
      <c r="F865" s="15">
        <v>19</v>
      </c>
      <c r="G865" s="15" t="s">
        <v>227</v>
      </c>
      <c r="H865" s="15" t="s">
        <v>89</v>
      </c>
      <c r="I865" s="15" t="s">
        <v>120</v>
      </c>
      <c r="J865" s="15" t="b">
        <v>1</v>
      </c>
      <c r="K865" s="16">
        <v>41829</v>
      </c>
      <c r="L865" s="1">
        <v>0.37581018518518516</v>
      </c>
      <c r="M865" s="15" t="s">
        <v>939</v>
      </c>
      <c r="N865" s="15" t="s">
        <v>38</v>
      </c>
      <c r="O865" s="15" t="b">
        <v>1</v>
      </c>
      <c r="P865" s="16">
        <v>41829</v>
      </c>
      <c r="Q865" s="1">
        <v>0.63559027777777777</v>
      </c>
      <c r="S865" s="15" t="b">
        <v>1</v>
      </c>
      <c r="T865" s="16">
        <v>41829</v>
      </c>
      <c r="U865" s="15" t="s">
        <v>94</v>
      </c>
      <c r="V865" s="1">
        <v>0.64628472222222222</v>
      </c>
      <c r="X865" s="15" t="s">
        <v>311</v>
      </c>
      <c r="Y865" s="15" t="b">
        <v>1</v>
      </c>
      <c r="Z865" s="16">
        <v>41831</v>
      </c>
      <c r="AA865" s="1">
        <v>0.38175925925925924</v>
      </c>
      <c r="AC865" s="15" t="s">
        <v>40</v>
      </c>
      <c r="AD865" s="15" t="s">
        <v>89</v>
      </c>
      <c r="AE865" s="15">
        <v>4</v>
      </c>
      <c r="AG865" s="15" t="s">
        <v>1120</v>
      </c>
      <c r="AH865" s="15" t="s">
        <v>33</v>
      </c>
    </row>
    <row r="866" spans="1:34" x14ac:dyDescent="0.2">
      <c r="A866" s="16">
        <v>41829.375439814816</v>
      </c>
      <c r="B866" s="16">
        <v>41829.461574074077</v>
      </c>
      <c r="C866" s="16">
        <v>41829.47587962963</v>
      </c>
      <c r="D866" s="15" t="b">
        <v>1</v>
      </c>
      <c r="E866" s="15" t="s">
        <v>1201</v>
      </c>
      <c r="F866" s="15">
        <v>18</v>
      </c>
      <c r="G866" s="15" t="s">
        <v>209</v>
      </c>
      <c r="H866" s="15" t="s">
        <v>61</v>
      </c>
      <c r="I866" s="15" t="s">
        <v>120</v>
      </c>
      <c r="J866" s="15" t="b">
        <v>1</v>
      </c>
      <c r="K866" s="16">
        <v>41829</v>
      </c>
      <c r="L866" s="1">
        <v>0.37543981481481481</v>
      </c>
      <c r="M866" s="15" t="s">
        <v>939</v>
      </c>
      <c r="N866" s="15" t="s">
        <v>38</v>
      </c>
      <c r="O866" s="15" t="b">
        <v>1</v>
      </c>
      <c r="P866" s="16">
        <v>41829</v>
      </c>
      <c r="Q866" s="1">
        <v>0.46157407407407408</v>
      </c>
      <c r="S866" s="15" t="b">
        <v>1</v>
      </c>
      <c r="T866" s="16">
        <v>41829</v>
      </c>
      <c r="U866" s="15" t="s">
        <v>86</v>
      </c>
      <c r="V866" s="1">
        <v>0.47587962962962965</v>
      </c>
      <c r="X866" s="15" t="s">
        <v>311</v>
      </c>
      <c r="Y866" s="15" t="b">
        <v>1</v>
      </c>
      <c r="Z866" s="16">
        <v>41830</v>
      </c>
      <c r="AA866" s="1">
        <v>0.36859953703703702</v>
      </c>
      <c r="AC866" s="15" t="s">
        <v>40</v>
      </c>
      <c r="AD866" s="15" t="s">
        <v>61</v>
      </c>
      <c r="AE866" s="15">
        <v>4</v>
      </c>
      <c r="AG866" s="15" t="s">
        <v>1159</v>
      </c>
      <c r="AH866" s="15" t="s">
        <v>33</v>
      </c>
    </row>
    <row r="867" spans="1:34" x14ac:dyDescent="0.2">
      <c r="A867" s="16">
        <v>41829.374907407408</v>
      </c>
      <c r="B867" s="16">
        <v>41829.616631944446</v>
      </c>
      <c r="C867" s="16">
        <v>41829.624282407407</v>
      </c>
      <c r="D867" s="15" t="b">
        <v>1</v>
      </c>
      <c r="E867" s="15" t="s">
        <v>1201</v>
      </c>
      <c r="F867" s="15">
        <v>17</v>
      </c>
      <c r="G867" s="15" t="s">
        <v>590</v>
      </c>
      <c r="H867" s="15" t="s">
        <v>115</v>
      </c>
      <c r="I867" s="15" t="s">
        <v>120</v>
      </c>
      <c r="J867" s="15" t="b">
        <v>1</v>
      </c>
      <c r="K867" s="16">
        <v>41829</v>
      </c>
      <c r="L867" s="1">
        <v>0.37490740740740741</v>
      </c>
      <c r="M867" s="15" t="s">
        <v>939</v>
      </c>
      <c r="N867" s="15" t="s">
        <v>38</v>
      </c>
      <c r="O867" s="15" t="b">
        <v>1</v>
      </c>
      <c r="P867" s="16">
        <v>41829</v>
      </c>
      <c r="Q867" s="1">
        <v>0.61663194444444447</v>
      </c>
      <c r="S867" s="15" t="b">
        <v>1</v>
      </c>
      <c r="T867" s="16">
        <v>41829</v>
      </c>
      <c r="U867" s="15" t="s">
        <v>146</v>
      </c>
      <c r="V867" s="1">
        <v>0.62428240740740737</v>
      </c>
      <c r="X867" s="15" t="s">
        <v>311</v>
      </c>
      <c r="Y867" s="15" t="b">
        <v>1</v>
      </c>
      <c r="Z867" s="16">
        <v>41831</v>
      </c>
      <c r="AA867" s="1">
        <v>0.38175925925925924</v>
      </c>
      <c r="AC867" s="15" t="s">
        <v>40</v>
      </c>
      <c r="AD867" s="15" t="s">
        <v>115</v>
      </c>
      <c r="AE867" s="15">
        <v>4</v>
      </c>
      <c r="AG867" s="15" t="s">
        <v>1131</v>
      </c>
      <c r="AH867" s="15" t="s">
        <v>33</v>
      </c>
    </row>
    <row r="868" spans="1:34" x14ac:dyDescent="0.2">
      <c r="A868" s="16">
        <v>41829.374212962961</v>
      </c>
      <c r="B868" s="16">
        <v>41829.478113425925</v>
      </c>
      <c r="C868" s="16">
        <v>41829.49459490741</v>
      </c>
      <c r="D868" s="15" t="b">
        <v>1</v>
      </c>
      <c r="E868" s="15" t="s">
        <v>1200</v>
      </c>
      <c r="F868" s="15">
        <v>1</v>
      </c>
      <c r="G868" s="15" t="s">
        <v>438</v>
      </c>
      <c r="H868" s="15" t="s">
        <v>149</v>
      </c>
      <c r="I868" s="15" t="s">
        <v>43</v>
      </c>
      <c r="J868" s="15" t="b">
        <v>1</v>
      </c>
      <c r="K868" s="16">
        <v>41829</v>
      </c>
      <c r="L868" s="1">
        <v>0.37421296296296297</v>
      </c>
      <c r="M868" s="15" t="s">
        <v>650</v>
      </c>
      <c r="N868" s="15" t="s">
        <v>38</v>
      </c>
      <c r="O868" s="15" t="b">
        <v>1</v>
      </c>
      <c r="P868" s="16">
        <v>41829</v>
      </c>
      <c r="Q868" s="1">
        <v>0.47811342592592593</v>
      </c>
      <c r="S868" s="15" t="b">
        <v>1</v>
      </c>
      <c r="T868" s="16">
        <v>41829</v>
      </c>
      <c r="U868" s="15" t="s">
        <v>222</v>
      </c>
      <c r="V868" s="1">
        <v>0.49459490740740741</v>
      </c>
      <c r="X868" s="15" t="s">
        <v>52</v>
      </c>
      <c r="Y868" s="15" t="b">
        <v>1</v>
      </c>
      <c r="Z868" s="16">
        <v>41835</v>
      </c>
      <c r="AA868" s="1">
        <v>0.39886574074074072</v>
      </c>
      <c r="AC868" s="15" t="s">
        <v>115</v>
      </c>
      <c r="AD868" s="15" t="s">
        <v>149</v>
      </c>
      <c r="AE868" s="15">
        <v>4</v>
      </c>
      <c r="AG868" s="15" t="s">
        <v>1171</v>
      </c>
      <c r="AH868" s="15" t="s">
        <v>33</v>
      </c>
    </row>
    <row r="869" spans="1:34" x14ac:dyDescent="0.2">
      <c r="A869" s="16">
        <v>41829.374062499999</v>
      </c>
      <c r="B869" s="16">
        <v>41829.616631944446</v>
      </c>
      <c r="C869" s="16">
        <v>41829.622199074074</v>
      </c>
      <c r="D869" s="15" t="b">
        <v>1</v>
      </c>
      <c r="E869" s="15" t="s">
        <v>1201</v>
      </c>
      <c r="F869" s="15">
        <v>16</v>
      </c>
      <c r="G869" s="15" t="s">
        <v>238</v>
      </c>
      <c r="H869" s="15" t="s">
        <v>115</v>
      </c>
      <c r="I869" s="15" t="s">
        <v>120</v>
      </c>
      <c r="J869" s="15" t="b">
        <v>1</v>
      </c>
      <c r="K869" s="16">
        <v>41829</v>
      </c>
      <c r="L869" s="1">
        <v>0.37406250000000002</v>
      </c>
      <c r="M869" s="15" t="s">
        <v>939</v>
      </c>
      <c r="N869" s="15" t="s">
        <v>38</v>
      </c>
      <c r="O869" s="15" t="b">
        <v>1</v>
      </c>
      <c r="P869" s="16">
        <v>41829</v>
      </c>
      <c r="Q869" s="1">
        <v>0.61663194444444447</v>
      </c>
      <c r="S869" s="15" t="b">
        <v>1</v>
      </c>
      <c r="T869" s="16">
        <v>41829</v>
      </c>
      <c r="U869" s="15" t="s">
        <v>130</v>
      </c>
      <c r="V869" s="1">
        <v>0.62219907407407404</v>
      </c>
      <c r="X869" s="15" t="s">
        <v>311</v>
      </c>
      <c r="Y869" s="15" t="b">
        <v>1</v>
      </c>
      <c r="Z869" s="16">
        <v>41831</v>
      </c>
      <c r="AA869" s="1">
        <v>0.38175925925925924</v>
      </c>
      <c r="AC869" s="15" t="s">
        <v>40</v>
      </c>
      <c r="AD869" s="15" t="s">
        <v>115</v>
      </c>
      <c r="AE869" s="15">
        <v>4</v>
      </c>
      <c r="AG869" s="15" t="s">
        <v>1131</v>
      </c>
      <c r="AH869" s="15" t="s">
        <v>33</v>
      </c>
    </row>
    <row r="870" spans="1:34" x14ac:dyDescent="0.2">
      <c r="A870" s="16">
        <v>41829.373379629629</v>
      </c>
      <c r="B870" s="16">
        <v>41829.430231481485</v>
      </c>
      <c r="C870" s="16">
        <v>41829.436608796299</v>
      </c>
      <c r="D870" s="15" t="b">
        <v>1</v>
      </c>
      <c r="E870" s="15" t="s">
        <v>1201</v>
      </c>
      <c r="F870" s="15">
        <v>15</v>
      </c>
      <c r="G870" s="15" t="s">
        <v>715</v>
      </c>
      <c r="H870" s="15" t="s">
        <v>54</v>
      </c>
      <c r="I870" s="15" t="s">
        <v>120</v>
      </c>
      <c r="J870" s="15" t="b">
        <v>1</v>
      </c>
      <c r="K870" s="16">
        <v>41829</v>
      </c>
      <c r="L870" s="1">
        <v>0.37337962962962962</v>
      </c>
      <c r="M870" s="15" t="s">
        <v>939</v>
      </c>
      <c r="N870" s="15" t="s">
        <v>38</v>
      </c>
      <c r="O870" s="15" t="b">
        <v>1</v>
      </c>
      <c r="P870" s="16">
        <v>41829</v>
      </c>
      <c r="Q870" s="1">
        <v>0.43023148148148149</v>
      </c>
      <c r="S870" s="15" t="b">
        <v>1</v>
      </c>
      <c r="T870" s="16">
        <v>41829</v>
      </c>
      <c r="U870" s="15" t="s">
        <v>142</v>
      </c>
      <c r="V870" s="1">
        <v>0.43660879629629629</v>
      </c>
      <c r="X870" s="15" t="s">
        <v>311</v>
      </c>
      <c r="Y870" s="15" t="b">
        <v>1</v>
      </c>
      <c r="Z870" s="16">
        <v>41830</v>
      </c>
      <c r="AA870" s="1">
        <v>0.36859953703703702</v>
      </c>
      <c r="AC870" s="15" t="s">
        <v>40</v>
      </c>
      <c r="AD870" s="15" t="s">
        <v>54</v>
      </c>
      <c r="AE870" s="15">
        <v>4</v>
      </c>
      <c r="AG870" s="15" t="s">
        <v>1198</v>
      </c>
      <c r="AH870" s="15" t="s">
        <v>33</v>
      </c>
    </row>
    <row r="871" spans="1:34" x14ac:dyDescent="0.2">
      <c r="A871" s="16">
        <v>41829.372708333336</v>
      </c>
      <c r="B871" s="16">
        <v>41829.480937499997</v>
      </c>
      <c r="C871" s="16">
        <v>41829.490370370368</v>
      </c>
      <c r="D871" s="15" t="b">
        <v>1</v>
      </c>
      <c r="E871" s="15" t="s">
        <v>1201</v>
      </c>
      <c r="F871" s="15">
        <v>14</v>
      </c>
      <c r="G871" s="15" t="s">
        <v>436</v>
      </c>
      <c r="H871" s="15" t="s">
        <v>167</v>
      </c>
      <c r="I871" s="15" t="s">
        <v>120</v>
      </c>
      <c r="J871" s="15" t="b">
        <v>1</v>
      </c>
      <c r="K871" s="16">
        <v>41829</v>
      </c>
      <c r="L871" s="1">
        <v>0.37270833333333331</v>
      </c>
      <c r="M871" s="15" t="s">
        <v>939</v>
      </c>
      <c r="N871" s="15" t="s">
        <v>38</v>
      </c>
      <c r="O871" s="15" t="b">
        <v>1</v>
      </c>
      <c r="P871" s="16">
        <v>41829</v>
      </c>
      <c r="Q871" s="1">
        <v>0.48093750000000002</v>
      </c>
      <c r="S871" s="15" t="b">
        <v>1</v>
      </c>
      <c r="T871" s="16">
        <v>41829</v>
      </c>
      <c r="U871" s="15" t="s">
        <v>266</v>
      </c>
      <c r="V871" s="1">
        <v>0.49037037037037035</v>
      </c>
      <c r="X871" s="15" t="s">
        <v>311</v>
      </c>
      <c r="Y871" s="15" t="b">
        <v>1</v>
      </c>
      <c r="Z871" s="16">
        <v>41830</v>
      </c>
      <c r="AA871" s="1">
        <v>0.36859953703703702</v>
      </c>
      <c r="AC871" s="15" t="s">
        <v>40</v>
      </c>
      <c r="AD871" s="15" t="s">
        <v>167</v>
      </c>
      <c r="AE871" s="15">
        <v>4</v>
      </c>
      <c r="AG871" s="15" t="s">
        <v>1152</v>
      </c>
      <c r="AH871" s="15" t="s">
        <v>33</v>
      </c>
    </row>
    <row r="872" spans="1:34" x14ac:dyDescent="0.2">
      <c r="A872" s="16">
        <v>41829.372048611112</v>
      </c>
      <c r="B872" s="16">
        <v>41829.480937499997</v>
      </c>
      <c r="C872" s="16">
        <v>41829.492754629631</v>
      </c>
      <c r="D872" s="15" t="b">
        <v>1</v>
      </c>
      <c r="E872" s="15" t="s">
        <v>1201</v>
      </c>
      <c r="F872" s="15">
        <v>13</v>
      </c>
      <c r="G872" s="15" t="s">
        <v>239</v>
      </c>
      <c r="H872" s="15" t="s">
        <v>167</v>
      </c>
      <c r="I872" s="15" t="s">
        <v>120</v>
      </c>
      <c r="J872" s="15" t="b">
        <v>1</v>
      </c>
      <c r="K872" s="16">
        <v>41829</v>
      </c>
      <c r="L872" s="1">
        <v>0.37204861111111109</v>
      </c>
      <c r="M872" s="15" t="s">
        <v>939</v>
      </c>
      <c r="N872" s="15" t="s">
        <v>38</v>
      </c>
      <c r="O872" s="15" t="b">
        <v>1</v>
      </c>
      <c r="P872" s="16">
        <v>41829</v>
      </c>
      <c r="Q872" s="1">
        <v>0.48093750000000002</v>
      </c>
      <c r="S872" s="15" t="b">
        <v>1</v>
      </c>
      <c r="T872" s="16">
        <v>41829</v>
      </c>
      <c r="U872" s="15" t="s">
        <v>257</v>
      </c>
      <c r="V872" s="1">
        <v>0.49275462962962963</v>
      </c>
      <c r="X872" s="15" t="s">
        <v>311</v>
      </c>
      <c r="Y872" s="15" t="b">
        <v>1</v>
      </c>
      <c r="Z872" s="16">
        <v>41830</v>
      </c>
      <c r="AA872" s="1">
        <v>0.36859953703703702</v>
      </c>
      <c r="AC872" s="15" t="s">
        <v>40</v>
      </c>
      <c r="AD872" s="15" t="s">
        <v>167</v>
      </c>
      <c r="AE872" s="15">
        <v>4</v>
      </c>
      <c r="AG872" s="15" t="s">
        <v>1152</v>
      </c>
      <c r="AH872" s="15" t="s">
        <v>33</v>
      </c>
    </row>
    <row r="873" spans="1:34" x14ac:dyDescent="0.2">
      <c r="A873" s="16">
        <v>41829.371851851851</v>
      </c>
      <c r="B873" s="16">
        <v>41829.480937499997</v>
      </c>
      <c r="C873" s="16">
        <v>41829.492881944447</v>
      </c>
      <c r="D873" s="15" t="b">
        <v>1</v>
      </c>
      <c r="E873" s="15" t="s">
        <v>1201</v>
      </c>
      <c r="F873" s="15">
        <v>12</v>
      </c>
      <c r="G873" s="15" t="s">
        <v>230</v>
      </c>
      <c r="H873" s="15" t="s">
        <v>167</v>
      </c>
      <c r="I873" s="15" t="s">
        <v>120</v>
      </c>
      <c r="J873" s="15" t="b">
        <v>1</v>
      </c>
      <c r="K873" s="16">
        <v>41829</v>
      </c>
      <c r="L873" s="1">
        <v>0.37185185185185188</v>
      </c>
      <c r="M873" s="15" t="s">
        <v>939</v>
      </c>
      <c r="N873" s="15" t="s">
        <v>38</v>
      </c>
      <c r="O873" s="15" t="b">
        <v>1</v>
      </c>
      <c r="P873" s="16">
        <v>41829</v>
      </c>
      <c r="Q873" s="1">
        <v>0.48093750000000002</v>
      </c>
      <c r="S873" s="15" t="b">
        <v>1</v>
      </c>
      <c r="T873" s="16">
        <v>41829</v>
      </c>
      <c r="U873" s="15" t="s">
        <v>257</v>
      </c>
      <c r="V873" s="1">
        <v>0.49288194444444444</v>
      </c>
      <c r="X873" s="15" t="s">
        <v>311</v>
      </c>
      <c r="Y873" s="15" t="b">
        <v>1</v>
      </c>
      <c r="Z873" s="16">
        <v>41831</v>
      </c>
      <c r="AA873" s="1">
        <v>0.38175925925925924</v>
      </c>
      <c r="AC873" s="15" t="s">
        <v>40</v>
      </c>
      <c r="AD873" s="15" t="s">
        <v>167</v>
      </c>
      <c r="AE873" s="15">
        <v>4</v>
      </c>
      <c r="AG873" s="15" t="s">
        <v>1152</v>
      </c>
      <c r="AH873" s="15" t="s">
        <v>33</v>
      </c>
    </row>
    <row r="874" spans="1:34" x14ac:dyDescent="0.2">
      <c r="A874" s="16">
        <v>41829.371400462966</v>
      </c>
      <c r="B874" s="16">
        <v>41829.615069444444</v>
      </c>
      <c r="C874" s="16">
        <v>41829.6330787037</v>
      </c>
      <c r="D874" s="15" t="b">
        <v>1</v>
      </c>
      <c r="E874" s="15" t="s">
        <v>1202</v>
      </c>
      <c r="F874" s="15">
        <v>1</v>
      </c>
      <c r="G874" s="15" t="s">
        <v>262</v>
      </c>
      <c r="H874" s="15" t="s">
        <v>202</v>
      </c>
      <c r="I874" s="15" t="s">
        <v>43</v>
      </c>
      <c r="J874" s="15" t="b">
        <v>1</v>
      </c>
      <c r="K874" s="16">
        <v>41829</v>
      </c>
      <c r="L874" s="1">
        <v>0.37140046296296297</v>
      </c>
      <c r="M874" s="15" t="s">
        <v>650</v>
      </c>
      <c r="N874" s="15" t="s">
        <v>38</v>
      </c>
      <c r="O874" s="15" t="b">
        <v>1</v>
      </c>
      <c r="P874" s="16">
        <v>41829</v>
      </c>
      <c r="Q874" s="1">
        <v>0.61506944444444445</v>
      </c>
      <c r="S874" s="15" t="b">
        <v>1</v>
      </c>
      <c r="T874" s="16">
        <v>41829</v>
      </c>
      <c r="U874" s="15" t="s">
        <v>293</v>
      </c>
      <c r="V874" s="1">
        <v>0.63307870370370367</v>
      </c>
      <c r="X874" s="15" t="s">
        <v>52</v>
      </c>
      <c r="Y874" s="15" t="b">
        <v>1</v>
      </c>
      <c r="Z874" s="16">
        <v>41835</v>
      </c>
      <c r="AA874" s="1">
        <v>0.45741898148148147</v>
      </c>
      <c r="AC874" s="15" t="s">
        <v>54</v>
      </c>
      <c r="AD874" s="15" t="s">
        <v>202</v>
      </c>
      <c r="AE874" s="15">
        <v>4</v>
      </c>
      <c r="AG874" s="15" t="s">
        <v>1191</v>
      </c>
      <c r="AH874" s="15" t="s">
        <v>33</v>
      </c>
    </row>
    <row r="875" spans="1:34" x14ac:dyDescent="0.2">
      <c r="A875" s="16">
        <v>41829.370821759258</v>
      </c>
      <c r="B875" s="16">
        <v>41829.663055555553</v>
      </c>
      <c r="C875" s="16">
        <v>41829.674988425926</v>
      </c>
      <c r="D875" s="15" t="b">
        <v>1</v>
      </c>
      <c r="E875" s="15" t="s">
        <v>1201</v>
      </c>
      <c r="F875" s="15">
        <v>11</v>
      </c>
      <c r="G875" s="15" t="s">
        <v>243</v>
      </c>
      <c r="H875" s="15" t="s">
        <v>591</v>
      </c>
      <c r="I875" s="15" t="s">
        <v>120</v>
      </c>
      <c r="J875" s="15" t="b">
        <v>1</v>
      </c>
      <c r="K875" s="16">
        <v>41829</v>
      </c>
      <c r="L875" s="1">
        <v>0.37082175925925925</v>
      </c>
      <c r="M875" s="15" t="s">
        <v>939</v>
      </c>
      <c r="N875" s="15" t="s">
        <v>38</v>
      </c>
      <c r="O875" s="15" t="b">
        <v>1</v>
      </c>
      <c r="P875" s="16">
        <v>41829</v>
      </c>
      <c r="Q875" s="1">
        <v>0.66305555555555551</v>
      </c>
      <c r="S875" s="15" t="b">
        <v>1</v>
      </c>
      <c r="T875" s="16">
        <v>41829</v>
      </c>
      <c r="U875" s="15" t="s">
        <v>592</v>
      </c>
      <c r="V875" s="1">
        <v>0.67498842592592589</v>
      </c>
      <c r="X875" s="15" t="s">
        <v>311</v>
      </c>
      <c r="Y875" s="15" t="b">
        <v>1</v>
      </c>
      <c r="Z875" s="16">
        <v>41835</v>
      </c>
      <c r="AA875" s="1">
        <v>0.39311342592592591</v>
      </c>
      <c r="AC875" s="15" t="s">
        <v>40</v>
      </c>
      <c r="AD875" s="15" t="s">
        <v>591</v>
      </c>
      <c r="AE875" s="15">
        <v>4</v>
      </c>
      <c r="AG875" s="15" t="s">
        <v>1118</v>
      </c>
      <c r="AH875" s="15" t="s">
        <v>33</v>
      </c>
    </row>
    <row r="876" spans="1:34" x14ac:dyDescent="0.2">
      <c r="A876" s="16">
        <v>41829.370752314811</v>
      </c>
      <c r="B876" s="16">
        <v>41829.663055555553</v>
      </c>
      <c r="C876" s="16">
        <v>41829.675127314818</v>
      </c>
      <c r="D876" s="15" t="b">
        <v>1</v>
      </c>
      <c r="E876" s="15" t="s">
        <v>1201</v>
      </c>
      <c r="F876" s="15">
        <v>10</v>
      </c>
      <c r="G876" s="15" t="s">
        <v>1203</v>
      </c>
      <c r="H876" s="15" t="s">
        <v>591</v>
      </c>
      <c r="I876" s="15" t="s">
        <v>120</v>
      </c>
      <c r="J876" s="15" t="b">
        <v>1</v>
      </c>
      <c r="K876" s="16">
        <v>41829</v>
      </c>
      <c r="L876" s="1">
        <v>0.3707523148148148</v>
      </c>
      <c r="M876" s="15" t="s">
        <v>939</v>
      </c>
      <c r="N876" s="15" t="s">
        <v>38</v>
      </c>
      <c r="O876" s="15" t="b">
        <v>1</v>
      </c>
      <c r="P876" s="16">
        <v>41829</v>
      </c>
      <c r="Q876" s="1">
        <v>0.66305555555555551</v>
      </c>
      <c r="S876" s="15" t="b">
        <v>1</v>
      </c>
      <c r="T876" s="16">
        <v>41829</v>
      </c>
      <c r="U876" s="15" t="s">
        <v>610</v>
      </c>
      <c r="V876" s="1">
        <v>0.67512731481481481</v>
      </c>
      <c r="X876" s="15" t="s">
        <v>311</v>
      </c>
      <c r="Y876" s="15" t="b">
        <v>0</v>
      </c>
      <c r="Z876" s="16"/>
      <c r="AC876" s="15" t="s">
        <v>40</v>
      </c>
      <c r="AD876" s="15" t="s">
        <v>591</v>
      </c>
      <c r="AE876" s="15">
        <v>3</v>
      </c>
      <c r="AG876" s="15" t="s">
        <v>1118</v>
      </c>
      <c r="AH876" s="15" t="s">
        <v>33</v>
      </c>
    </row>
    <row r="877" spans="1:34" x14ac:dyDescent="0.2">
      <c r="A877" s="16">
        <v>41829.369988425926</v>
      </c>
      <c r="B877" s="16">
        <v>41829.558703703704</v>
      </c>
      <c r="C877" s="16">
        <v>41829.566087962965</v>
      </c>
      <c r="D877" s="15" t="b">
        <v>1</v>
      </c>
      <c r="E877" s="15" t="s">
        <v>1201</v>
      </c>
      <c r="F877" s="15">
        <v>9</v>
      </c>
      <c r="G877" s="15" t="s">
        <v>236</v>
      </c>
      <c r="H877" s="15" t="s">
        <v>72</v>
      </c>
      <c r="I877" s="15" t="s">
        <v>120</v>
      </c>
      <c r="J877" s="15" t="b">
        <v>1</v>
      </c>
      <c r="K877" s="16">
        <v>41829</v>
      </c>
      <c r="L877" s="1">
        <v>0.3699884259259259</v>
      </c>
      <c r="M877" s="15" t="s">
        <v>939</v>
      </c>
      <c r="N877" s="15" t="s">
        <v>38</v>
      </c>
      <c r="O877" s="15" t="b">
        <v>1</v>
      </c>
      <c r="P877" s="16">
        <v>41829</v>
      </c>
      <c r="Q877" s="1">
        <v>0.5587037037037037</v>
      </c>
      <c r="S877" s="15" t="b">
        <v>1</v>
      </c>
      <c r="T877" s="16">
        <v>41829</v>
      </c>
      <c r="U877" s="15" t="s">
        <v>73</v>
      </c>
      <c r="V877" s="1">
        <v>0.56608796296296293</v>
      </c>
      <c r="X877" s="15" t="s">
        <v>52</v>
      </c>
      <c r="Y877" s="15" t="b">
        <v>1</v>
      </c>
      <c r="Z877" s="16">
        <v>41831</v>
      </c>
      <c r="AA877" s="1">
        <v>0.38175925925925924</v>
      </c>
      <c r="AC877" s="15" t="s">
        <v>54</v>
      </c>
      <c r="AD877" s="15" t="s">
        <v>72</v>
      </c>
      <c r="AE877" s="15">
        <v>4</v>
      </c>
      <c r="AG877" s="15" t="s">
        <v>1175</v>
      </c>
      <c r="AH877" s="15" t="s">
        <v>33</v>
      </c>
    </row>
    <row r="878" spans="1:34" x14ac:dyDescent="0.2">
      <c r="A878" s="16">
        <v>41829.369016203702</v>
      </c>
      <c r="B878" s="16">
        <v>41829.615069444444</v>
      </c>
      <c r="C878" s="16">
        <v>41829.633842592593</v>
      </c>
      <c r="D878" s="15" t="b">
        <v>1</v>
      </c>
      <c r="E878" s="15" t="s">
        <v>1201</v>
      </c>
      <c r="F878" s="15">
        <v>7</v>
      </c>
      <c r="G878" s="15" t="s">
        <v>231</v>
      </c>
      <c r="H878" s="15" t="s">
        <v>202</v>
      </c>
      <c r="I878" s="15" t="s">
        <v>120</v>
      </c>
      <c r="J878" s="15" t="b">
        <v>1</v>
      </c>
      <c r="K878" s="16">
        <v>41829</v>
      </c>
      <c r="L878" s="1">
        <v>0.36901620370370369</v>
      </c>
      <c r="M878" s="15" t="s">
        <v>939</v>
      </c>
      <c r="N878" s="15" t="s">
        <v>38</v>
      </c>
      <c r="O878" s="15" t="b">
        <v>1</v>
      </c>
      <c r="P878" s="16">
        <v>41829</v>
      </c>
      <c r="Q878" s="1">
        <v>0.61506944444444445</v>
      </c>
      <c r="S878" s="15" t="b">
        <v>1</v>
      </c>
      <c r="T878" s="16">
        <v>41829</v>
      </c>
      <c r="U878" s="15" t="s">
        <v>203</v>
      </c>
      <c r="V878" s="1">
        <v>0.63384259259259257</v>
      </c>
      <c r="X878" s="15" t="s">
        <v>52</v>
      </c>
      <c r="Y878" s="15" t="b">
        <v>1</v>
      </c>
      <c r="Z878" s="16">
        <v>41831</v>
      </c>
      <c r="AA878" s="1">
        <v>0.38175925925925924</v>
      </c>
      <c r="AC878" s="15" t="s">
        <v>54</v>
      </c>
      <c r="AD878" s="15" t="s">
        <v>202</v>
      </c>
      <c r="AE878" s="15">
        <v>4</v>
      </c>
      <c r="AG878" s="15" t="s">
        <v>1191</v>
      </c>
      <c r="AH878" s="15" t="s">
        <v>33</v>
      </c>
    </row>
    <row r="879" spans="1:34" x14ac:dyDescent="0.2">
      <c r="A879" s="16">
        <v>41829.368287037039</v>
      </c>
      <c r="B879" s="16">
        <v>41829.615069444444</v>
      </c>
      <c r="C879" s="16">
        <v>41829.630162037036</v>
      </c>
      <c r="D879" s="15" t="b">
        <v>1</v>
      </c>
      <c r="E879" s="15" t="s">
        <v>1204</v>
      </c>
      <c r="F879" s="15">
        <v>2</v>
      </c>
      <c r="G879" s="15" t="s">
        <v>444</v>
      </c>
      <c r="H879" s="15" t="s">
        <v>202</v>
      </c>
      <c r="I879" s="15" t="s">
        <v>43</v>
      </c>
      <c r="J879" s="15" t="b">
        <v>1</v>
      </c>
      <c r="K879" s="16">
        <v>41829</v>
      </c>
      <c r="L879" s="1">
        <v>0.36828703703703702</v>
      </c>
      <c r="M879" s="15" t="s">
        <v>320</v>
      </c>
      <c r="N879" s="15" t="s">
        <v>38</v>
      </c>
      <c r="O879" s="15" t="b">
        <v>1</v>
      </c>
      <c r="P879" s="16">
        <v>41829</v>
      </c>
      <c r="Q879" s="1">
        <v>0.61506944444444445</v>
      </c>
      <c r="S879" s="15" t="b">
        <v>1</v>
      </c>
      <c r="T879" s="16">
        <v>41829</v>
      </c>
      <c r="U879" s="15" t="s">
        <v>203</v>
      </c>
      <c r="V879" s="1">
        <v>0.63016203703703699</v>
      </c>
      <c r="X879" s="15" t="s">
        <v>52</v>
      </c>
      <c r="Y879" s="15" t="b">
        <v>1</v>
      </c>
      <c r="Z879" s="16">
        <v>41835</v>
      </c>
      <c r="AA879" s="1">
        <v>0.34962962962962962</v>
      </c>
      <c r="AC879" s="15" t="s">
        <v>54</v>
      </c>
      <c r="AD879" s="15" t="s">
        <v>202</v>
      </c>
      <c r="AE879" s="15">
        <v>4</v>
      </c>
      <c r="AG879" s="15" t="s">
        <v>1191</v>
      </c>
      <c r="AH879" s="15" t="s">
        <v>33</v>
      </c>
    </row>
    <row r="880" spans="1:34" x14ac:dyDescent="0.2">
      <c r="A880" s="16">
        <v>41829.368206018517</v>
      </c>
      <c r="B880" s="16">
        <v>41829.615069444444</v>
      </c>
      <c r="C880" s="16">
        <v>41829.628750000003</v>
      </c>
      <c r="D880" s="15" t="b">
        <v>1</v>
      </c>
      <c r="E880" s="15" t="s">
        <v>1201</v>
      </c>
      <c r="F880" s="15">
        <v>6</v>
      </c>
      <c r="G880" s="15" t="s">
        <v>265</v>
      </c>
      <c r="H880" s="15" t="s">
        <v>202</v>
      </c>
      <c r="I880" s="15" t="s">
        <v>120</v>
      </c>
      <c r="J880" s="15" t="b">
        <v>1</v>
      </c>
      <c r="K880" s="16">
        <v>41829</v>
      </c>
      <c r="L880" s="1">
        <v>0.36820601851851853</v>
      </c>
      <c r="M880" s="15" t="s">
        <v>939</v>
      </c>
      <c r="N880" s="15" t="s">
        <v>38</v>
      </c>
      <c r="O880" s="15" t="b">
        <v>1</v>
      </c>
      <c r="P880" s="16">
        <v>41829</v>
      </c>
      <c r="Q880" s="1">
        <v>0.61506944444444445</v>
      </c>
      <c r="S880" s="15" t="b">
        <v>1</v>
      </c>
      <c r="T880" s="16">
        <v>41829</v>
      </c>
      <c r="U880" s="15" t="s">
        <v>229</v>
      </c>
      <c r="V880" s="1">
        <v>0.62875000000000003</v>
      </c>
      <c r="X880" s="15" t="s">
        <v>52</v>
      </c>
      <c r="Y880" s="15" t="b">
        <v>1</v>
      </c>
      <c r="Z880" s="16">
        <v>41831</v>
      </c>
      <c r="AA880" s="1">
        <v>0.38175925925925924</v>
      </c>
      <c r="AC880" s="15" t="s">
        <v>54</v>
      </c>
      <c r="AD880" s="15" t="s">
        <v>202</v>
      </c>
      <c r="AE880" s="15">
        <v>4</v>
      </c>
      <c r="AG880" s="15" t="s">
        <v>1191</v>
      </c>
      <c r="AH880" s="15" t="s">
        <v>33</v>
      </c>
    </row>
    <row r="881" spans="1:34" x14ac:dyDescent="0.2">
      <c r="A881" s="16">
        <v>41829.367546296293</v>
      </c>
      <c r="B881" s="16">
        <v>41829.44054398148</v>
      </c>
      <c r="C881" s="16">
        <v>41829.446863425925</v>
      </c>
      <c r="D881" s="15" t="b">
        <v>1</v>
      </c>
      <c r="E881" s="15" t="s">
        <v>1201</v>
      </c>
      <c r="F881" s="15">
        <v>5</v>
      </c>
      <c r="G881" s="15" t="s">
        <v>1205</v>
      </c>
      <c r="H881" s="15" t="s">
        <v>68</v>
      </c>
      <c r="I881" s="15" t="s">
        <v>120</v>
      </c>
      <c r="J881" s="15" t="b">
        <v>1</v>
      </c>
      <c r="K881" s="16">
        <v>41829</v>
      </c>
      <c r="L881" s="1">
        <v>0.36754629629629632</v>
      </c>
      <c r="M881" s="15" t="s">
        <v>939</v>
      </c>
      <c r="N881" s="15" t="s">
        <v>38</v>
      </c>
      <c r="O881" s="15" t="b">
        <v>1</v>
      </c>
      <c r="P881" s="16">
        <v>41829</v>
      </c>
      <c r="Q881" s="1">
        <v>0.44054398148148149</v>
      </c>
      <c r="S881" s="15" t="b">
        <v>1</v>
      </c>
      <c r="T881" s="16">
        <v>41829</v>
      </c>
      <c r="U881" s="15" t="s">
        <v>232</v>
      </c>
      <c r="V881" s="1">
        <v>0.44686342592592593</v>
      </c>
      <c r="X881" s="15" t="s">
        <v>52</v>
      </c>
      <c r="Y881" s="15" t="b">
        <v>0</v>
      </c>
      <c r="Z881" s="16"/>
      <c r="AC881" s="15" t="s">
        <v>64</v>
      </c>
      <c r="AD881" s="15" t="s">
        <v>68</v>
      </c>
      <c r="AE881" s="15">
        <v>3</v>
      </c>
      <c r="AG881" s="15" t="s">
        <v>1178</v>
      </c>
      <c r="AH881" s="15" t="s">
        <v>33</v>
      </c>
    </row>
    <row r="882" spans="1:34" x14ac:dyDescent="0.2">
      <c r="A882" s="16">
        <v>41829.3671412037</v>
      </c>
      <c r="B882" s="16">
        <v>41829.478113425925</v>
      </c>
      <c r="C882" s="16">
        <v>41829.49150462963</v>
      </c>
      <c r="D882" s="15" t="b">
        <v>1</v>
      </c>
      <c r="E882" s="15" t="s">
        <v>1201</v>
      </c>
      <c r="F882" s="15">
        <v>4</v>
      </c>
      <c r="G882" s="15" t="s">
        <v>119</v>
      </c>
      <c r="H882" s="15" t="s">
        <v>149</v>
      </c>
      <c r="I882" s="15" t="s">
        <v>120</v>
      </c>
      <c r="J882" s="15" t="b">
        <v>1</v>
      </c>
      <c r="K882" s="16">
        <v>41829</v>
      </c>
      <c r="L882" s="1">
        <v>0.36714120370370368</v>
      </c>
      <c r="M882" s="15" t="s">
        <v>939</v>
      </c>
      <c r="N882" s="15" t="s">
        <v>38</v>
      </c>
      <c r="O882" s="15" t="b">
        <v>1</v>
      </c>
      <c r="P882" s="16">
        <v>41829</v>
      </c>
      <c r="Q882" s="1">
        <v>0.47811342592592593</v>
      </c>
      <c r="S882" s="15" t="b">
        <v>1</v>
      </c>
      <c r="T882" s="16">
        <v>41829</v>
      </c>
      <c r="U882" s="15" t="s">
        <v>300</v>
      </c>
      <c r="V882" s="1">
        <v>0.49150462962962965</v>
      </c>
      <c r="X882" s="15" t="s">
        <v>52</v>
      </c>
      <c r="Y882" s="15" t="b">
        <v>1</v>
      </c>
      <c r="Z882" s="16">
        <v>41831</v>
      </c>
      <c r="AA882" s="1">
        <v>0.39254629629629628</v>
      </c>
      <c r="AC882" s="15" t="s">
        <v>115</v>
      </c>
      <c r="AD882" s="15" t="s">
        <v>149</v>
      </c>
      <c r="AE882" s="15">
        <v>4</v>
      </c>
      <c r="AG882" s="15" t="s">
        <v>1171</v>
      </c>
      <c r="AH882" s="15" t="s">
        <v>33</v>
      </c>
    </row>
    <row r="883" spans="1:34" x14ac:dyDescent="0.2">
      <c r="A883" s="16">
        <v>41829.366793981484</v>
      </c>
      <c r="B883" s="16">
        <v>41829.478113425925</v>
      </c>
      <c r="C883" s="16">
        <v>41829.485092592593</v>
      </c>
      <c r="D883" s="15" t="b">
        <v>1</v>
      </c>
      <c r="E883" s="15" t="s">
        <v>1201</v>
      </c>
      <c r="F883" s="15">
        <v>3</v>
      </c>
      <c r="G883" s="15" t="s">
        <v>219</v>
      </c>
      <c r="H883" s="15" t="s">
        <v>51</v>
      </c>
      <c r="I883" s="15" t="s">
        <v>120</v>
      </c>
      <c r="J883" s="15" t="b">
        <v>1</v>
      </c>
      <c r="K883" s="16">
        <v>41829</v>
      </c>
      <c r="L883" s="1">
        <v>0.36679398148148146</v>
      </c>
      <c r="M883" s="15" t="s">
        <v>939</v>
      </c>
      <c r="N883" s="15" t="s">
        <v>38</v>
      </c>
      <c r="O883" s="15" t="b">
        <v>1</v>
      </c>
      <c r="P883" s="16">
        <v>41829</v>
      </c>
      <c r="Q883" s="1">
        <v>0.47811342592592593</v>
      </c>
      <c r="S883" s="15" t="b">
        <v>1</v>
      </c>
      <c r="T883" s="16">
        <v>41829</v>
      </c>
      <c r="U883" s="15" t="s">
        <v>281</v>
      </c>
      <c r="V883" s="1">
        <v>0.48509259259259258</v>
      </c>
      <c r="X883" s="15" t="s">
        <v>52</v>
      </c>
      <c r="Y883" s="15" t="b">
        <v>1</v>
      </c>
      <c r="Z883" s="16">
        <v>41831</v>
      </c>
      <c r="AA883" s="1">
        <v>0.38175925925925924</v>
      </c>
      <c r="AC883" s="15" t="s">
        <v>115</v>
      </c>
      <c r="AD883" s="15" t="s">
        <v>51</v>
      </c>
      <c r="AE883" s="15">
        <v>4</v>
      </c>
      <c r="AG883" s="15" t="s">
        <v>1171</v>
      </c>
      <c r="AH883" s="15" t="s">
        <v>33</v>
      </c>
    </row>
    <row r="884" spans="1:34" x14ac:dyDescent="0.2">
      <c r="A884" s="16">
        <v>41829.366307870368</v>
      </c>
      <c r="B884" s="16">
        <v>41829.558703703704</v>
      </c>
      <c r="C884" s="16">
        <v>41829.576932870368</v>
      </c>
      <c r="D884" s="15" t="b">
        <v>1</v>
      </c>
      <c r="E884" s="15" t="s">
        <v>1201</v>
      </c>
      <c r="F884" s="15">
        <v>2</v>
      </c>
      <c r="G884" s="15" t="s">
        <v>583</v>
      </c>
      <c r="H884" s="15" t="s">
        <v>72</v>
      </c>
      <c r="I884" s="15" t="s">
        <v>120</v>
      </c>
      <c r="J884" s="15" t="b">
        <v>1</v>
      </c>
      <c r="K884" s="16">
        <v>41829</v>
      </c>
      <c r="L884" s="1">
        <v>0.36630787037037038</v>
      </c>
      <c r="M884" s="15" t="s">
        <v>939</v>
      </c>
      <c r="N884" s="15" t="s">
        <v>38</v>
      </c>
      <c r="O884" s="15" t="b">
        <v>1</v>
      </c>
      <c r="P884" s="16">
        <v>41829</v>
      </c>
      <c r="Q884" s="1">
        <v>0.5587037037037037</v>
      </c>
      <c r="S884" s="15" t="b">
        <v>1</v>
      </c>
      <c r="T884" s="16">
        <v>41829</v>
      </c>
      <c r="U884" s="15" t="s">
        <v>75</v>
      </c>
      <c r="V884" s="1">
        <v>0.57693287037037033</v>
      </c>
      <c r="X884" s="15" t="s">
        <v>52</v>
      </c>
      <c r="Y884" s="15" t="b">
        <v>1</v>
      </c>
      <c r="Z884" s="16">
        <v>41830</v>
      </c>
      <c r="AA884" s="1">
        <v>0.36859953703703702</v>
      </c>
      <c r="AC884" s="15" t="s">
        <v>54</v>
      </c>
      <c r="AD884" s="15" t="s">
        <v>72</v>
      </c>
      <c r="AE884" s="15">
        <v>4</v>
      </c>
      <c r="AG884" s="15" t="s">
        <v>1175</v>
      </c>
      <c r="AH884" s="15" t="s">
        <v>33</v>
      </c>
    </row>
    <row r="885" spans="1:34" x14ac:dyDescent="0.2">
      <c r="A885" s="16">
        <v>41829.365891203706</v>
      </c>
      <c r="B885" s="16">
        <v>41829.44054398148</v>
      </c>
      <c r="C885" s="16">
        <v>41829.449837962966</v>
      </c>
      <c r="D885" s="15" t="b">
        <v>1</v>
      </c>
      <c r="E885" s="15" t="s">
        <v>1201</v>
      </c>
      <c r="F885" s="15">
        <v>1</v>
      </c>
      <c r="G885" s="15" t="s">
        <v>221</v>
      </c>
      <c r="H885" s="15" t="s">
        <v>68</v>
      </c>
      <c r="I885" s="15" t="s">
        <v>120</v>
      </c>
      <c r="J885" s="15" t="b">
        <v>1</v>
      </c>
      <c r="K885" s="16">
        <v>41829</v>
      </c>
      <c r="L885" s="1">
        <v>0.3658912037037037</v>
      </c>
      <c r="M885" s="15" t="s">
        <v>939</v>
      </c>
      <c r="N885" s="15" t="s">
        <v>38</v>
      </c>
      <c r="O885" s="15" t="b">
        <v>1</v>
      </c>
      <c r="P885" s="16">
        <v>41829</v>
      </c>
      <c r="Q885" s="1">
        <v>0.44054398148148149</v>
      </c>
      <c r="S885" s="15" t="b">
        <v>1</v>
      </c>
      <c r="T885" s="16">
        <v>41829</v>
      </c>
      <c r="U885" s="15" t="s">
        <v>69</v>
      </c>
      <c r="V885" s="1">
        <v>0.44983796296296297</v>
      </c>
      <c r="X885" s="15" t="s">
        <v>52</v>
      </c>
      <c r="Y885" s="15" t="b">
        <v>1</v>
      </c>
      <c r="Z885" s="16">
        <v>41831</v>
      </c>
      <c r="AA885" s="1">
        <v>0.38175925925925924</v>
      </c>
      <c r="AC885" s="15" t="s">
        <v>64</v>
      </c>
      <c r="AD885" s="15" t="s">
        <v>68</v>
      </c>
      <c r="AE885" s="15">
        <v>4</v>
      </c>
      <c r="AG885" s="15" t="s">
        <v>1178</v>
      </c>
      <c r="AH885" s="15" t="s">
        <v>33</v>
      </c>
    </row>
    <row r="886" spans="1:34" x14ac:dyDescent="0.2">
      <c r="A886" s="16">
        <v>41829.363611111112</v>
      </c>
      <c r="B886" s="16">
        <v>41829.478113425925</v>
      </c>
      <c r="C886" s="16">
        <v>41829.49145833333</v>
      </c>
      <c r="D886" s="15" t="b">
        <v>1</v>
      </c>
      <c r="E886" s="15" t="s">
        <v>1204</v>
      </c>
      <c r="F886" s="15">
        <v>1</v>
      </c>
      <c r="G886" s="15" t="s">
        <v>413</v>
      </c>
      <c r="H886" s="15" t="s">
        <v>149</v>
      </c>
      <c r="I886" s="15" t="s">
        <v>43</v>
      </c>
      <c r="J886" s="15" t="b">
        <v>1</v>
      </c>
      <c r="K886" s="16">
        <v>41829</v>
      </c>
      <c r="L886" s="1">
        <v>0.36361111111111111</v>
      </c>
      <c r="M886" s="15" t="s">
        <v>650</v>
      </c>
      <c r="N886" s="15" t="s">
        <v>38</v>
      </c>
      <c r="O886" s="15" t="b">
        <v>1</v>
      </c>
      <c r="P886" s="16">
        <v>41829</v>
      </c>
      <c r="Q886" s="1">
        <v>0.47811342592592593</v>
      </c>
      <c r="S886" s="15" t="b">
        <v>1</v>
      </c>
      <c r="T886" s="16">
        <v>41829</v>
      </c>
      <c r="U886" s="15" t="s">
        <v>300</v>
      </c>
      <c r="V886" s="1">
        <v>0.49145833333333333</v>
      </c>
      <c r="X886" s="15" t="s">
        <v>52</v>
      </c>
      <c r="Y886" s="15" t="b">
        <v>1</v>
      </c>
      <c r="Z886" s="16">
        <v>41831</v>
      </c>
      <c r="AA886" s="1">
        <v>0.63019675925925922</v>
      </c>
      <c r="AC886" s="15" t="s">
        <v>115</v>
      </c>
      <c r="AD886" s="15" t="s">
        <v>149</v>
      </c>
      <c r="AE886" s="15">
        <v>4</v>
      </c>
      <c r="AG886" s="15" t="s">
        <v>1171</v>
      </c>
      <c r="AH886" s="15" t="s">
        <v>33</v>
      </c>
    </row>
    <row r="887" spans="1:34" x14ac:dyDescent="0.2">
      <c r="A887" s="16">
        <v>41829.360069444447</v>
      </c>
      <c r="B887" s="16">
        <v>41829.663055555553</v>
      </c>
      <c r="C887" s="16">
        <v>41829.675324074073</v>
      </c>
      <c r="D887" s="15" t="b">
        <v>1</v>
      </c>
      <c r="E887" s="15" t="s">
        <v>1206</v>
      </c>
      <c r="F887" s="15">
        <v>1</v>
      </c>
      <c r="G887" s="15" t="s">
        <v>463</v>
      </c>
      <c r="H887" s="15" t="s">
        <v>591</v>
      </c>
      <c r="I887" s="15" t="s">
        <v>43</v>
      </c>
      <c r="J887" s="15" t="b">
        <v>1</v>
      </c>
      <c r="K887" s="16">
        <v>41829</v>
      </c>
      <c r="L887" s="1">
        <v>0.36006944444444444</v>
      </c>
      <c r="M887" s="15" t="s">
        <v>320</v>
      </c>
      <c r="N887" s="15" t="s">
        <v>38</v>
      </c>
      <c r="O887" s="15" t="b">
        <v>1</v>
      </c>
      <c r="P887" s="16">
        <v>41829</v>
      </c>
      <c r="Q887" s="1">
        <v>0.66305555555555551</v>
      </c>
      <c r="S887" s="15" t="b">
        <v>1</v>
      </c>
      <c r="T887" s="16">
        <v>41829</v>
      </c>
      <c r="U887" s="15" t="s">
        <v>610</v>
      </c>
      <c r="V887" s="1">
        <v>0.67532407407407402</v>
      </c>
      <c r="X887" s="15" t="s">
        <v>311</v>
      </c>
      <c r="Y887" s="15" t="b">
        <v>1</v>
      </c>
      <c r="Z887" s="16">
        <v>41835</v>
      </c>
      <c r="AA887" s="1">
        <v>0.35572916666666665</v>
      </c>
      <c r="AC887" s="15" t="s">
        <v>40</v>
      </c>
      <c r="AD887" s="15" t="s">
        <v>591</v>
      </c>
      <c r="AE887" s="15">
        <v>4</v>
      </c>
      <c r="AG887" s="15" t="s">
        <v>1118</v>
      </c>
      <c r="AH887" s="15" t="s">
        <v>33</v>
      </c>
    </row>
    <row r="888" spans="1:34" x14ac:dyDescent="0.2">
      <c r="A888" s="16">
        <v>41829.357499999998</v>
      </c>
      <c r="B888" s="16">
        <v>41829.478113425925</v>
      </c>
      <c r="C888" s="16">
        <v>41829.492696759262</v>
      </c>
      <c r="D888" s="15" t="b">
        <v>1</v>
      </c>
      <c r="E888" s="15" t="s">
        <v>1207</v>
      </c>
      <c r="F888" s="15">
        <v>1</v>
      </c>
      <c r="G888" s="15" t="s">
        <v>878</v>
      </c>
      <c r="H888" s="15" t="s">
        <v>149</v>
      </c>
      <c r="I888" s="15" t="s">
        <v>43</v>
      </c>
      <c r="J888" s="15" t="b">
        <v>1</v>
      </c>
      <c r="K888" s="16">
        <v>41829</v>
      </c>
      <c r="L888" s="1">
        <v>0.35749999999999998</v>
      </c>
      <c r="M888" s="15" t="s">
        <v>554</v>
      </c>
      <c r="N888" s="15" t="s">
        <v>38</v>
      </c>
      <c r="O888" s="15" t="b">
        <v>1</v>
      </c>
      <c r="P888" s="16">
        <v>41829</v>
      </c>
      <c r="Q888" s="1">
        <v>0.47811342592592593</v>
      </c>
      <c r="S888" s="15" t="b">
        <v>1</v>
      </c>
      <c r="T888" s="16">
        <v>41829</v>
      </c>
      <c r="U888" s="15" t="s">
        <v>152</v>
      </c>
      <c r="V888" s="1">
        <v>0.49269675925925926</v>
      </c>
      <c r="X888" s="15" t="s">
        <v>52</v>
      </c>
      <c r="Y888" s="15" t="b">
        <v>1</v>
      </c>
      <c r="Z888" s="16">
        <v>41829</v>
      </c>
      <c r="AA888" s="1">
        <v>0.58402777777777781</v>
      </c>
      <c r="AC888" s="15" t="s">
        <v>115</v>
      </c>
      <c r="AD888" s="15" t="s">
        <v>149</v>
      </c>
      <c r="AE888" s="15">
        <v>4</v>
      </c>
      <c r="AG888" s="15" t="s">
        <v>1171</v>
      </c>
      <c r="AH888" s="15" t="s">
        <v>33</v>
      </c>
    </row>
    <row r="889" spans="1:34" x14ac:dyDescent="0.2">
      <c r="A889" s="16">
        <v>41829.352141203701</v>
      </c>
      <c r="B889" s="16">
        <v>41829.615069444444</v>
      </c>
      <c r="C889" s="16">
        <v>41829.621863425928</v>
      </c>
      <c r="D889" s="15" t="b">
        <v>1</v>
      </c>
      <c r="E889" s="15" t="s">
        <v>1208</v>
      </c>
      <c r="F889" s="15">
        <v>1</v>
      </c>
      <c r="G889" s="15" t="s">
        <v>112</v>
      </c>
      <c r="H889" s="15" t="s">
        <v>202</v>
      </c>
      <c r="I889" s="15" t="s">
        <v>43</v>
      </c>
      <c r="J889" s="15" t="b">
        <v>1</v>
      </c>
      <c r="K889" s="16">
        <v>41829</v>
      </c>
      <c r="L889" s="1">
        <v>0.35214120370370372</v>
      </c>
      <c r="M889" s="15" t="s">
        <v>650</v>
      </c>
      <c r="N889" s="15" t="s">
        <v>38</v>
      </c>
      <c r="O889" s="15" t="b">
        <v>1</v>
      </c>
      <c r="P889" s="16">
        <v>41829</v>
      </c>
      <c r="Q889" s="1">
        <v>0.61506944444444445</v>
      </c>
      <c r="S889" s="15" t="b">
        <v>1</v>
      </c>
      <c r="T889" s="16">
        <v>41829</v>
      </c>
      <c r="U889" s="15" t="s">
        <v>305</v>
      </c>
      <c r="V889" s="1">
        <v>0.62186342592592592</v>
      </c>
      <c r="X889" s="15" t="s">
        <v>52</v>
      </c>
      <c r="Y889" s="15" t="b">
        <v>1</v>
      </c>
      <c r="Z889" s="16">
        <v>41835</v>
      </c>
      <c r="AA889" s="1">
        <v>0.39425925925925925</v>
      </c>
      <c r="AC889" s="15" t="s">
        <v>54</v>
      </c>
      <c r="AD889" s="15" t="s">
        <v>202</v>
      </c>
      <c r="AE889" s="15">
        <v>4</v>
      </c>
      <c r="AG889" s="15" t="s">
        <v>1191</v>
      </c>
      <c r="AH889" s="15" t="s">
        <v>33</v>
      </c>
    </row>
    <row r="890" spans="1:34" x14ac:dyDescent="0.2">
      <c r="A890" s="16">
        <v>41829.348402777781</v>
      </c>
      <c r="B890" s="16">
        <v>41829.663055555553</v>
      </c>
      <c r="C890" s="16">
        <v>41829.675416666665</v>
      </c>
      <c r="D890" s="15" t="b">
        <v>1</v>
      </c>
      <c r="E890" s="15" t="s">
        <v>1209</v>
      </c>
      <c r="F890" s="15">
        <v>1</v>
      </c>
      <c r="G890" s="15" t="s">
        <v>861</v>
      </c>
      <c r="H890" s="15" t="s">
        <v>591</v>
      </c>
      <c r="I890" s="15" t="s">
        <v>43</v>
      </c>
      <c r="J890" s="15" t="b">
        <v>1</v>
      </c>
      <c r="K890" s="16">
        <v>41829</v>
      </c>
      <c r="L890" s="1">
        <v>0.34840277777777778</v>
      </c>
      <c r="M890" s="15" t="s">
        <v>650</v>
      </c>
      <c r="N890" s="15" t="s">
        <v>38</v>
      </c>
      <c r="O890" s="15" t="b">
        <v>1</v>
      </c>
      <c r="P890" s="16">
        <v>41829</v>
      </c>
      <c r="Q890" s="1">
        <v>0.66305555555555551</v>
      </c>
      <c r="S890" s="15" t="b">
        <v>1</v>
      </c>
      <c r="T890" s="16">
        <v>41829</v>
      </c>
      <c r="U890" s="15" t="s">
        <v>592</v>
      </c>
      <c r="V890" s="1">
        <v>0.67541666666666667</v>
      </c>
      <c r="X890" s="15" t="s">
        <v>311</v>
      </c>
      <c r="Y890" s="15" t="b">
        <v>1</v>
      </c>
      <c r="Z890" s="16">
        <v>41830</v>
      </c>
      <c r="AA890" s="1">
        <v>0.35281249999999997</v>
      </c>
      <c r="AC890" s="15" t="s">
        <v>40</v>
      </c>
      <c r="AD890" s="15" t="s">
        <v>591</v>
      </c>
      <c r="AE890" s="15">
        <v>4</v>
      </c>
      <c r="AG890" s="15" t="s">
        <v>1118</v>
      </c>
      <c r="AH890" s="15" t="s">
        <v>33</v>
      </c>
    </row>
    <row r="891" spans="1:34" x14ac:dyDescent="0.2">
      <c r="A891" s="16">
        <v>41829.34815972222</v>
      </c>
      <c r="B891" s="16">
        <v>41829.44054398148</v>
      </c>
      <c r="C891" s="16">
        <v>41829.449293981481</v>
      </c>
      <c r="D891" s="15" t="b">
        <v>1</v>
      </c>
      <c r="E891" s="15" t="s">
        <v>1210</v>
      </c>
      <c r="F891" s="15">
        <v>1</v>
      </c>
      <c r="G891" s="15" t="s">
        <v>454</v>
      </c>
      <c r="H891" s="15" t="s">
        <v>68</v>
      </c>
      <c r="I891" s="15" t="s">
        <v>43</v>
      </c>
      <c r="J891" s="15" t="b">
        <v>1</v>
      </c>
      <c r="K891" s="16">
        <v>41829</v>
      </c>
      <c r="L891" s="1">
        <v>0.34815972222222225</v>
      </c>
      <c r="M891" s="15" t="s">
        <v>554</v>
      </c>
      <c r="N891" s="15" t="s">
        <v>38</v>
      </c>
      <c r="O891" s="15" t="b">
        <v>1</v>
      </c>
      <c r="P891" s="16">
        <v>41829</v>
      </c>
      <c r="Q891" s="1">
        <v>0.44054398148148149</v>
      </c>
      <c r="S891" s="15" t="b">
        <v>1</v>
      </c>
      <c r="T891" s="16">
        <v>41829</v>
      </c>
      <c r="U891" s="15" t="s">
        <v>69</v>
      </c>
      <c r="V891" s="1">
        <v>0.44929398148148147</v>
      </c>
      <c r="X891" s="15" t="s">
        <v>52</v>
      </c>
      <c r="Y891" s="15" t="b">
        <v>1</v>
      </c>
      <c r="Z891" s="16">
        <v>41831</v>
      </c>
      <c r="AA891" s="1">
        <v>0.62167824074074074</v>
      </c>
      <c r="AC891" s="15" t="s">
        <v>64</v>
      </c>
      <c r="AD891" s="15" t="s">
        <v>68</v>
      </c>
      <c r="AE891" s="15">
        <v>4</v>
      </c>
      <c r="AG891" s="15" t="s">
        <v>1178</v>
      </c>
      <c r="AH891" s="15" t="s">
        <v>33</v>
      </c>
    </row>
    <row r="892" spans="1:34" x14ac:dyDescent="0.2">
      <c r="A892" s="16">
        <v>41828.676168981481</v>
      </c>
      <c r="B892" s="16">
        <v>41828.674791666665</v>
      </c>
      <c r="C892" s="16">
        <v>41828.679039351853</v>
      </c>
      <c r="D892" s="15" t="b">
        <v>1</v>
      </c>
      <c r="E892" s="15" t="s">
        <v>1211</v>
      </c>
      <c r="F892" s="15">
        <v>1</v>
      </c>
      <c r="G892" s="15" t="s">
        <v>287</v>
      </c>
      <c r="H892" s="15" t="s">
        <v>595</v>
      </c>
      <c r="I892" s="15" t="s">
        <v>43</v>
      </c>
      <c r="J892" s="15" t="b">
        <v>1</v>
      </c>
      <c r="K892" s="16">
        <v>41828</v>
      </c>
      <c r="L892" s="1">
        <v>0.67616898148148152</v>
      </c>
      <c r="M892" s="15" t="s">
        <v>311</v>
      </c>
      <c r="N892" s="15" t="s">
        <v>38</v>
      </c>
      <c r="O892" s="15" t="b">
        <v>1</v>
      </c>
      <c r="P892" s="16">
        <v>41828</v>
      </c>
      <c r="Q892" s="1">
        <v>0.67479166666666668</v>
      </c>
      <c r="S892" s="15" t="b">
        <v>1</v>
      </c>
      <c r="T892" s="16">
        <v>41828</v>
      </c>
      <c r="U892" s="15" t="s">
        <v>829</v>
      </c>
      <c r="V892" s="1">
        <v>0.67903935185185182</v>
      </c>
      <c r="X892" s="15" t="s">
        <v>311</v>
      </c>
      <c r="Y892" s="15" t="b">
        <v>1</v>
      </c>
      <c r="Z892" s="16">
        <v>41829</v>
      </c>
      <c r="AA892" s="1">
        <v>0.43863425925925925</v>
      </c>
      <c r="AC892" s="15" t="s">
        <v>40</v>
      </c>
      <c r="AD892" s="15" t="s">
        <v>595</v>
      </c>
      <c r="AE892" s="15">
        <v>4</v>
      </c>
      <c r="AG892" s="15" t="s">
        <v>1212</v>
      </c>
      <c r="AH892" s="15" t="s">
        <v>33</v>
      </c>
    </row>
    <row r="893" spans="1:34" x14ac:dyDescent="0.2">
      <c r="A893" s="16">
        <v>41828.651585648149</v>
      </c>
      <c r="B893" s="16">
        <v>41828.65042824074</v>
      </c>
      <c r="C893" s="16">
        <v>41828.666747685187</v>
      </c>
      <c r="D893" s="15" t="b">
        <v>1</v>
      </c>
      <c r="E893" s="15" t="s">
        <v>1213</v>
      </c>
      <c r="F893" s="15">
        <v>2</v>
      </c>
      <c r="G893" s="15" t="s">
        <v>1214</v>
      </c>
      <c r="H893" s="15" t="s">
        <v>156</v>
      </c>
      <c r="I893" s="15" t="s">
        <v>33</v>
      </c>
      <c r="J893" s="15" t="b">
        <v>1</v>
      </c>
      <c r="K893" s="16">
        <v>41828</v>
      </c>
      <c r="L893" s="1">
        <v>0.65158564814814812</v>
      </c>
      <c r="M893" s="15" t="s">
        <v>311</v>
      </c>
      <c r="N893" s="15" t="s">
        <v>38</v>
      </c>
      <c r="O893" s="15" t="b">
        <v>1</v>
      </c>
      <c r="P893" s="16">
        <v>41828</v>
      </c>
      <c r="Q893" s="1">
        <v>0.65042824074074079</v>
      </c>
      <c r="S893" s="15" t="b">
        <v>1</v>
      </c>
      <c r="T893" s="16">
        <v>41828</v>
      </c>
      <c r="U893" s="15" t="s">
        <v>755</v>
      </c>
      <c r="V893" s="1">
        <v>0.66674768518518523</v>
      </c>
      <c r="X893" s="15" t="s">
        <v>311</v>
      </c>
      <c r="Y893" s="15" t="b">
        <v>0</v>
      </c>
      <c r="Z893" s="16"/>
      <c r="AC893" s="15" t="s">
        <v>40</v>
      </c>
      <c r="AD893" s="15" t="s">
        <v>156</v>
      </c>
      <c r="AE893" s="15">
        <v>3</v>
      </c>
      <c r="AG893" s="15" t="s">
        <v>1215</v>
      </c>
      <c r="AH893" s="15" t="s">
        <v>33</v>
      </c>
    </row>
    <row r="894" spans="1:34" x14ac:dyDescent="0.2">
      <c r="A894" s="16">
        <v>41828.651145833333</v>
      </c>
      <c r="B894" s="16">
        <v>41828.65042824074</v>
      </c>
      <c r="C894" s="16">
        <v>41828.65662037037</v>
      </c>
      <c r="D894" s="15" t="b">
        <v>1</v>
      </c>
      <c r="E894" s="15" t="s">
        <v>1213</v>
      </c>
      <c r="F894" s="15">
        <v>1</v>
      </c>
      <c r="G894" s="15" t="s">
        <v>1216</v>
      </c>
      <c r="H894" s="15" t="s">
        <v>156</v>
      </c>
      <c r="I894" s="15" t="s">
        <v>33</v>
      </c>
      <c r="J894" s="15" t="b">
        <v>1</v>
      </c>
      <c r="K894" s="16">
        <v>41828</v>
      </c>
      <c r="L894" s="1">
        <v>0.65114583333333331</v>
      </c>
      <c r="M894" s="15" t="s">
        <v>311</v>
      </c>
      <c r="N894" s="15" t="s">
        <v>38</v>
      </c>
      <c r="O894" s="15" t="b">
        <v>1</v>
      </c>
      <c r="P894" s="16">
        <v>41828</v>
      </c>
      <c r="Q894" s="1">
        <v>0.65042824074074079</v>
      </c>
      <c r="S894" s="15" t="b">
        <v>1</v>
      </c>
      <c r="T894" s="16">
        <v>41828</v>
      </c>
      <c r="U894" s="15" t="s">
        <v>791</v>
      </c>
      <c r="V894" s="1">
        <v>0.65662037037037035</v>
      </c>
      <c r="X894" s="15" t="s">
        <v>311</v>
      </c>
      <c r="Y894" s="15" t="b">
        <v>0</v>
      </c>
      <c r="Z894" s="16"/>
      <c r="AC894" s="15" t="s">
        <v>40</v>
      </c>
      <c r="AD894" s="15" t="s">
        <v>156</v>
      </c>
      <c r="AE894" s="15">
        <v>3</v>
      </c>
      <c r="AG894" s="15" t="s">
        <v>1215</v>
      </c>
      <c r="AH894" s="15" t="s">
        <v>33</v>
      </c>
    </row>
    <row r="895" spans="1:34" x14ac:dyDescent="0.2">
      <c r="A895" s="16">
        <v>41828.599953703706</v>
      </c>
      <c r="B895" s="16">
        <v>41828.598749999997</v>
      </c>
      <c r="C895" s="16">
        <v>41828.604490740741</v>
      </c>
      <c r="D895" s="15" t="b">
        <v>1</v>
      </c>
      <c r="E895" s="15" t="s">
        <v>1217</v>
      </c>
      <c r="F895" s="15">
        <v>1</v>
      </c>
      <c r="G895" s="15" t="s">
        <v>1218</v>
      </c>
      <c r="H895" s="15" t="s">
        <v>40</v>
      </c>
      <c r="I895" s="15" t="s">
        <v>33</v>
      </c>
      <c r="J895" s="15" t="b">
        <v>1</v>
      </c>
      <c r="K895" s="16">
        <v>41828</v>
      </c>
      <c r="L895" s="1">
        <v>0.59995370370370371</v>
      </c>
      <c r="M895" s="15" t="s">
        <v>311</v>
      </c>
      <c r="N895" s="15" t="s">
        <v>38</v>
      </c>
      <c r="O895" s="15" t="b">
        <v>1</v>
      </c>
      <c r="P895" s="16">
        <v>41828</v>
      </c>
      <c r="Q895" s="1">
        <v>0.59875</v>
      </c>
      <c r="S895" s="15" t="b">
        <v>1</v>
      </c>
      <c r="T895" s="16">
        <v>41828</v>
      </c>
      <c r="U895" s="15" t="s">
        <v>743</v>
      </c>
      <c r="V895" s="1">
        <v>0.60449074074074072</v>
      </c>
      <c r="X895" s="15" t="s">
        <v>311</v>
      </c>
      <c r="Y895" s="15" t="b">
        <v>0</v>
      </c>
      <c r="Z895" s="16"/>
      <c r="AC895" s="15" t="s">
        <v>40</v>
      </c>
      <c r="AD895" s="15" t="s">
        <v>40</v>
      </c>
      <c r="AE895" s="15">
        <v>3</v>
      </c>
      <c r="AG895" s="15" t="s">
        <v>1219</v>
      </c>
      <c r="AH895" s="15" t="s">
        <v>33</v>
      </c>
    </row>
    <row r="896" spans="1:34" x14ac:dyDescent="0.2">
      <c r="A896" s="16">
        <v>41828.587314814817</v>
      </c>
      <c r="B896" s="16">
        <v>41828.586516203701</v>
      </c>
      <c r="C896" s="16">
        <v>41828.593877314815</v>
      </c>
      <c r="D896" s="15" t="b">
        <v>1</v>
      </c>
      <c r="E896" s="15" t="s">
        <v>1220</v>
      </c>
      <c r="F896" s="15">
        <v>1</v>
      </c>
      <c r="G896" s="15" t="s">
        <v>1221</v>
      </c>
      <c r="H896" s="15" t="s">
        <v>276</v>
      </c>
      <c r="I896" s="15" t="s">
        <v>33</v>
      </c>
      <c r="J896" s="15" t="b">
        <v>1</v>
      </c>
      <c r="K896" s="16">
        <v>41828</v>
      </c>
      <c r="L896" s="1">
        <v>0.58731481481481485</v>
      </c>
      <c r="M896" s="15" t="s">
        <v>311</v>
      </c>
      <c r="N896" s="15" t="s">
        <v>38</v>
      </c>
      <c r="O896" s="15" t="b">
        <v>1</v>
      </c>
      <c r="P896" s="16">
        <v>41828</v>
      </c>
      <c r="Q896" s="1">
        <v>0.58651620370370372</v>
      </c>
      <c r="S896" s="15" t="b">
        <v>1</v>
      </c>
      <c r="T896" s="16">
        <v>41828</v>
      </c>
      <c r="U896" s="15" t="s">
        <v>761</v>
      </c>
      <c r="V896" s="1">
        <v>0.59387731481481476</v>
      </c>
      <c r="X896" s="15" t="s">
        <v>311</v>
      </c>
      <c r="Y896" s="15" t="b">
        <v>0</v>
      </c>
      <c r="Z896" s="16"/>
      <c r="AC896" s="15" t="s">
        <v>40</v>
      </c>
      <c r="AD896" s="15" t="s">
        <v>276</v>
      </c>
      <c r="AE896" s="15">
        <v>3</v>
      </c>
      <c r="AG896" s="15" t="s">
        <v>1222</v>
      </c>
      <c r="AH896" s="15" t="s">
        <v>33</v>
      </c>
    </row>
    <row r="897" spans="1:34" x14ac:dyDescent="0.2">
      <c r="A897" s="16">
        <v>41828.571481481478</v>
      </c>
      <c r="B897" s="16">
        <v>41828.571122685185</v>
      </c>
      <c r="C897" s="16">
        <v>41828.580358796295</v>
      </c>
      <c r="D897" s="15" t="b">
        <v>1</v>
      </c>
      <c r="E897" s="15" t="s">
        <v>1223</v>
      </c>
      <c r="F897" s="15">
        <v>3</v>
      </c>
      <c r="G897" s="15" t="s">
        <v>1224</v>
      </c>
      <c r="H897" s="15" t="s">
        <v>68</v>
      </c>
      <c r="I897" s="15" t="s">
        <v>33</v>
      </c>
      <c r="J897" s="15" t="b">
        <v>1</v>
      </c>
      <c r="K897" s="16">
        <v>41828</v>
      </c>
      <c r="L897" s="1">
        <v>0.57148148148148148</v>
      </c>
      <c r="M897" s="15" t="s">
        <v>687</v>
      </c>
      <c r="N897" s="15" t="s">
        <v>38</v>
      </c>
      <c r="O897" s="15" t="b">
        <v>1</v>
      </c>
      <c r="P897" s="16">
        <v>41828</v>
      </c>
      <c r="Q897" s="1">
        <v>0.57112268518518516</v>
      </c>
      <c r="S897" s="15" t="b">
        <v>1</v>
      </c>
      <c r="T897" s="16">
        <v>41828</v>
      </c>
      <c r="U897" s="15" t="s">
        <v>831</v>
      </c>
      <c r="V897" s="1">
        <v>0.58035879629629628</v>
      </c>
      <c r="X897" s="15" t="s">
        <v>52</v>
      </c>
      <c r="Y897" s="15" t="b">
        <v>1</v>
      </c>
      <c r="Z897" s="16">
        <v>41828</v>
      </c>
      <c r="AA897" s="1">
        <v>0.57023148148148151</v>
      </c>
      <c r="AC897" s="15" t="s">
        <v>64</v>
      </c>
      <c r="AD897" s="15" t="s">
        <v>68</v>
      </c>
      <c r="AE897" s="15">
        <v>4</v>
      </c>
      <c r="AG897" s="15" t="s">
        <v>1225</v>
      </c>
      <c r="AH897" s="15" t="s">
        <v>33</v>
      </c>
    </row>
    <row r="898" spans="1:34" x14ac:dyDescent="0.2">
      <c r="A898" s="16">
        <v>41828.571400462963</v>
      </c>
      <c r="B898" s="16">
        <v>41828.571122685185</v>
      </c>
      <c r="C898" s="16">
        <v>41828.580289351848</v>
      </c>
      <c r="D898" s="15" t="b">
        <v>1</v>
      </c>
      <c r="E898" s="15" t="s">
        <v>1223</v>
      </c>
      <c r="F898" s="15">
        <v>2</v>
      </c>
      <c r="G898" s="15" t="s">
        <v>603</v>
      </c>
      <c r="H898" s="15" t="s">
        <v>68</v>
      </c>
      <c r="I898" s="15" t="s">
        <v>43</v>
      </c>
      <c r="J898" s="15" t="b">
        <v>1</v>
      </c>
      <c r="K898" s="16">
        <v>41828</v>
      </c>
      <c r="L898" s="1">
        <v>0.57140046296296299</v>
      </c>
      <c r="M898" s="15" t="s">
        <v>687</v>
      </c>
      <c r="N898" s="15" t="s">
        <v>38</v>
      </c>
      <c r="O898" s="15" t="b">
        <v>1</v>
      </c>
      <c r="P898" s="16">
        <v>41828</v>
      </c>
      <c r="Q898" s="1">
        <v>0.57112268518518516</v>
      </c>
      <c r="S898" s="15" t="b">
        <v>1</v>
      </c>
      <c r="T898" s="16">
        <v>41828</v>
      </c>
      <c r="U898" s="15" t="s">
        <v>831</v>
      </c>
      <c r="V898" s="1">
        <v>0.58028935185185182</v>
      </c>
      <c r="X898" s="15" t="s">
        <v>52</v>
      </c>
      <c r="Y898" s="15" t="b">
        <v>1</v>
      </c>
      <c r="Z898" s="16">
        <v>41837</v>
      </c>
      <c r="AA898" s="1">
        <v>0.45178240740740738</v>
      </c>
      <c r="AC898" s="15" t="s">
        <v>64</v>
      </c>
      <c r="AD898" s="15" t="s">
        <v>68</v>
      </c>
      <c r="AE898" s="15">
        <v>4</v>
      </c>
      <c r="AG898" s="15" t="s">
        <v>1225</v>
      </c>
      <c r="AH898" s="15" t="s">
        <v>33</v>
      </c>
    </row>
    <row r="899" spans="1:34" x14ac:dyDescent="0.2">
      <c r="A899" s="16">
        <v>41828.568680555552</v>
      </c>
      <c r="B899" s="16">
        <v>41828.571122685185</v>
      </c>
      <c r="C899" s="16">
        <v>41828.582060185188</v>
      </c>
      <c r="D899" s="15" t="b">
        <v>1</v>
      </c>
      <c r="E899" s="15" t="s">
        <v>1226</v>
      </c>
      <c r="F899" s="15">
        <v>2</v>
      </c>
      <c r="G899" s="15" t="s">
        <v>1227</v>
      </c>
      <c r="H899" s="15" t="s">
        <v>68</v>
      </c>
      <c r="I899" s="15" t="s">
        <v>33</v>
      </c>
      <c r="J899" s="15" t="b">
        <v>1</v>
      </c>
      <c r="K899" s="16">
        <v>41828</v>
      </c>
      <c r="L899" s="1">
        <v>0.56868055555555552</v>
      </c>
      <c r="M899" s="15" t="s">
        <v>52</v>
      </c>
      <c r="N899" s="15" t="s">
        <v>38</v>
      </c>
      <c r="O899" s="15" t="b">
        <v>1</v>
      </c>
      <c r="P899" s="16">
        <v>41828</v>
      </c>
      <c r="Q899" s="1">
        <v>0.57112268518518516</v>
      </c>
      <c r="S899" s="15" t="b">
        <v>1</v>
      </c>
      <c r="T899" s="16">
        <v>41828</v>
      </c>
      <c r="U899" s="15" t="s">
        <v>1228</v>
      </c>
      <c r="V899" s="1">
        <v>0.58206018518518521</v>
      </c>
      <c r="X899" s="15" t="s">
        <v>52</v>
      </c>
      <c r="Y899" s="15" t="b">
        <v>0</v>
      </c>
      <c r="Z899" s="16"/>
      <c r="AC899" s="15" t="s">
        <v>64</v>
      </c>
      <c r="AD899" s="15" t="s">
        <v>68</v>
      </c>
      <c r="AE899" s="15">
        <v>3</v>
      </c>
      <c r="AG899" s="15" t="s">
        <v>1225</v>
      </c>
      <c r="AH899" s="15" t="s">
        <v>33</v>
      </c>
    </row>
    <row r="900" spans="1:34" x14ac:dyDescent="0.2">
      <c r="A900" s="16">
        <v>41828.568240740744</v>
      </c>
      <c r="B900" s="16">
        <v>41828.567071759258</v>
      </c>
      <c r="C900" s="16">
        <v>41828.585127314815</v>
      </c>
      <c r="D900" s="15" t="b">
        <v>1</v>
      </c>
      <c r="E900" s="15" t="s">
        <v>1229</v>
      </c>
      <c r="F900" s="15">
        <v>1</v>
      </c>
      <c r="G900" s="15" t="s">
        <v>1230</v>
      </c>
      <c r="H900" s="15" t="s">
        <v>167</v>
      </c>
      <c r="I900" s="15" t="s">
        <v>33</v>
      </c>
      <c r="J900" s="15" t="b">
        <v>1</v>
      </c>
      <c r="K900" s="16">
        <v>41828</v>
      </c>
      <c r="L900" s="1">
        <v>0.56824074074074071</v>
      </c>
      <c r="M900" s="15" t="s">
        <v>311</v>
      </c>
      <c r="N900" s="15" t="s">
        <v>38</v>
      </c>
      <c r="O900" s="15" t="b">
        <v>1</v>
      </c>
      <c r="P900" s="16">
        <v>41828</v>
      </c>
      <c r="Q900" s="1">
        <v>0.56707175925925923</v>
      </c>
      <c r="S900" s="15" t="b">
        <v>1</v>
      </c>
      <c r="T900" s="16">
        <v>41828</v>
      </c>
      <c r="U900" s="15" t="s">
        <v>803</v>
      </c>
      <c r="V900" s="1">
        <v>0.58512731481481484</v>
      </c>
      <c r="X900" s="15" t="s">
        <v>311</v>
      </c>
      <c r="Y900" s="15" t="b">
        <v>0</v>
      </c>
      <c r="Z900" s="16"/>
      <c r="AC900" s="15" t="s">
        <v>40</v>
      </c>
      <c r="AD900" s="15" t="s">
        <v>167</v>
      </c>
      <c r="AE900" s="15">
        <v>3</v>
      </c>
      <c r="AG900" s="15" t="s">
        <v>1231</v>
      </c>
      <c r="AH900" s="15" t="s">
        <v>33</v>
      </c>
    </row>
    <row r="901" spans="1:34" x14ac:dyDescent="0.2">
      <c r="A901" s="16">
        <v>41828.49422453704</v>
      </c>
      <c r="B901" s="16">
        <v>41828.492986111109</v>
      </c>
      <c r="C901" s="16">
        <v>41828.498356481483</v>
      </c>
      <c r="D901" s="15" t="b">
        <v>1</v>
      </c>
      <c r="E901" s="15" t="s">
        <v>1232</v>
      </c>
      <c r="F901" s="15">
        <v>1</v>
      </c>
      <c r="G901" s="15" t="s">
        <v>1233</v>
      </c>
      <c r="H901" s="15" t="s">
        <v>167</v>
      </c>
      <c r="I901" s="15" t="s">
        <v>33</v>
      </c>
      <c r="J901" s="15" t="b">
        <v>1</v>
      </c>
      <c r="K901" s="16">
        <v>41828</v>
      </c>
      <c r="L901" s="1">
        <v>0.49422453703703706</v>
      </c>
      <c r="M901" s="15" t="s">
        <v>311</v>
      </c>
      <c r="N901" s="15" t="s">
        <v>38</v>
      </c>
      <c r="O901" s="15" t="b">
        <v>1</v>
      </c>
      <c r="P901" s="16">
        <v>41828</v>
      </c>
      <c r="Q901" s="1">
        <v>0.49298611111111112</v>
      </c>
      <c r="S901" s="15" t="b">
        <v>1</v>
      </c>
      <c r="T901" s="16">
        <v>41828</v>
      </c>
      <c r="U901" s="15" t="s">
        <v>1234</v>
      </c>
      <c r="V901" s="1">
        <v>0.49835648148148148</v>
      </c>
      <c r="X901" s="15" t="s">
        <v>311</v>
      </c>
      <c r="Y901" s="15" t="b">
        <v>0</v>
      </c>
      <c r="Z901" s="16"/>
      <c r="AC901" s="15" t="s">
        <v>40</v>
      </c>
      <c r="AD901" s="15" t="s">
        <v>167</v>
      </c>
      <c r="AE901" s="15">
        <v>3</v>
      </c>
      <c r="AG901" s="15" t="s">
        <v>1235</v>
      </c>
      <c r="AH901" s="15" t="s">
        <v>33</v>
      </c>
    </row>
    <row r="902" spans="1:34" x14ac:dyDescent="0.2">
      <c r="A902" s="16">
        <v>41828.489085648151</v>
      </c>
      <c r="B902" s="16">
        <v>41828.487650462965</v>
      </c>
      <c r="C902" s="16">
        <v>41828.49759259259</v>
      </c>
      <c r="D902" s="15" t="b">
        <v>1</v>
      </c>
      <c r="E902" s="15" t="s">
        <v>1236</v>
      </c>
      <c r="F902" s="15">
        <v>1</v>
      </c>
      <c r="G902" s="15" t="s">
        <v>1237</v>
      </c>
      <c r="H902" s="15" t="s">
        <v>495</v>
      </c>
      <c r="I902" s="15" t="s">
        <v>33</v>
      </c>
      <c r="J902" s="15" t="b">
        <v>1</v>
      </c>
      <c r="K902" s="16">
        <v>41828</v>
      </c>
      <c r="L902" s="1">
        <v>0.48908564814814814</v>
      </c>
      <c r="M902" s="15" t="s">
        <v>52</v>
      </c>
      <c r="N902" s="15" t="s">
        <v>38</v>
      </c>
      <c r="O902" s="15" t="b">
        <v>1</v>
      </c>
      <c r="P902" s="16">
        <v>41828</v>
      </c>
      <c r="Q902" s="1">
        <v>0.48765046296296294</v>
      </c>
      <c r="S902" s="15" t="b">
        <v>1</v>
      </c>
      <c r="T902" s="16">
        <v>41828</v>
      </c>
      <c r="U902" s="15" t="s">
        <v>840</v>
      </c>
      <c r="V902" s="1">
        <v>0.49759259259259259</v>
      </c>
      <c r="X902" s="15" t="s">
        <v>52</v>
      </c>
      <c r="Y902" s="15" t="b">
        <v>0</v>
      </c>
      <c r="Z902" s="16"/>
      <c r="AC902" s="15" t="s">
        <v>64</v>
      </c>
      <c r="AD902" s="15" t="s">
        <v>495</v>
      </c>
      <c r="AE902" s="15">
        <v>3</v>
      </c>
      <c r="AG902" s="15" t="s">
        <v>1238</v>
      </c>
      <c r="AH902" s="15" t="s">
        <v>33</v>
      </c>
    </row>
    <row r="903" spans="1:34" x14ac:dyDescent="0.2">
      <c r="A903" s="16">
        <v>41828.484398148146</v>
      </c>
      <c r="B903" s="16">
        <v>41828.483182870368</v>
      </c>
      <c r="C903" s="16">
        <v>41828.491423611114</v>
      </c>
      <c r="D903" s="15" t="b">
        <v>1</v>
      </c>
      <c r="E903" s="15" t="s">
        <v>1239</v>
      </c>
      <c r="F903" s="15">
        <v>1</v>
      </c>
      <c r="G903" s="15" t="s">
        <v>1240</v>
      </c>
      <c r="H903" s="15" t="s">
        <v>167</v>
      </c>
      <c r="I903" s="15" t="s">
        <v>33</v>
      </c>
      <c r="J903" s="15" t="b">
        <v>1</v>
      </c>
      <c r="K903" s="16">
        <v>41828</v>
      </c>
      <c r="L903" s="1">
        <v>0.48439814814814813</v>
      </c>
      <c r="M903" s="15" t="s">
        <v>311</v>
      </c>
      <c r="N903" s="15" t="s">
        <v>38</v>
      </c>
      <c r="O903" s="15" t="b">
        <v>1</v>
      </c>
      <c r="P903" s="16">
        <v>41828</v>
      </c>
      <c r="Q903" s="1">
        <v>0.48318287037037039</v>
      </c>
      <c r="S903" s="15" t="b">
        <v>1</v>
      </c>
      <c r="T903" s="16">
        <v>41828</v>
      </c>
      <c r="U903" s="15" t="s">
        <v>175</v>
      </c>
      <c r="V903" s="1">
        <v>0.4914236111111111</v>
      </c>
      <c r="X903" s="15" t="s">
        <v>311</v>
      </c>
      <c r="Y903" s="15" t="b">
        <v>0</v>
      </c>
      <c r="Z903" s="16"/>
      <c r="AC903" s="15" t="s">
        <v>40</v>
      </c>
      <c r="AD903" s="15" t="s">
        <v>167</v>
      </c>
      <c r="AE903" s="15">
        <v>3</v>
      </c>
      <c r="AG903" s="15" t="s">
        <v>1241</v>
      </c>
      <c r="AH903" s="15" t="s">
        <v>33</v>
      </c>
    </row>
    <row r="904" spans="1:34" x14ac:dyDescent="0.2">
      <c r="A904" s="16">
        <v>41828.482777777775</v>
      </c>
      <c r="B904" s="16">
        <v>41828.598749999997</v>
      </c>
      <c r="C904" s="16">
        <v>41828.602800925924</v>
      </c>
      <c r="D904" s="15" t="b">
        <v>1</v>
      </c>
      <c r="E904" s="15" t="s">
        <v>1242</v>
      </c>
      <c r="F904" s="15">
        <v>1</v>
      </c>
      <c r="G904" s="15" t="s">
        <v>163</v>
      </c>
      <c r="H904" s="15" t="s">
        <v>36</v>
      </c>
      <c r="I904" s="15" t="s">
        <v>43</v>
      </c>
      <c r="J904" s="15" t="b">
        <v>1</v>
      </c>
      <c r="K904" s="16">
        <v>41828</v>
      </c>
      <c r="L904" s="1">
        <v>0.48277777777777775</v>
      </c>
      <c r="M904" s="15" t="s">
        <v>554</v>
      </c>
      <c r="N904" s="15" t="s">
        <v>38</v>
      </c>
      <c r="O904" s="15" t="b">
        <v>1</v>
      </c>
      <c r="P904" s="16">
        <v>41828</v>
      </c>
      <c r="Q904" s="1">
        <v>0.59875</v>
      </c>
      <c r="S904" s="15" t="b">
        <v>1</v>
      </c>
      <c r="T904" s="16">
        <v>41828</v>
      </c>
      <c r="U904" s="15" t="s">
        <v>105</v>
      </c>
      <c r="V904" s="1">
        <v>0.60280092592592593</v>
      </c>
      <c r="X904" s="15" t="s">
        <v>311</v>
      </c>
      <c r="Y904" s="15" t="b">
        <v>1</v>
      </c>
      <c r="Z904" s="16">
        <v>41830</v>
      </c>
      <c r="AA904" s="1">
        <v>0.4150462962962963</v>
      </c>
      <c r="AC904" s="15" t="s">
        <v>40</v>
      </c>
      <c r="AD904" s="15" t="s">
        <v>36</v>
      </c>
      <c r="AE904" s="15">
        <v>4</v>
      </c>
      <c r="AG904" s="15" t="s">
        <v>1219</v>
      </c>
      <c r="AH904" s="15" t="s">
        <v>33</v>
      </c>
    </row>
    <row r="905" spans="1:34" x14ac:dyDescent="0.2">
      <c r="A905" s="16">
        <v>41828.47960648148</v>
      </c>
      <c r="B905" s="16">
        <v>41828.65042824074</v>
      </c>
      <c r="C905" s="16">
        <v>41828.667986111112</v>
      </c>
      <c r="D905" s="15" t="b">
        <v>1</v>
      </c>
      <c r="E905" s="15" t="s">
        <v>1243</v>
      </c>
      <c r="F905" s="15">
        <v>1</v>
      </c>
      <c r="G905" s="15" t="s">
        <v>861</v>
      </c>
      <c r="H905" s="15" t="s">
        <v>156</v>
      </c>
      <c r="I905" s="15" t="s">
        <v>43</v>
      </c>
      <c r="J905" s="15" t="b">
        <v>1</v>
      </c>
      <c r="K905" s="16">
        <v>41828</v>
      </c>
      <c r="L905" s="1">
        <v>0.47960648148148149</v>
      </c>
      <c r="M905" s="15" t="s">
        <v>320</v>
      </c>
      <c r="N905" s="15" t="s">
        <v>38</v>
      </c>
      <c r="O905" s="15" t="b">
        <v>1</v>
      </c>
      <c r="P905" s="16">
        <v>41828</v>
      </c>
      <c r="Q905" s="1">
        <v>0.65042824074074079</v>
      </c>
      <c r="S905" s="15" t="b">
        <v>1</v>
      </c>
      <c r="T905" s="16">
        <v>41828</v>
      </c>
      <c r="U905" s="15" t="s">
        <v>1244</v>
      </c>
      <c r="V905" s="1">
        <v>0.66798611111111106</v>
      </c>
      <c r="X905" s="15" t="s">
        <v>311</v>
      </c>
      <c r="Y905" s="15" t="b">
        <v>1</v>
      </c>
      <c r="Z905" s="16">
        <v>41829</v>
      </c>
      <c r="AA905" s="1">
        <v>0.34689814814814812</v>
      </c>
      <c r="AC905" s="15" t="s">
        <v>40</v>
      </c>
      <c r="AD905" s="15" t="s">
        <v>156</v>
      </c>
      <c r="AE905" s="15">
        <v>4</v>
      </c>
      <c r="AG905" s="15" t="s">
        <v>1215</v>
      </c>
      <c r="AH905" s="15" t="s">
        <v>33</v>
      </c>
    </row>
    <row r="906" spans="1:34" x14ac:dyDescent="0.2">
      <c r="A906" s="16">
        <v>41828.478784722225</v>
      </c>
      <c r="B906" s="16">
        <v>41828.65042824074</v>
      </c>
      <c r="C906" s="16">
        <v>41828.656446759262</v>
      </c>
      <c r="D906" s="15" t="b">
        <v>1</v>
      </c>
      <c r="E906" s="15" t="s">
        <v>1245</v>
      </c>
      <c r="F906" s="15">
        <v>3</v>
      </c>
      <c r="G906" s="15" t="s">
        <v>602</v>
      </c>
      <c r="H906" s="15" t="s">
        <v>156</v>
      </c>
      <c r="I906" s="15" t="s">
        <v>43</v>
      </c>
      <c r="J906" s="15" t="b">
        <v>1</v>
      </c>
      <c r="K906" s="16">
        <v>41828</v>
      </c>
      <c r="L906" s="1">
        <v>0.47878472222222224</v>
      </c>
      <c r="M906" s="15" t="s">
        <v>110</v>
      </c>
      <c r="N906" s="15" t="s">
        <v>38</v>
      </c>
      <c r="O906" s="15" t="b">
        <v>1</v>
      </c>
      <c r="P906" s="16">
        <v>41828</v>
      </c>
      <c r="Q906" s="1">
        <v>0.65042824074074079</v>
      </c>
      <c r="S906" s="15" t="b">
        <v>1</v>
      </c>
      <c r="T906" s="16">
        <v>41828</v>
      </c>
      <c r="U906" s="15" t="s">
        <v>758</v>
      </c>
      <c r="V906" s="1">
        <v>0.65644675925925922</v>
      </c>
      <c r="X906" s="15" t="s">
        <v>311</v>
      </c>
      <c r="Y906" s="15" t="b">
        <v>1</v>
      </c>
      <c r="Z906" s="16">
        <v>41831</v>
      </c>
      <c r="AA906" s="1">
        <v>0.59619212962962964</v>
      </c>
      <c r="AC906" s="15" t="s">
        <v>40</v>
      </c>
      <c r="AD906" s="15" t="s">
        <v>156</v>
      </c>
      <c r="AE906" s="15">
        <v>4</v>
      </c>
      <c r="AG906" s="15" t="s">
        <v>1215</v>
      </c>
      <c r="AH906" s="15" t="s">
        <v>33</v>
      </c>
    </row>
    <row r="907" spans="1:34" x14ac:dyDescent="0.2">
      <c r="A907" s="16">
        <v>41828.478773148148</v>
      </c>
      <c r="B907" s="16">
        <v>41828.65042824074</v>
      </c>
      <c r="C907" s="16">
        <v>41828.656400462962</v>
      </c>
      <c r="D907" s="15" t="b">
        <v>1</v>
      </c>
      <c r="E907" s="15" t="s">
        <v>1245</v>
      </c>
      <c r="F907" s="15">
        <v>2</v>
      </c>
      <c r="G907" s="15" t="s">
        <v>133</v>
      </c>
      <c r="H907" s="15" t="s">
        <v>156</v>
      </c>
      <c r="I907" s="15" t="s">
        <v>43</v>
      </c>
      <c r="J907" s="15" t="b">
        <v>1</v>
      </c>
      <c r="K907" s="16">
        <v>41828</v>
      </c>
      <c r="L907" s="1">
        <v>0.47877314814814814</v>
      </c>
      <c r="M907" s="15" t="s">
        <v>110</v>
      </c>
      <c r="N907" s="15" t="s">
        <v>38</v>
      </c>
      <c r="O907" s="15" t="b">
        <v>1</v>
      </c>
      <c r="P907" s="16">
        <v>41828</v>
      </c>
      <c r="Q907" s="1">
        <v>0.65042824074074079</v>
      </c>
      <c r="S907" s="15" t="b">
        <v>1</v>
      </c>
      <c r="T907" s="16">
        <v>41828</v>
      </c>
      <c r="U907" s="15" t="s">
        <v>758</v>
      </c>
      <c r="V907" s="1">
        <v>0.65640046296296295</v>
      </c>
      <c r="X907" s="15" t="s">
        <v>311</v>
      </c>
      <c r="Y907" s="15" t="b">
        <v>1</v>
      </c>
      <c r="Z907" s="16">
        <v>41831</v>
      </c>
      <c r="AA907" s="1">
        <v>0.49502314814814813</v>
      </c>
      <c r="AC907" s="15" t="s">
        <v>40</v>
      </c>
      <c r="AD907" s="15" t="s">
        <v>156</v>
      </c>
      <c r="AE907" s="15">
        <v>4</v>
      </c>
      <c r="AG907" s="15" t="s">
        <v>1215</v>
      </c>
      <c r="AH907" s="15" t="s">
        <v>33</v>
      </c>
    </row>
    <row r="908" spans="1:34" x14ac:dyDescent="0.2">
      <c r="A908" s="16">
        <v>41828.478726851848</v>
      </c>
      <c r="B908" s="16">
        <v>41828.65042824074</v>
      </c>
      <c r="C908" s="16">
        <v>41828.656493055554</v>
      </c>
      <c r="D908" s="15" t="b">
        <v>1</v>
      </c>
      <c r="E908" s="15" t="s">
        <v>1245</v>
      </c>
      <c r="F908" s="15">
        <v>1</v>
      </c>
      <c r="G908" s="15" t="s">
        <v>429</v>
      </c>
      <c r="H908" s="15" t="s">
        <v>156</v>
      </c>
      <c r="I908" s="15" t="s">
        <v>43</v>
      </c>
      <c r="J908" s="15" t="b">
        <v>1</v>
      </c>
      <c r="K908" s="16">
        <v>41828</v>
      </c>
      <c r="L908" s="1">
        <v>0.47872685185185188</v>
      </c>
      <c r="M908" s="15" t="s">
        <v>110</v>
      </c>
      <c r="N908" s="15" t="s">
        <v>38</v>
      </c>
      <c r="O908" s="15" t="b">
        <v>1</v>
      </c>
      <c r="P908" s="16">
        <v>41828</v>
      </c>
      <c r="Q908" s="1">
        <v>0.65042824074074079</v>
      </c>
      <c r="S908" s="15" t="b">
        <v>1</v>
      </c>
      <c r="T908" s="16">
        <v>41828</v>
      </c>
      <c r="U908" s="15" t="s">
        <v>758</v>
      </c>
      <c r="V908" s="1">
        <v>0.65649305555555559</v>
      </c>
      <c r="X908" s="15" t="s">
        <v>311</v>
      </c>
      <c r="Y908" s="15" t="b">
        <v>1</v>
      </c>
      <c r="Z908" s="16">
        <v>41831</v>
      </c>
      <c r="AA908" s="1">
        <v>0.59619212962962964</v>
      </c>
      <c r="AC908" s="15" t="s">
        <v>40</v>
      </c>
      <c r="AD908" s="15" t="s">
        <v>156</v>
      </c>
      <c r="AE908" s="15">
        <v>4</v>
      </c>
      <c r="AG908" s="15" t="s">
        <v>1215</v>
      </c>
      <c r="AH908" s="15" t="s">
        <v>33</v>
      </c>
    </row>
    <row r="909" spans="1:34" x14ac:dyDescent="0.2">
      <c r="A909" s="16">
        <v>41828.476111111115</v>
      </c>
      <c r="B909" s="16">
        <v>41828.65042824074</v>
      </c>
      <c r="C909" s="16">
        <v>41828.666539351849</v>
      </c>
      <c r="D909" s="15" t="b">
        <v>1</v>
      </c>
      <c r="E909" s="15" t="s">
        <v>1246</v>
      </c>
      <c r="F909" s="15">
        <v>1</v>
      </c>
      <c r="G909" s="15" t="s">
        <v>123</v>
      </c>
      <c r="H909" s="15" t="s">
        <v>156</v>
      </c>
      <c r="I909" s="15" t="s">
        <v>43</v>
      </c>
      <c r="J909" s="15" t="b">
        <v>1</v>
      </c>
      <c r="K909" s="16">
        <v>41828</v>
      </c>
      <c r="L909" s="1">
        <v>0.4761111111111111</v>
      </c>
      <c r="M909" s="15" t="s">
        <v>650</v>
      </c>
      <c r="N909" s="15" t="s">
        <v>38</v>
      </c>
      <c r="O909" s="15" t="b">
        <v>1</v>
      </c>
      <c r="P909" s="16">
        <v>41828</v>
      </c>
      <c r="Q909" s="1">
        <v>0.65042824074074079</v>
      </c>
      <c r="S909" s="15" t="b">
        <v>1</v>
      </c>
      <c r="T909" s="16">
        <v>41828</v>
      </c>
      <c r="U909" s="15" t="s">
        <v>755</v>
      </c>
      <c r="V909" s="1">
        <v>0.66653935185185187</v>
      </c>
      <c r="X909" s="15" t="s">
        <v>311</v>
      </c>
      <c r="Y909" s="15" t="b">
        <v>1</v>
      </c>
      <c r="Z909" s="16">
        <v>41831</v>
      </c>
      <c r="AA909" s="1">
        <v>0.47668981481481482</v>
      </c>
      <c r="AC909" s="15" t="s">
        <v>40</v>
      </c>
      <c r="AD909" s="15" t="s">
        <v>156</v>
      </c>
      <c r="AE909" s="15">
        <v>4</v>
      </c>
      <c r="AG909" s="15" t="s">
        <v>1215</v>
      </c>
      <c r="AH909" s="15" t="s">
        <v>33</v>
      </c>
    </row>
    <row r="910" spans="1:34" x14ac:dyDescent="0.2">
      <c r="A910" s="16">
        <v>41828.475081018521</v>
      </c>
      <c r="B910" s="16">
        <v>41828.474050925928</v>
      </c>
      <c r="C910" s="16">
        <v>41828.480509259258</v>
      </c>
      <c r="D910" s="15" t="b">
        <v>1</v>
      </c>
      <c r="E910" s="15" t="s">
        <v>1247</v>
      </c>
      <c r="F910" s="15">
        <v>1</v>
      </c>
      <c r="G910" s="15" t="s">
        <v>1248</v>
      </c>
      <c r="H910" s="15" t="s">
        <v>528</v>
      </c>
      <c r="I910" s="15" t="s">
        <v>33</v>
      </c>
      <c r="J910" s="15" t="b">
        <v>1</v>
      </c>
      <c r="K910" s="16">
        <v>41828</v>
      </c>
      <c r="L910" s="1">
        <v>0.47508101851851853</v>
      </c>
      <c r="M910" s="15" t="s">
        <v>52</v>
      </c>
      <c r="N910" s="15" t="s">
        <v>38</v>
      </c>
      <c r="O910" s="15" t="b">
        <v>1</v>
      </c>
      <c r="P910" s="16">
        <v>41828</v>
      </c>
      <c r="Q910" s="1">
        <v>0.4740509259259259</v>
      </c>
      <c r="S910" s="15" t="b">
        <v>1</v>
      </c>
      <c r="T910" s="16">
        <v>41828</v>
      </c>
      <c r="U910" s="15" t="s">
        <v>529</v>
      </c>
      <c r="V910" s="1">
        <v>0.48050925925925925</v>
      </c>
      <c r="X910" s="15" t="s">
        <v>52</v>
      </c>
      <c r="Y910" s="15" t="b">
        <v>0</v>
      </c>
      <c r="Z910" s="16"/>
      <c r="AC910" s="15" t="s">
        <v>64</v>
      </c>
      <c r="AD910" s="15" t="s">
        <v>528</v>
      </c>
      <c r="AE910" s="15">
        <v>3</v>
      </c>
      <c r="AG910" s="15" t="s">
        <v>1249</v>
      </c>
      <c r="AH910" s="15" t="s">
        <v>33</v>
      </c>
    </row>
    <row r="911" spans="1:34" x14ac:dyDescent="0.2">
      <c r="A911" s="16">
        <v>41828.472743055558</v>
      </c>
      <c r="B911" s="16">
        <v>41828.65042824074</v>
      </c>
      <c r="C911" s="16">
        <v>41828.656550925924</v>
      </c>
      <c r="D911" s="15" t="b">
        <v>1</v>
      </c>
      <c r="E911" s="15" t="s">
        <v>1250</v>
      </c>
      <c r="F911" s="15">
        <v>1</v>
      </c>
      <c r="G911" s="15" t="s">
        <v>935</v>
      </c>
      <c r="H911" s="15" t="s">
        <v>156</v>
      </c>
      <c r="I911" s="15" t="s">
        <v>43</v>
      </c>
      <c r="J911" s="15" t="b">
        <v>1</v>
      </c>
      <c r="K911" s="16">
        <v>41828</v>
      </c>
      <c r="L911" s="1">
        <v>0.47274305555555557</v>
      </c>
      <c r="M911" s="15" t="s">
        <v>320</v>
      </c>
      <c r="N911" s="15" t="s">
        <v>38</v>
      </c>
      <c r="O911" s="15" t="b">
        <v>1</v>
      </c>
      <c r="P911" s="16">
        <v>41828</v>
      </c>
      <c r="Q911" s="1">
        <v>0.65042824074074079</v>
      </c>
      <c r="S911" s="15" t="b">
        <v>1</v>
      </c>
      <c r="T911" s="16">
        <v>41828</v>
      </c>
      <c r="U911" s="15" t="s">
        <v>791</v>
      </c>
      <c r="V911" s="1">
        <v>0.6565509259259259</v>
      </c>
      <c r="X911" s="15" t="s">
        <v>311</v>
      </c>
      <c r="Y911" s="15" t="b">
        <v>1</v>
      </c>
      <c r="Z911" s="16">
        <v>41831</v>
      </c>
      <c r="AA911" s="1">
        <v>0.50666666666666671</v>
      </c>
      <c r="AC911" s="15" t="s">
        <v>40</v>
      </c>
      <c r="AD911" s="15" t="s">
        <v>156</v>
      </c>
      <c r="AE911" s="15">
        <v>4</v>
      </c>
      <c r="AG911" s="15" t="s">
        <v>1215</v>
      </c>
      <c r="AH911" s="15" t="s">
        <v>33</v>
      </c>
    </row>
    <row r="912" spans="1:34" x14ac:dyDescent="0.2">
      <c r="A912" s="16">
        <v>41828.472453703704</v>
      </c>
      <c r="B912" s="16">
        <v>41828.471168981479</v>
      </c>
      <c r="C912" s="16">
        <v>41828.475671296299</v>
      </c>
      <c r="D912" s="15" t="b">
        <v>1</v>
      </c>
      <c r="E912" s="15" t="s">
        <v>1251</v>
      </c>
      <c r="F912" s="15">
        <v>5</v>
      </c>
      <c r="G912" s="15" t="s">
        <v>1252</v>
      </c>
      <c r="H912" s="15" t="s">
        <v>115</v>
      </c>
      <c r="I912" s="15" t="s">
        <v>33</v>
      </c>
      <c r="J912" s="15" t="b">
        <v>1</v>
      </c>
      <c r="K912" s="16">
        <v>41828</v>
      </c>
      <c r="L912" s="1">
        <v>0.47245370370370371</v>
      </c>
      <c r="M912" s="15" t="s">
        <v>311</v>
      </c>
      <c r="N912" s="15" t="s">
        <v>38</v>
      </c>
      <c r="O912" s="15" t="b">
        <v>1</v>
      </c>
      <c r="P912" s="16">
        <v>41828</v>
      </c>
      <c r="Q912" s="1">
        <v>0.47116898148148151</v>
      </c>
      <c r="S912" s="15" t="b">
        <v>1</v>
      </c>
      <c r="T912" s="16">
        <v>41828</v>
      </c>
      <c r="U912" s="15" t="s">
        <v>127</v>
      </c>
      <c r="V912" s="1">
        <v>0.47567129629629629</v>
      </c>
      <c r="X912" s="15" t="s">
        <v>311</v>
      </c>
      <c r="Y912" s="15" t="b">
        <v>0</v>
      </c>
      <c r="Z912" s="16"/>
      <c r="AC912" s="15" t="s">
        <v>40</v>
      </c>
      <c r="AD912" s="15" t="s">
        <v>115</v>
      </c>
      <c r="AE912" s="15">
        <v>3</v>
      </c>
      <c r="AG912" s="15" t="s">
        <v>1253</v>
      </c>
      <c r="AH912" s="15" t="s">
        <v>33</v>
      </c>
    </row>
    <row r="913" spans="1:34" x14ac:dyDescent="0.2">
      <c r="A913" s="16">
        <v>41828.472361111111</v>
      </c>
      <c r="B913" s="16">
        <v>41828.471168981479</v>
      </c>
      <c r="C913" s="16">
        <v>41828.475370370368</v>
      </c>
      <c r="D913" s="15" t="b">
        <v>1</v>
      </c>
      <c r="E913" s="15" t="s">
        <v>1251</v>
      </c>
      <c r="F913" s="15">
        <v>4</v>
      </c>
      <c r="G913" s="15" t="s">
        <v>1254</v>
      </c>
      <c r="H913" s="15" t="s">
        <v>115</v>
      </c>
      <c r="I913" s="15" t="s">
        <v>33</v>
      </c>
      <c r="J913" s="15" t="b">
        <v>1</v>
      </c>
      <c r="K913" s="16">
        <v>41828</v>
      </c>
      <c r="L913" s="1">
        <v>0.47236111111111112</v>
      </c>
      <c r="M913" s="15" t="s">
        <v>311</v>
      </c>
      <c r="N913" s="15" t="s">
        <v>38</v>
      </c>
      <c r="O913" s="15" t="b">
        <v>1</v>
      </c>
      <c r="P913" s="16">
        <v>41828</v>
      </c>
      <c r="Q913" s="1">
        <v>0.47116898148148151</v>
      </c>
      <c r="S913" s="15" t="b">
        <v>1</v>
      </c>
      <c r="T913" s="16">
        <v>41828</v>
      </c>
      <c r="U913" s="15" t="s">
        <v>116</v>
      </c>
      <c r="V913" s="1">
        <v>0.47537037037037039</v>
      </c>
      <c r="X913" s="15" t="s">
        <v>311</v>
      </c>
      <c r="Y913" s="15" t="b">
        <v>0</v>
      </c>
      <c r="Z913" s="16"/>
      <c r="AC913" s="15" t="s">
        <v>40</v>
      </c>
      <c r="AD913" s="15" t="s">
        <v>115</v>
      </c>
      <c r="AE913" s="15">
        <v>3</v>
      </c>
      <c r="AG913" s="15" t="s">
        <v>1253</v>
      </c>
      <c r="AH913" s="15" t="s">
        <v>33</v>
      </c>
    </row>
    <row r="914" spans="1:34" x14ac:dyDescent="0.2">
      <c r="A914" s="16">
        <v>41828.472233796296</v>
      </c>
      <c r="B914" s="16">
        <v>41828.471168981479</v>
      </c>
      <c r="C914" s="16">
        <v>41828.478634259256</v>
      </c>
      <c r="D914" s="15" t="b">
        <v>1</v>
      </c>
      <c r="E914" s="15" t="s">
        <v>1251</v>
      </c>
      <c r="F914" s="15">
        <v>3</v>
      </c>
      <c r="G914" s="15" t="s">
        <v>1255</v>
      </c>
      <c r="H914" s="15" t="s">
        <v>115</v>
      </c>
      <c r="I914" s="15" t="s">
        <v>33</v>
      </c>
      <c r="J914" s="15" t="b">
        <v>1</v>
      </c>
      <c r="K914" s="16">
        <v>41828</v>
      </c>
      <c r="L914" s="1">
        <v>0.4722337962962963</v>
      </c>
      <c r="M914" s="15" t="s">
        <v>311</v>
      </c>
      <c r="N914" s="15" t="s">
        <v>38</v>
      </c>
      <c r="O914" s="15" t="b">
        <v>1</v>
      </c>
      <c r="P914" s="16">
        <v>41828</v>
      </c>
      <c r="Q914" s="1">
        <v>0.47116898148148151</v>
      </c>
      <c r="S914" s="15" t="b">
        <v>1</v>
      </c>
      <c r="T914" s="16">
        <v>41828</v>
      </c>
      <c r="U914" s="15" t="s">
        <v>130</v>
      </c>
      <c r="V914" s="1">
        <v>0.47863425925925923</v>
      </c>
      <c r="X914" s="15" t="s">
        <v>311</v>
      </c>
      <c r="Y914" s="15" t="b">
        <v>0</v>
      </c>
      <c r="Z914" s="16"/>
      <c r="AC914" s="15" t="s">
        <v>40</v>
      </c>
      <c r="AD914" s="15" t="s">
        <v>115</v>
      </c>
      <c r="AE914" s="15">
        <v>3</v>
      </c>
      <c r="AG914" s="15" t="s">
        <v>1253</v>
      </c>
      <c r="AH914" s="15" t="s">
        <v>33</v>
      </c>
    </row>
    <row r="915" spans="1:34" x14ac:dyDescent="0.2">
      <c r="A915" s="16">
        <v>41828.471956018519</v>
      </c>
      <c r="B915" s="16">
        <v>41828.471168981479</v>
      </c>
      <c r="C915" s="16">
        <v>41828.483171296299</v>
      </c>
      <c r="D915" s="15" t="b">
        <v>1</v>
      </c>
      <c r="E915" s="15" t="s">
        <v>1251</v>
      </c>
      <c r="F915" s="15">
        <v>2</v>
      </c>
      <c r="G915" s="15" t="s">
        <v>1256</v>
      </c>
      <c r="H915" s="15" t="s">
        <v>115</v>
      </c>
      <c r="I915" s="15" t="s">
        <v>33</v>
      </c>
      <c r="J915" s="15" t="b">
        <v>1</v>
      </c>
      <c r="K915" s="16">
        <v>41828</v>
      </c>
      <c r="L915" s="1">
        <v>0.47195601851851854</v>
      </c>
      <c r="M915" s="15" t="s">
        <v>311</v>
      </c>
      <c r="N915" s="15" t="s">
        <v>38</v>
      </c>
      <c r="O915" s="15" t="b">
        <v>1</v>
      </c>
      <c r="P915" s="16">
        <v>41828</v>
      </c>
      <c r="Q915" s="1">
        <v>0.47116898148148151</v>
      </c>
      <c r="S915" s="15" t="b">
        <v>1</v>
      </c>
      <c r="T915" s="16">
        <v>41828</v>
      </c>
      <c r="U915" s="15" t="s">
        <v>146</v>
      </c>
      <c r="V915" s="1">
        <v>0.48317129629629629</v>
      </c>
      <c r="X915" s="15" t="s">
        <v>311</v>
      </c>
      <c r="Y915" s="15" t="b">
        <v>0</v>
      </c>
      <c r="Z915" s="16"/>
      <c r="AC915" s="15" t="s">
        <v>40</v>
      </c>
      <c r="AD915" s="15" t="s">
        <v>115</v>
      </c>
      <c r="AE915" s="15">
        <v>3</v>
      </c>
      <c r="AG915" s="15" t="s">
        <v>1253</v>
      </c>
      <c r="AH915" s="15" t="s">
        <v>33</v>
      </c>
    </row>
    <row r="916" spans="1:34" x14ac:dyDescent="0.2">
      <c r="A916" s="16">
        <v>41828.471932870372</v>
      </c>
      <c r="B916" s="16">
        <v>41828.65042824074</v>
      </c>
      <c r="C916" s="16">
        <v>41828.666608796295</v>
      </c>
      <c r="D916" s="15" t="b">
        <v>1</v>
      </c>
      <c r="E916" s="15" t="s">
        <v>1257</v>
      </c>
      <c r="F916" s="15">
        <v>4</v>
      </c>
      <c r="G916" s="15" t="s">
        <v>409</v>
      </c>
      <c r="H916" s="15" t="s">
        <v>156</v>
      </c>
      <c r="I916" s="15" t="s">
        <v>43</v>
      </c>
      <c r="J916" s="15" t="b">
        <v>1</v>
      </c>
      <c r="K916" s="16">
        <v>41828</v>
      </c>
      <c r="L916" s="1">
        <v>0.47193287037037035</v>
      </c>
      <c r="M916" s="15" t="s">
        <v>554</v>
      </c>
      <c r="N916" s="15" t="s">
        <v>38</v>
      </c>
      <c r="O916" s="15" t="b">
        <v>1</v>
      </c>
      <c r="P916" s="16">
        <v>41828</v>
      </c>
      <c r="Q916" s="1">
        <v>0.65042824074074079</v>
      </c>
      <c r="S916" s="15" t="b">
        <v>1</v>
      </c>
      <c r="T916" s="16">
        <v>41828</v>
      </c>
      <c r="U916" s="15" t="s">
        <v>755</v>
      </c>
      <c r="V916" s="1">
        <v>0.66660879629629632</v>
      </c>
      <c r="X916" s="15" t="s">
        <v>311</v>
      </c>
      <c r="Y916" s="15" t="b">
        <v>1</v>
      </c>
      <c r="Z916" s="16">
        <v>41831</v>
      </c>
      <c r="AA916" s="1">
        <v>0.47761574074074076</v>
      </c>
      <c r="AC916" s="15" t="s">
        <v>40</v>
      </c>
      <c r="AD916" s="15" t="s">
        <v>156</v>
      </c>
      <c r="AE916" s="15">
        <v>4</v>
      </c>
      <c r="AG916" s="15" t="s">
        <v>1215</v>
      </c>
      <c r="AH916" s="15" t="s">
        <v>33</v>
      </c>
    </row>
    <row r="917" spans="1:34" x14ac:dyDescent="0.2">
      <c r="A917" s="16">
        <v>41828.471909722219</v>
      </c>
      <c r="B917" s="16">
        <v>41828.65042824074</v>
      </c>
      <c r="C917" s="16">
        <v>41828.666574074072</v>
      </c>
      <c r="D917" s="15" t="b">
        <v>1</v>
      </c>
      <c r="E917" s="15" t="s">
        <v>1257</v>
      </c>
      <c r="F917" s="15">
        <v>3</v>
      </c>
      <c r="G917" s="15" t="s">
        <v>217</v>
      </c>
      <c r="H917" s="15" t="s">
        <v>156</v>
      </c>
      <c r="I917" s="15" t="s">
        <v>43</v>
      </c>
      <c r="J917" s="15" t="b">
        <v>1</v>
      </c>
      <c r="K917" s="16">
        <v>41828</v>
      </c>
      <c r="L917" s="1">
        <v>0.47190972222222222</v>
      </c>
      <c r="M917" s="15" t="s">
        <v>554</v>
      </c>
      <c r="N917" s="15" t="s">
        <v>38</v>
      </c>
      <c r="O917" s="15" t="b">
        <v>1</v>
      </c>
      <c r="P917" s="16">
        <v>41828</v>
      </c>
      <c r="Q917" s="1">
        <v>0.65042824074074079</v>
      </c>
      <c r="S917" s="15" t="b">
        <v>1</v>
      </c>
      <c r="T917" s="16">
        <v>41828</v>
      </c>
      <c r="U917" s="15" t="s">
        <v>755</v>
      </c>
      <c r="V917" s="1">
        <v>0.6665740740740741</v>
      </c>
      <c r="X917" s="15" t="s">
        <v>311</v>
      </c>
      <c r="Y917" s="15" t="b">
        <v>1</v>
      </c>
      <c r="Z917" s="16">
        <v>41831</v>
      </c>
      <c r="AA917" s="1">
        <v>0.47809027777777779</v>
      </c>
      <c r="AC917" s="15" t="s">
        <v>40</v>
      </c>
      <c r="AD917" s="15" t="s">
        <v>156</v>
      </c>
      <c r="AE917" s="15">
        <v>4</v>
      </c>
      <c r="AG917" s="15" t="s">
        <v>1215</v>
      </c>
      <c r="AH917" s="15" t="s">
        <v>33</v>
      </c>
    </row>
    <row r="918" spans="1:34" x14ac:dyDescent="0.2">
      <c r="A918" s="16">
        <v>41828.471886574072</v>
      </c>
      <c r="B918" s="16">
        <v>41828.471168981479</v>
      </c>
      <c r="C918" s="16">
        <v>41828.482418981483</v>
      </c>
      <c r="D918" s="15" t="b">
        <v>1</v>
      </c>
      <c r="E918" s="15" t="s">
        <v>1251</v>
      </c>
      <c r="F918" s="15">
        <v>1</v>
      </c>
      <c r="G918" s="15" t="s">
        <v>1258</v>
      </c>
      <c r="H918" s="15" t="s">
        <v>115</v>
      </c>
      <c r="I918" s="15" t="s">
        <v>33</v>
      </c>
      <c r="J918" s="15" t="b">
        <v>1</v>
      </c>
      <c r="K918" s="16">
        <v>41828</v>
      </c>
      <c r="L918" s="1">
        <v>0.47188657407407408</v>
      </c>
      <c r="M918" s="15" t="s">
        <v>311</v>
      </c>
      <c r="N918" s="15" t="s">
        <v>38</v>
      </c>
      <c r="O918" s="15" t="b">
        <v>1</v>
      </c>
      <c r="P918" s="16">
        <v>41828</v>
      </c>
      <c r="Q918" s="1">
        <v>0.47116898148148151</v>
      </c>
      <c r="S918" s="15" t="b">
        <v>1</v>
      </c>
      <c r="T918" s="16">
        <v>41828</v>
      </c>
      <c r="U918" s="15" t="s">
        <v>146</v>
      </c>
      <c r="V918" s="1">
        <v>0.48241898148148149</v>
      </c>
      <c r="X918" s="15" t="s">
        <v>311</v>
      </c>
      <c r="Y918" s="15" t="b">
        <v>0</v>
      </c>
      <c r="Z918" s="16"/>
      <c r="AC918" s="15" t="s">
        <v>40</v>
      </c>
      <c r="AD918" s="15" t="s">
        <v>115</v>
      </c>
      <c r="AE918" s="15">
        <v>3</v>
      </c>
      <c r="AG918" s="15" t="s">
        <v>1253</v>
      </c>
      <c r="AH918" s="15" t="s">
        <v>33</v>
      </c>
    </row>
    <row r="919" spans="1:34" x14ac:dyDescent="0.2">
      <c r="A919" s="16">
        <v>41828.471875000003</v>
      </c>
      <c r="B919" s="16">
        <v>41828.65042824074</v>
      </c>
      <c r="C919" s="16">
        <v>41828.666655092595</v>
      </c>
      <c r="D919" s="15" t="b">
        <v>1</v>
      </c>
      <c r="E919" s="15" t="s">
        <v>1257</v>
      </c>
      <c r="F919" s="15">
        <v>2</v>
      </c>
      <c r="G919" s="15" t="s">
        <v>379</v>
      </c>
      <c r="H919" s="15" t="s">
        <v>156</v>
      </c>
      <c r="I919" s="15" t="s">
        <v>43</v>
      </c>
      <c r="J919" s="15" t="b">
        <v>1</v>
      </c>
      <c r="K919" s="16">
        <v>41828</v>
      </c>
      <c r="L919" s="1">
        <v>0.47187499999999999</v>
      </c>
      <c r="M919" s="15" t="s">
        <v>554</v>
      </c>
      <c r="N919" s="15" t="s">
        <v>38</v>
      </c>
      <c r="O919" s="15" t="b">
        <v>1</v>
      </c>
      <c r="P919" s="16">
        <v>41828</v>
      </c>
      <c r="Q919" s="1">
        <v>0.65042824074074079</v>
      </c>
      <c r="S919" s="15" t="b">
        <v>1</v>
      </c>
      <c r="T919" s="16">
        <v>41828</v>
      </c>
      <c r="U919" s="15" t="s">
        <v>755</v>
      </c>
      <c r="V919" s="1">
        <v>0.66665509259259259</v>
      </c>
      <c r="X919" s="15" t="s">
        <v>311</v>
      </c>
      <c r="Y919" s="15" t="b">
        <v>1</v>
      </c>
      <c r="Z919" s="16">
        <v>41831</v>
      </c>
      <c r="AA919" s="1">
        <v>0.47668981481481482</v>
      </c>
      <c r="AC919" s="15" t="s">
        <v>40</v>
      </c>
      <c r="AD919" s="15" t="s">
        <v>156</v>
      </c>
      <c r="AE919" s="15">
        <v>4</v>
      </c>
      <c r="AG919" s="15" t="s">
        <v>1215</v>
      </c>
      <c r="AH919" s="15" t="s">
        <v>33</v>
      </c>
    </row>
    <row r="920" spans="1:34" x14ac:dyDescent="0.2">
      <c r="A920" s="16">
        <v>41828.469375000001</v>
      </c>
      <c r="B920" s="16">
        <v>41828.471168981479</v>
      </c>
      <c r="C920" s="16">
        <v>41828.47859953704</v>
      </c>
      <c r="D920" s="15" t="b">
        <v>1</v>
      </c>
      <c r="E920" s="15" t="s">
        <v>1257</v>
      </c>
      <c r="F920" s="15">
        <v>1</v>
      </c>
      <c r="G920" s="15" t="s">
        <v>432</v>
      </c>
      <c r="H920" s="15" t="s">
        <v>115</v>
      </c>
      <c r="I920" s="15" t="s">
        <v>43</v>
      </c>
      <c r="J920" s="15" t="b">
        <v>1</v>
      </c>
      <c r="K920" s="16">
        <v>41828</v>
      </c>
      <c r="L920" s="1">
        <v>0.46937499999999999</v>
      </c>
      <c r="M920" s="15" t="s">
        <v>650</v>
      </c>
      <c r="N920" s="15" t="s">
        <v>38</v>
      </c>
      <c r="O920" s="15" t="b">
        <v>1</v>
      </c>
      <c r="P920" s="16">
        <v>41828</v>
      </c>
      <c r="Q920" s="1">
        <v>0.47116898148148151</v>
      </c>
      <c r="S920" s="15" t="b">
        <v>1</v>
      </c>
      <c r="T920" s="16">
        <v>41828</v>
      </c>
      <c r="U920" s="15" t="s">
        <v>130</v>
      </c>
      <c r="V920" s="1">
        <v>0.47859953703703706</v>
      </c>
      <c r="X920" s="15" t="s">
        <v>311</v>
      </c>
      <c r="Y920" s="15" t="b">
        <v>1</v>
      </c>
      <c r="Z920" s="16">
        <v>41835</v>
      </c>
      <c r="AA920" s="1">
        <v>0.37353009259259257</v>
      </c>
      <c r="AC920" s="15" t="s">
        <v>40</v>
      </c>
      <c r="AD920" s="15" t="s">
        <v>115</v>
      </c>
      <c r="AE920" s="15">
        <v>4</v>
      </c>
      <c r="AG920" s="15" t="s">
        <v>1253</v>
      </c>
      <c r="AH920" s="15" t="s">
        <v>33</v>
      </c>
    </row>
    <row r="921" spans="1:34" x14ac:dyDescent="0.2">
      <c r="A921" s="16">
        <v>41828.465173611112</v>
      </c>
      <c r="B921" s="16">
        <v>41828.463773148149</v>
      </c>
      <c r="C921" s="16">
        <v>41828.469942129632</v>
      </c>
      <c r="D921" s="15" t="b">
        <v>1</v>
      </c>
      <c r="E921" s="15" t="s">
        <v>1259</v>
      </c>
      <c r="F921" s="15">
        <v>1</v>
      </c>
      <c r="G921" s="15" t="s">
        <v>1260</v>
      </c>
      <c r="H921" s="15" t="s">
        <v>495</v>
      </c>
      <c r="I921" s="15" t="s">
        <v>33</v>
      </c>
      <c r="J921" s="15" t="b">
        <v>1</v>
      </c>
      <c r="K921" s="16">
        <v>41828</v>
      </c>
      <c r="L921" s="1">
        <v>0.46517361111111111</v>
      </c>
      <c r="M921" s="15" t="s">
        <v>52</v>
      </c>
      <c r="N921" s="15" t="s">
        <v>38</v>
      </c>
      <c r="O921" s="15" t="b">
        <v>1</v>
      </c>
      <c r="P921" s="16">
        <v>41828</v>
      </c>
      <c r="Q921" s="1">
        <v>0.46377314814814813</v>
      </c>
      <c r="S921" s="15" t="b">
        <v>1</v>
      </c>
      <c r="T921" s="16">
        <v>41828</v>
      </c>
      <c r="U921" s="15" t="s">
        <v>857</v>
      </c>
      <c r="V921" s="1">
        <v>0.46994212962962961</v>
      </c>
      <c r="X921" s="15" t="s">
        <v>52</v>
      </c>
      <c r="Y921" s="15" t="b">
        <v>0</v>
      </c>
      <c r="Z921" s="16"/>
      <c r="AC921" s="15" t="s">
        <v>64</v>
      </c>
      <c r="AD921" s="15" t="s">
        <v>495</v>
      </c>
      <c r="AE921" s="15">
        <v>3</v>
      </c>
      <c r="AG921" s="15" t="s">
        <v>1261</v>
      </c>
      <c r="AH921" s="15" t="s">
        <v>33</v>
      </c>
    </row>
    <row r="922" spans="1:34" x14ac:dyDescent="0.2">
      <c r="A922" s="16">
        <v>41828.460636574076</v>
      </c>
      <c r="B922" s="16">
        <v>41828.471168981479</v>
      </c>
      <c r="C922" s="16">
        <v>41828.476238425923</v>
      </c>
      <c r="D922" s="15" t="b">
        <v>1</v>
      </c>
      <c r="E922" s="15" t="s">
        <v>1262</v>
      </c>
      <c r="F922" s="15">
        <v>1</v>
      </c>
      <c r="G922" s="15" t="s">
        <v>155</v>
      </c>
      <c r="H922" s="15" t="s">
        <v>115</v>
      </c>
      <c r="I922" s="15" t="s">
        <v>43</v>
      </c>
      <c r="J922" s="15" t="b">
        <v>1</v>
      </c>
      <c r="K922" s="16">
        <v>41828</v>
      </c>
      <c r="L922" s="1">
        <v>0.4606365740740741</v>
      </c>
      <c r="M922" s="15" t="s">
        <v>554</v>
      </c>
      <c r="N922" s="15" t="s">
        <v>38</v>
      </c>
      <c r="O922" s="15" t="b">
        <v>1</v>
      </c>
      <c r="P922" s="16">
        <v>41828</v>
      </c>
      <c r="Q922" s="1">
        <v>0.47116898148148151</v>
      </c>
      <c r="S922" s="15" t="b">
        <v>1</v>
      </c>
      <c r="T922" s="16">
        <v>41828</v>
      </c>
      <c r="U922" s="15" t="s">
        <v>116</v>
      </c>
      <c r="V922" s="1">
        <v>0.47623842592592591</v>
      </c>
      <c r="X922" s="15" t="s">
        <v>311</v>
      </c>
      <c r="Y922" s="15" t="b">
        <v>1</v>
      </c>
      <c r="Z922" s="16">
        <v>41830</v>
      </c>
      <c r="AA922" s="1">
        <v>0.37418981481481484</v>
      </c>
      <c r="AC922" s="15" t="s">
        <v>40</v>
      </c>
      <c r="AD922" s="15" t="s">
        <v>115</v>
      </c>
      <c r="AE922" s="15">
        <v>4</v>
      </c>
      <c r="AG922" s="15" t="s">
        <v>1253</v>
      </c>
      <c r="AH922" s="15" t="s">
        <v>33</v>
      </c>
    </row>
    <row r="923" spans="1:34" x14ac:dyDescent="0.2">
      <c r="A923" s="16">
        <v>41828.45994212963</v>
      </c>
      <c r="B923" s="16">
        <v>41828.492986111109</v>
      </c>
      <c r="C923" s="16">
        <v>41828.498495370368</v>
      </c>
      <c r="D923" s="15" t="b">
        <v>1</v>
      </c>
      <c r="E923" s="15" t="s">
        <v>1263</v>
      </c>
      <c r="F923" s="15">
        <v>2</v>
      </c>
      <c r="G923" s="15" t="s">
        <v>447</v>
      </c>
      <c r="H923" s="15" t="s">
        <v>167</v>
      </c>
      <c r="I923" s="15" t="s">
        <v>43</v>
      </c>
      <c r="J923" s="15" t="b">
        <v>1</v>
      </c>
      <c r="K923" s="16">
        <v>41828</v>
      </c>
      <c r="L923" s="1">
        <v>0.4599421296296296</v>
      </c>
      <c r="M923" s="15" t="s">
        <v>110</v>
      </c>
      <c r="N923" s="15" t="s">
        <v>38</v>
      </c>
      <c r="O923" s="15" t="b">
        <v>1</v>
      </c>
      <c r="P923" s="16">
        <v>41828</v>
      </c>
      <c r="Q923" s="1">
        <v>0.49298611111111112</v>
      </c>
      <c r="S923" s="15" t="b">
        <v>1</v>
      </c>
      <c r="T923" s="16">
        <v>41828</v>
      </c>
      <c r="U923" s="15" t="s">
        <v>1234</v>
      </c>
      <c r="V923" s="1">
        <v>0.49849537037037039</v>
      </c>
      <c r="X923" s="15" t="s">
        <v>311</v>
      </c>
      <c r="Y923" s="15" t="b">
        <v>1</v>
      </c>
      <c r="Z923" s="16">
        <v>41831</v>
      </c>
      <c r="AA923" s="1">
        <v>0.44724537037037038</v>
      </c>
      <c r="AC923" s="15" t="s">
        <v>40</v>
      </c>
      <c r="AD923" s="15" t="s">
        <v>167</v>
      </c>
      <c r="AE923" s="15">
        <v>4</v>
      </c>
      <c r="AG923" s="15" t="s">
        <v>1235</v>
      </c>
      <c r="AH923" s="15" t="s">
        <v>33</v>
      </c>
    </row>
    <row r="924" spans="1:34" x14ac:dyDescent="0.2">
      <c r="A924" s="16">
        <v>41828.459918981483</v>
      </c>
      <c r="B924" s="16">
        <v>41828.492986111109</v>
      </c>
      <c r="C924" s="16">
        <v>41828.498425925929</v>
      </c>
      <c r="D924" s="15" t="b">
        <v>1</v>
      </c>
      <c r="E924" s="15" t="s">
        <v>1263</v>
      </c>
      <c r="F924" s="15">
        <v>1</v>
      </c>
      <c r="G924" s="15" t="s">
        <v>976</v>
      </c>
      <c r="H924" s="15" t="s">
        <v>167</v>
      </c>
      <c r="I924" s="15" t="s">
        <v>43</v>
      </c>
      <c r="J924" s="15" t="b">
        <v>1</v>
      </c>
      <c r="K924" s="16">
        <v>41828</v>
      </c>
      <c r="L924" s="1">
        <v>0.45991898148148147</v>
      </c>
      <c r="M924" s="15" t="s">
        <v>110</v>
      </c>
      <c r="N924" s="15" t="s">
        <v>38</v>
      </c>
      <c r="O924" s="15" t="b">
        <v>1</v>
      </c>
      <c r="P924" s="16">
        <v>41828</v>
      </c>
      <c r="Q924" s="1">
        <v>0.49298611111111112</v>
      </c>
      <c r="S924" s="15" t="b">
        <v>1</v>
      </c>
      <c r="T924" s="16">
        <v>41828</v>
      </c>
      <c r="U924" s="15" t="s">
        <v>1234</v>
      </c>
      <c r="V924" s="1">
        <v>0.49842592592592594</v>
      </c>
      <c r="X924" s="15" t="s">
        <v>311</v>
      </c>
      <c r="Y924" s="15" t="b">
        <v>1</v>
      </c>
      <c r="Z924" s="16">
        <v>41831</v>
      </c>
      <c r="AA924" s="1">
        <v>0.44724537037037038</v>
      </c>
      <c r="AC924" s="15" t="s">
        <v>40</v>
      </c>
      <c r="AD924" s="15" t="s">
        <v>167</v>
      </c>
      <c r="AE924" s="15">
        <v>4</v>
      </c>
      <c r="AG924" s="15" t="s">
        <v>1235</v>
      </c>
      <c r="AH924" s="15" t="s">
        <v>33</v>
      </c>
    </row>
    <row r="925" spans="1:34" x14ac:dyDescent="0.2">
      <c r="A925" s="16">
        <v>41828.458865740744</v>
      </c>
      <c r="B925" s="16">
        <v>41828.567071759258</v>
      </c>
      <c r="C925" s="16">
        <v>41828.585081018522</v>
      </c>
      <c r="D925" s="15" t="b">
        <v>1</v>
      </c>
      <c r="E925" s="15" t="s">
        <v>1264</v>
      </c>
      <c r="F925" s="15">
        <v>1</v>
      </c>
      <c r="G925" s="15" t="s">
        <v>579</v>
      </c>
      <c r="H925" s="15" t="s">
        <v>167</v>
      </c>
      <c r="I925" s="15" t="s">
        <v>43</v>
      </c>
      <c r="J925" s="15" t="b">
        <v>1</v>
      </c>
      <c r="K925" s="16">
        <v>41828</v>
      </c>
      <c r="L925" s="1">
        <v>0.45886574074074077</v>
      </c>
      <c r="M925" s="15" t="s">
        <v>320</v>
      </c>
      <c r="N925" s="15" t="s">
        <v>38</v>
      </c>
      <c r="O925" s="15" t="b">
        <v>1</v>
      </c>
      <c r="P925" s="16">
        <v>41828</v>
      </c>
      <c r="Q925" s="1">
        <v>0.56707175925925923</v>
      </c>
      <c r="S925" s="15" t="b">
        <v>1</v>
      </c>
      <c r="T925" s="16">
        <v>41828</v>
      </c>
      <c r="U925" s="15" t="s">
        <v>803</v>
      </c>
      <c r="V925" s="1">
        <v>0.58508101851851857</v>
      </c>
      <c r="X925" s="15" t="s">
        <v>311</v>
      </c>
      <c r="Y925" s="15" t="b">
        <v>1</v>
      </c>
      <c r="Z925" s="16">
        <v>41829</v>
      </c>
      <c r="AA925" s="1">
        <v>0.46357638888888891</v>
      </c>
      <c r="AC925" s="15" t="s">
        <v>40</v>
      </c>
      <c r="AD925" s="15" t="s">
        <v>167</v>
      </c>
      <c r="AE925" s="15">
        <v>4</v>
      </c>
      <c r="AG925" s="15" t="s">
        <v>1231</v>
      </c>
      <c r="AH925" s="15" t="s">
        <v>33</v>
      </c>
    </row>
    <row r="926" spans="1:34" x14ac:dyDescent="0.2">
      <c r="A926" s="16">
        <v>41828.456932870373</v>
      </c>
      <c r="B926" s="16">
        <v>41828.471168981479</v>
      </c>
      <c r="C926" s="16">
        <v>41828.476030092592</v>
      </c>
      <c r="D926" s="15" t="b">
        <v>1</v>
      </c>
      <c r="E926" s="15" t="s">
        <v>1265</v>
      </c>
      <c r="F926" s="15">
        <v>1</v>
      </c>
      <c r="G926" s="15" t="s">
        <v>747</v>
      </c>
      <c r="H926" s="15" t="s">
        <v>115</v>
      </c>
      <c r="I926" s="15" t="s">
        <v>43</v>
      </c>
      <c r="J926" s="15" t="b">
        <v>1</v>
      </c>
      <c r="K926" s="16">
        <v>41828</v>
      </c>
      <c r="L926" s="1">
        <v>0.45693287037037039</v>
      </c>
      <c r="M926" s="15" t="s">
        <v>554</v>
      </c>
      <c r="N926" s="15" t="s">
        <v>38</v>
      </c>
      <c r="O926" s="15" t="b">
        <v>1</v>
      </c>
      <c r="P926" s="16">
        <v>41828</v>
      </c>
      <c r="Q926" s="1">
        <v>0.47116898148148151</v>
      </c>
      <c r="S926" s="15" t="b">
        <v>1</v>
      </c>
      <c r="T926" s="16">
        <v>41828</v>
      </c>
      <c r="U926" s="15" t="s">
        <v>127</v>
      </c>
      <c r="V926" s="1">
        <v>0.4760300925925926</v>
      </c>
      <c r="X926" s="15" t="s">
        <v>311</v>
      </c>
      <c r="Y926" s="15" t="b">
        <v>1</v>
      </c>
      <c r="Z926" s="16">
        <v>41831</v>
      </c>
      <c r="AA926" s="1">
        <v>0.57222222222222219</v>
      </c>
      <c r="AC926" s="15" t="s">
        <v>40</v>
      </c>
      <c r="AD926" s="15" t="s">
        <v>115</v>
      </c>
      <c r="AE926" s="15">
        <v>4</v>
      </c>
      <c r="AG926" s="15" t="s">
        <v>1253</v>
      </c>
      <c r="AH926" s="15" t="s">
        <v>33</v>
      </c>
    </row>
    <row r="927" spans="1:34" x14ac:dyDescent="0.2">
      <c r="A927" s="16">
        <v>41828.452326388891</v>
      </c>
      <c r="B927" s="16">
        <v>41828.674791666665</v>
      </c>
      <c r="C927" s="16">
        <v>41828.680034722223</v>
      </c>
      <c r="D927" s="15" t="b">
        <v>1</v>
      </c>
      <c r="E927" s="15" t="s">
        <v>1266</v>
      </c>
      <c r="F927" s="15">
        <v>1</v>
      </c>
      <c r="G927" s="15" t="s">
        <v>450</v>
      </c>
      <c r="H927" s="15" t="s">
        <v>595</v>
      </c>
      <c r="I927" s="15" t="s">
        <v>43</v>
      </c>
      <c r="J927" s="15" t="b">
        <v>1</v>
      </c>
      <c r="K927" s="16">
        <v>41828</v>
      </c>
      <c r="L927" s="1">
        <v>0.45232638888888888</v>
      </c>
      <c r="M927" s="15" t="s">
        <v>554</v>
      </c>
      <c r="N927" s="15" t="s">
        <v>38</v>
      </c>
      <c r="O927" s="15" t="b">
        <v>1</v>
      </c>
      <c r="P927" s="16">
        <v>41828</v>
      </c>
      <c r="Q927" s="1">
        <v>0.67479166666666668</v>
      </c>
      <c r="S927" s="15" t="b">
        <v>1</v>
      </c>
      <c r="T927" s="16">
        <v>41828</v>
      </c>
      <c r="U927" s="15" t="s">
        <v>826</v>
      </c>
      <c r="V927" s="1">
        <v>0.68003472222222228</v>
      </c>
      <c r="X927" s="15" t="s">
        <v>311</v>
      </c>
      <c r="Y927" s="15" t="b">
        <v>1</v>
      </c>
      <c r="Z927" s="16">
        <v>41835</v>
      </c>
      <c r="AA927" s="1">
        <v>0.38612268518518517</v>
      </c>
      <c r="AC927" s="15" t="s">
        <v>40</v>
      </c>
      <c r="AD927" s="15" t="s">
        <v>595</v>
      </c>
      <c r="AE927" s="15">
        <v>4</v>
      </c>
      <c r="AG927" s="15" t="s">
        <v>1212</v>
      </c>
      <c r="AH927" s="15" t="s">
        <v>33</v>
      </c>
    </row>
    <row r="928" spans="1:34" x14ac:dyDescent="0.2">
      <c r="A928" s="16">
        <v>41828.451238425929</v>
      </c>
      <c r="B928" s="16">
        <v>41828.487650462965</v>
      </c>
      <c r="C928" s="16">
        <v>41828.49355324074</v>
      </c>
      <c r="D928" s="15" t="b">
        <v>1</v>
      </c>
      <c r="E928" s="15" t="s">
        <v>1267</v>
      </c>
      <c r="F928" s="15">
        <v>1</v>
      </c>
      <c r="G928" s="15" t="s">
        <v>143</v>
      </c>
      <c r="H928" s="15" t="s">
        <v>57</v>
      </c>
      <c r="I928" s="15" t="s">
        <v>43</v>
      </c>
      <c r="J928" s="15" t="b">
        <v>1</v>
      </c>
      <c r="K928" s="16">
        <v>41828</v>
      </c>
      <c r="L928" s="1">
        <v>0.45123842592592595</v>
      </c>
      <c r="M928" s="15" t="s">
        <v>320</v>
      </c>
      <c r="N928" s="15" t="s">
        <v>38</v>
      </c>
      <c r="O928" s="15" t="b">
        <v>1</v>
      </c>
      <c r="P928" s="16">
        <v>41828</v>
      </c>
      <c r="Q928" s="1">
        <v>0.48765046296296294</v>
      </c>
      <c r="S928" s="15" t="b">
        <v>1</v>
      </c>
      <c r="T928" s="16">
        <v>41828</v>
      </c>
      <c r="U928" s="15" t="s">
        <v>499</v>
      </c>
      <c r="V928" s="1">
        <v>0.49355324074074075</v>
      </c>
      <c r="X928" s="15" t="s">
        <v>52</v>
      </c>
      <c r="Y928" s="15" t="b">
        <v>1</v>
      </c>
      <c r="Z928" s="16">
        <v>41831</v>
      </c>
      <c r="AA928" s="1">
        <v>0.3583796296296296</v>
      </c>
      <c r="AC928" s="15" t="s">
        <v>64</v>
      </c>
      <c r="AD928" s="15" t="s">
        <v>57</v>
      </c>
      <c r="AE928" s="15">
        <v>4</v>
      </c>
      <c r="AG928" s="15" t="s">
        <v>1238</v>
      </c>
      <c r="AH928" s="15" t="s">
        <v>33</v>
      </c>
    </row>
    <row r="929" spans="1:34" x14ac:dyDescent="0.2">
      <c r="A929" s="16">
        <v>41828.449687499997</v>
      </c>
      <c r="B929" s="16">
        <v>41828.567071759258</v>
      </c>
      <c r="C929" s="16">
        <v>41828.577499999999</v>
      </c>
      <c r="D929" s="15" t="b">
        <v>1</v>
      </c>
      <c r="E929" s="15" t="s">
        <v>1268</v>
      </c>
      <c r="F929" s="15">
        <v>1</v>
      </c>
      <c r="G929" s="15" t="s">
        <v>452</v>
      </c>
      <c r="H929" s="15" t="s">
        <v>167</v>
      </c>
      <c r="I929" s="15" t="s">
        <v>43</v>
      </c>
      <c r="J929" s="15" t="b">
        <v>1</v>
      </c>
      <c r="K929" s="16">
        <v>41828</v>
      </c>
      <c r="L929" s="1">
        <v>0.44968750000000002</v>
      </c>
      <c r="M929" s="15" t="s">
        <v>320</v>
      </c>
      <c r="N929" s="15" t="s">
        <v>38</v>
      </c>
      <c r="O929" s="15" t="b">
        <v>1</v>
      </c>
      <c r="P929" s="16">
        <v>41828</v>
      </c>
      <c r="Q929" s="1">
        <v>0.56707175925925923</v>
      </c>
      <c r="S929" s="15" t="b">
        <v>1</v>
      </c>
      <c r="T929" s="16">
        <v>41828</v>
      </c>
      <c r="U929" s="15" t="s">
        <v>797</v>
      </c>
      <c r="V929" s="1">
        <v>0.57750000000000001</v>
      </c>
      <c r="X929" s="15" t="s">
        <v>311</v>
      </c>
      <c r="Y929" s="15" t="b">
        <v>1</v>
      </c>
      <c r="Z929" s="16">
        <v>41835</v>
      </c>
      <c r="AA929" s="1">
        <v>0.48115740740740742</v>
      </c>
      <c r="AC929" s="15" t="s">
        <v>40</v>
      </c>
      <c r="AD929" s="15" t="s">
        <v>167</v>
      </c>
      <c r="AE929" s="15">
        <v>4</v>
      </c>
      <c r="AG929" s="15" t="s">
        <v>1231</v>
      </c>
      <c r="AH929" s="15" t="s">
        <v>33</v>
      </c>
    </row>
    <row r="930" spans="1:34" x14ac:dyDescent="0.2">
      <c r="A930" s="16">
        <v>41828.438333333332</v>
      </c>
      <c r="B930" s="16">
        <v>41828.595902777779</v>
      </c>
      <c r="C930" s="16">
        <v>41828.614004629628</v>
      </c>
      <c r="D930" s="15" t="b">
        <v>1</v>
      </c>
      <c r="E930" s="15" t="s">
        <v>1269</v>
      </c>
      <c r="F930" s="15">
        <v>1</v>
      </c>
      <c r="G930" s="15" t="s">
        <v>1270</v>
      </c>
      <c r="H930" s="15" t="s">
        <v>580</v>
      </c>
      <c r="I930" s="15" t="s">
        <v>43</v>
      </c>
      <c r="J930" s="15" t="b">
        <v>1</v>
      </c>
      <c r="K930" s="16">
        <v>41828</v>
      </c>
      <c r="L930" s="1">
        <v>0.43833333333333335</v>
      </c>
      <c r="M930" s="15" t="s">
        <v>554</v>
      </c>
      <c r="N930" s="15" t="s">
        <v>38</v>
      </c>
      <c r="O930" s="15" t="b">
        <v>1</v>
      </c>
      <c r="P930" s="16">
        <v>41828</v>
      </c>
      <c r="Q930" s="1">
        <v>0.59590277777777778</v>
      </c>
      <c r="S930" s="15" t="b">
        <v>1</v>
      </c>
      <c r="T930" s="16">
        <v>41828</v>
      </c>
      <c r="U930" s="15" t="s">
        <v>1271</v>
      </c>
      <c r="V930" s="1">
        <v>0.61400462962962965</v>
      </c>
      <c r="X930" s="15" t="s">
        <v>52</v>
      </c>
      <c r="Y930" s="15" t="b">
        <v>0</v>
      </c>
      <c r="Z930" s="16"/>
      <c r="AC930" s="15" t="s">
        <v>64</v>
      </c>
      <c r="AD930" s="15" t="s">
        <v>580</v>
      </c>
      <c r="AE930" s="15">
        <v>3</v>
      </c>
      <c r="AG930" s="15" t="s">
        <v>1272</v>
      </c>
      <c r="AH930" s="15" t="s">
        <v>33</v>
      </c>
    </row>
    <row r="931" spans="1:34" x14ac:dyDescent="0.2">
      <c r="A931" s="16">
        <v>41828.435312499998</v>
      </c>
      <c r="B931" s="16">
        <v>41828.434317129628</v>
      </c>
      <c r="C931" s="16">
        <v>41828.437303240738</v>
      </c>
      <c r="D931" s="15" t="b">
        <v>1</v>
      </c>
      <c r="E931" s="15" t="s">
        <v>1273</v>
      </c>
      <c r="F931" s="15">
        <v>5</v>
      </c>
      <c r="G931" s="15" t="s">
        <v>1274</v>
      </c>
      <c r="H931" s="15" t="s">
        <v>471</v>
      </c>
      <c r="I931" s="15" t="s">
        <v>33</v>
      </c>
      <c r="J931" s="15" t="b">
        <v>1</v>
      </c>
      <c r="K931" s="16">
        <v>41828</v>
      </c>
      <c r="L931" s="1">
        <v>0.43531249999999999</v>
      </c>
      <c r="M931" s="15" t="s">
        <v>311</v>
      </c>
      <c r="N931" s="15" t="s">
        <v>38</v>
      </c>
      <c r="O931" s="15" t="b">
        <v>1</v>
      </c>
      <c r="P931" s="16">
        <v>41828</v>
      </c>
      <c r="Q931" s="1">
        <v>0.43431712962962965</v>
      </c>
      <c r="S931" s="15" t="b">
        <v>1</v>
      </c>
      <c r="T931" s="16">
        <v>41828</v>
      </c>
      <c r="U931" s="15" t="s">
        <v>472</v>
      </c>
      <c r="V931" s="1">
        <v>0.43730324074074073</v>
      </c>
      <c r="Y931" s="15" t="b">
        <v>0</v>
      </c>
      <c r="Z931" s="16"/>
      <c r="AC931" s="15" t="s">
        <v>40</v>
      </c>
      <c r="AD931" s="15" t="s">
        <v>471</v>
      </c>
      <c r="AE931" s="15">
        <v>3</v>
      </c>
      <c r="AG931" s="15" t="s">
        <v>1275</v>
      </c>
      <c r="AH931" s="15" t="s">
        <v>33</v>
      </c>
    </row>
    <row r="932" spans="1:34" x14ac:dyDescent="0.2">
      <c r="A932" s="16">
        <v>41828.434953703705</v>
      </c>
      <c r="B932" s="16">
        <v>41828.434317129628</v>
      </c>
      <c r="C932" s="16">
        <v>41828.437407407408</v>
      </c>
      <c r="D932" s="15" t="b">
        <v>1</v>
      </c>
      <c r="E932" s="15" t="s">
        <v>1273</v>
      </c>
      <c r="F932" s="15">
        <v>4</v>
      </c>
      <c r="G932" s="15" t="s">
        <v>1276</v>
      </c>
      <c r="H932" s="15" t="s">
        <v>471</v>
      </c>
      <c r="I932" s="15" t="s">
        <v>33</v>
      </c>
      <c r="J932" s="15" t="b">
        <v>1</v>
      </c>
      <c r="K932" s="16">
        <v>41828</v>
      </c>
      <c r="L932" s="1">
        <v>0.43495370370370373</v>
      </c>
      <c r="M932" s="15" t="s">
        <v>311</v>
      </c>
      <c r="N932" s="15" t="s">
        <v>38</v>
      </c>
      <c r="O932" s="15" t="b">
        <v>1</v>
      </c>
      <c r="P932" s="16">
        <v>41828</v>
      </c>
      <c r="Q932" s="1">
        <v>0.43431712962962965</v>
      </c>
      <c r="S932" s="15" t="b">
        <v>1</v>
      </c>
      <c r="T932" s="16">
        <v>41828</v>
      </c>
      <c r="U932" s="15" t="s">
        <v>773</v>
      </c>
      <c r="V932" s="1">
        <v>0.43740740740740741</v>
      </c>
      <c r="Y932" s="15" t="b">
        <v>0</v>
      </c>
      <c r="Z932" s="16"/>
      <c r="AC932" s="15" t="s">
        <v>40</v>
      </c>
      <c r="AD932" s="15" t="s">
        <v>471</v>
      </c>
      <c r="AE932" s="15">
        <v>3</v>
      </c>
      <c r="AG932" s="15" t="s">
        <v>1275</v>
      </c>
      <c r="AH932" s="15" t="s">
        <v>33</v>
      </c>
    </row>
    <row r="933" spans="1:34" x14ac:dyDescent="0.2">
      <c r="A933" s="16">
        <v>41828.434803240743</v>
      </c>
      <c r="B933" s="16">
        <v>41828.434317129628</v>
      </c>
      <c r="C933" s="16">
        <v>41828.437476851854</v>
      </c>
      <c r="D933" s="15" t="b">
        <v>1</v>
      </c>
      <c r="E933" s="15" t="s">
        <v>1273</v>
      </c>
      <c r="F933" s="15">
        <v>3</v>
      </c>
      <c r="G933" s="15" t="s">
        <v>1277</v>
      </c>
      <c r="H933" s="15" t="s">
        <v>471</v>
      </c>
      <c r="I933" s="15" t="s">
        <v>33</v>
      </c>
      <c r="J933" s="15" t="b">
        <v>1</v>
      </c>
      <c r="K933" s="16">
        <v>41828</v>
      </c>
      <c r="L933" s="1">
        <v>0.43480324074074073</v>
      </c>
      <c r="M933" s="15" t="s">
        <v>311</v>
      </c>
      <c r="N933" s="15" t="s">
        <v>38</v>
      </c>
      <c r="O933" s="15" t="b">
        <v>1</v>
      </c>
      <c r="P933" s="16">
        <v>41828</v>
      </c>
      <c r="Q933" s="1">
        <v>0.43431712962962965</v>
      </c>
      <c r="S933" s="15" t="b">
        <v>1</v>
      </c>
      <c r="T933" s="16">
        <v>41828</v>
      </c>
      <c r="U933" s="15" t="s">
        <v>808</v>
      </c>
      <c r="V933" s="1">
        <v>0.43747685185185187</v>
      </c>
      <c r="Y933" s="15" t="b">
        <v>0</v>
      </c>
      <c r="Z933" s="16"/>
      <c r="AC933" s="15" t="s">
        <v>40</v>
      </c>
      <c r="AD933" s="15" t="s">
        <v>471</v>
      </c>
      <c r="AE933" s="15">
        <v>3</v>
      </c>
      <c r="AG933" s="15" t="s">
        <v>1275</v>
      </c>
      <c r="AH933" s="15" t="s">
        <v>33</v>
      </c>
    </row>
    <row r="934" spans="1:34" x14ac:dyDescent="0.2">
      <c r="A934" s="16">
        <v>41828.434629629628</v>
      </c>
      <c r="B934" s="16">
        <v>41828.434317129628</v>
      </c>
      <c r="C934" s="16">
        <v>41828.437534722223</v>
      </c>
      <c r="D934" s="15" t="b">
        <v>1</v>
      </c>
      <c r="E934" s="15" t="s">
        <v>1273</v>
      </c>
      <c r="F934" s="15">
        <v>2</v>
      </c>
      <c r="G934" s="15" t="s">
        <v>1278</v>
      </c>
      <c r="H934" s="15" t="s">
        <v>471</v>
      </c>
      <c r="I934" s="15" t="s">
        <v>33</v>
      </c>
      <c r="J934" s="15" t="b">
        <v>1</v>
      </c>
      <c r="K934" s="16">
        <v>41828</v>
      </c>
      <c r="L934" s="1">
        <v>0.43462962962962964</v>
      </c>
      <c r="M934" s="15" t="s">
        <v>311</v>
      </c>
      <c r="N934" s="15" t="s">
        <v>38</v>
      </c>
      <c r="O934" s="15" t="b">
        <v>1</v>
      </c>
      <c r="P934" s="16">
        <v>41828</v>
      </c>
      <c r="Q934" s="1">
        <v>0.43431712962962965</v>
      </c>
      <c r="S934" s="15" t="b">
        <v>1</v>
      </c>
      <c r="T934" s="16">
        <v>41828</v>
      </c>
      <c r="U934" s="15" t="s">
        <v>818</v>
      </c>
      <c r="V934" s="1">
        <v>0.43753472222222223</v>
      </c>
      <c r="Y934" s="15" t="b">
        <v>0</v>
      </c>
      <c r="Z934" s="16"/>
      <c r="AC934" s="15" t="s">
        <v>40</v>
      </c>
      <c r="AD934" s="15" t="s">
        <v>471</v>
      </c>
      <c r="AE934" s="15">
        <v>3</v>
      </c>
      <c r="AG934" s="15" t="s">
        <v>1275</v>
      </c>
      <c r="AH934" s="15" t="s">
        <v>33</v>
      </c>
    </row>
    <row r="935" spans="1:34" x14ac:dyDescent="0.2">
      <c r="A935" s="16">
        <v>41828.434467592589</v>
      </c>
      <c r="B935" s="16">
        <v>41828.434317129628</v>
      </c>
      <c r="C935" s="16">
        <v>41828.437615740739</v>
      </c>
      <c r="D935" s="15" t="b">
        <v>1</v>
      </c>
      <c r="E935" s="15" t="s">
        <v>1273</v>
      </c>
      <c r="F935" s="15">
        <v>1</v>
      </c>
      <c r="G935" s="15" t="s">
        <v>1279</v>
      </c>
      <c r="H935" s="15" t="s">
        <v>471</v>
      </c>
      <c r="I935" s="15" t="s">
        <v>33</v>
      </c>
      <c r="J935" s="15" t="b">
        <v>1</v>
      </c>
      <c r="K935" s="16">
        <v>41828</v>
      </c>
      <c r="L935" s="1">
        <v>0.4344675925925926</v>
      </c>
      <c r="M935" s="15" t="s">
        <v>311</v>
      </c>
      <c r="N935" s="15" t="s">
        <v>38</v>
      </c>
      <c r="O935" s="15" t="b">
        <v>1</v>
      </c>
      <c r="P935" s="16">
        <v>41828</v>
      </c>
      <c r="Q935" s="1">
        <v>0.43431712962962965</v>
      </c>
      <c r="S935" s="15" t="b">
        <v>1</v>
      </c>
      <c r="T935" s="16">
        <v>41828</v>
      </c>
      <c r="U935" s="15" t="s">
        <v>472</v>
      </c>
      <c r="V935" s="1">
        <v>0.43761574074074072</v>
      </c>
      <c r="Y935" s="15" t="b">
        <v>0</v>
      </c>
      <c r="Z935" s="16"/>
      <c r="AC935" s="15" t="s">
        <v>40</v>
      </c>
      <c r="AD935" s="15" t="s">
        <v>471</v>
      </c>
      <c r="AE935" s="15">
        <v>3</v>
      </c>
      <c r="AG935" s="15" t="s">
        <v>1275</v>
      </c>
      <c r="AH935" s="15" t="s">
        <v>33</v>
      </c>
    </row>
    <row r="936" spans="1:34" x14ac:dyDescent="0.2">
      <c r="A936" s="16">
        <v>41828.430451388886</v>
      </c>
      <c r="B936" s="16">
        <v>41828.567071759258</v>
      </c>
      <c r="C936" s="16">
        <v>41828.583807870367</v>
      </c>
      <c r="D936" s="15" t="b">
        <v>1</v>
      </c>
      <c r="E936" s="15" t="s">
        <v>1280</v>
      </c>
      <c r="F936" s="15">
        <v>2</v>
      </c>
      <c r="G936" s="15" t="s">
        <v>449</v>
      </c>
      <c r="H936" s="15" t="s">
        <v>167</v>
      </c>
      <c r="I936" s="15" t="s">
        <v>43</v>
      </c>
      <c r="J936" s="15" t="b">
        <v>1</v>
      </c>
      <c r="K936" s="16">
        <v>41828</v>
      </c>
      <c r="L936" s="1">
        <v>0.4304513888888889</v>
      </c>
      <c r="M936" s="15" t="s">
        <v>110</v>
      </c>
      <c r="N936" s="15" t="s">
        <v>38</v>
      </c>
      <c r="O936" s="15" t="b">
        <v>1</v>
      </c>
      <c r="P936" s="16">
        <v>41828</v>
      </c>
      <c r="Q936" s="1">
        <v>0.56707175925925923</v>
      </c>
      <c r="S936" s="15" t="b">
        <v>1</v>
      </c>
      <c r="T936" s="16">
        <v>41828</v>
      </c>
      <c r="U936" s="15" t="s">
        <v>801</v>
      </c>
      <c r="V936" s="1">
        <v>0.58380787037037041</v>
      </c>
      <c r="X936" s="15" t="s">
        <v>311</v>
      </c>
      <c r="Y936" s="15" t="b">
        <v>1</v>
      </c>
      <c r="Z936" s="16">
        <v>41830</v>
      </c>
      <c r="AA936" s="1">
        <v>0.49912037037037038</v>
      </c>
      <c r="AC936" s="15" t="s">
        <v>40</v>
      </c>
      <c r="AD936" s="15" t="s">
        <v>167</v>
      </c>
      <c r="AE936" s="15">
        <v>4</v>
      </c>
      <c r="AG936" s="15" t="s">
        <v>1231</v>
      </c>
      <c r="AH936" s="15" t="s">
        <v>33</v>
      </c>
    </row>
    <row r="937" spans="1:34" x14ac:dyDescent="0.2">
      <c r="A937" s="16">
        <v>41828.430405092593</v>
      </c>
      <c r="B937" s="16">
        <v>41828.492986111109</v>
      </c>
      <c r="C937" s="16">
        <v>41828.49863425926</v>
      </c>
      <c r="D937" s="15" t="b">
        <v>1</v>
      </c>
      <c r="E937" s="15" t="s">
        <v>1280</v>
      </c>
      <c r="F937" s="15">
        <v>1</v>
      </c>
      <c r="G937" s="15" t="s">
        <v>460</v>
      </c>
      <c r="H937" s="15" t="s">
        <v>167</v>
      </c>
      <c r="I937" s="15" t="s">
        <v>43</v>
      </c>
      <c r="J937" s="15" t="b">
        <v>1</v>
      </c>
      <c r="K937" s="16">
        <v>41828</v>
      </c>
      <c r="L937" s="1">
        <v>0.43040509259259258</v>
      </c>
      <c r="M937" s="15" t="s">
        <v>110</v>
      </c>
      <c r="N937" s="15" t="s">
        <v>38</v>
      </c>
      <c r="O937" s="15" t="b">
        <v>1</v>
      </c>
      <c r="P937" s="16">
        <v>41828</v>
      </c>
      <c r="Q937" s="1">
        <v>0.49298611111111112</v>
      </c>
      <c r="S937" s="15" t="b">
        <v>1</v>
      </c>
      <c r="T937" s="16">
        <v>41828</v>
      </c>
      <c r="U937" s="15" t="s">
        <v>430</v>
      </c>
      <c r="V937" s="1">
        <v>0.49863425925925925</v>
      </c>
      <c r="X937" s="15" t="s">
        <v>311</v>
      </c>
      <c r="Y937" s="15" t="b">
        <v>1</v>
      </c>
      <c r="Z937" s="16">
        <v>41830</v>
      </c>
      <c r="AA937" s="1">
        <v>0.39631944444444445</v>
      </c>
      <c r="AC937" s="15" t="s">
        <v>40</v>
      </c>
      <c r="AD937" s="15" t="s">
        <v>167</v>
      </c>
      <c r="AE937" s="15">
        <v>4</v>
      </c>
      <c r="AG937" s="15" t="s">
        <v>1235</v>
      </c>
      <c r="AH937" s="15" t="s">
        <v>33</v>
      </c>
    </row>
    <row r="938" spans="1:34" x14ac:dyDescent="0.2">
      <c r="A938" s="16">
        <v>41828.420138888891</v>
      </c>
      <c r="B938" s="16">
        <v>41828.420138888891</v>
      </c>
      <c r="C938" s="16">
        <v>41828.458611111113</v>
      </c>
      <c r="D938" s="15" t="b">
        <v>1</v>
      </c>
      <c r="E938" s="15" t="s">
        <v>1281</v>
      </c>
      <c r="F938" s="15">
        <v>1</v>
      </c>
      <c r="G938" s="15" t="s">
        <v>1282</v>
      </c>
      <c r="J938" s="15" t="b">
        <v>1</v>
      </c>
      <c r="K938" s="16">
        <v>41828</v>
      </c>
      <c r="L938" s="1">
        <v>0.4201388888888889</v>
      </c>
      <c r="N938" s="15" t="s">
        <v>38</v>
      </c>
      <c r="O938" s="15" t="b">
        <v>1</v>
      </c>
      <c r="P938" s="16">
        <v>41828</v>
      </c>
      <c r="Q938" s="1">
        <v>0.4201388888888889</v>
      </c>
      <c r="R938" s="15" t="s">
        <v>82</v>
      </c>
      <c r="S938" s="15" t="b">
        <v>1</v>
      </c>
      <c r="T938" s="16">
        <v>41828</v>
      </c>
      <c r="U938" s="15" t="s">
        <v>1054</v>
      </c>
      <c r="V938" s="1">
        <v>0.45861111111111114</v>
      </c>
      <c r="X938" s="15" t="s">
        <v>1283</v>
      </c>
      <c r="Y938" s="15" t="b">
        <v>0</v>
      </c>
      <c r="Z938" s="16"/>
      <c r="AE938" s="15">
        <v>3</v>
      </c>
      <c r="AG938" s="15" t="s">
        <v>1284</v>
      </c>
      <c r="AH938" s="15" t="s">
        <v>33</v>
      </c>
    </row>
    <row r="939" spans="1:34" x14ac:dyDescent="0.2">
      <c r="A939" s="16">
        <v>41828.418726851851</v>
      </c>
      <c r="B939" s="16">
        <v>41828.674791666665</v>
      </c>
      <c r="C939" s="16">
        <v>41828.677939814814</v>
      </c>
      <c r="D939" s="15" t="b">
        <v>1</v>
      </c>
      <c r="E939" s="15" t="s">
        <v>1285</v>
      </c>
      <c r="F939" s="15">
        <v>1</v>
      </c>
      <c r="G939" s="15" t="s">
        <v>972</v>
      </c>
      <c r="H939" s="15" t="s">
        <v>595</v>
      </c>
      <c r="I939" s="15" t="s">
        <v>43</v>
      </c>
      <c r="J939" s="15" t="b">
        <v>1</v>
      </c>
      <c r="K939" s="16">
        <v>41828</v>
      </c>
      <c r="L939" s="1">
        <v>0.41872685185185188</v>
      </c>
      <c r="M939" s="15" t="s">
        <v>554</v>
      </c>
      <c r="N939" s="15" t="s">
        <v>38</v>
      </c>
      <c r="O939" s="15" t="b">
        <v>1</v>
      </c>
      <c r="P939" s="16">
        <v>41828</v>
      </c>
      <c r="Q939" s="1">
        <v>0.67479166666666668</v>
      </c>
      <c r="S939" s="15" t="b">
        <v>1</v>
      </c>
      <c r="T939" s="16">
        <v>41828</v>
      </c>
      <c r="U939" s="15" t="s">
        <v>1286</v>
      </c>
      <c r="V939" s="1">
        <v>0.6779398148148148</v>
      </c>
      <c r="X939" s="15" t="s">
        <v>311</v>
      </c>
      <c r="Y939" s="15" t="b">
        <v>1</v>
      </c>
      <c r="Z939" s="16">
        <v>41829</v>
      </c>
      <c r="AA939" s="1">
        <v>0.41564814814814816</v>
      </c>
      <c r="AC939" s="15" t="s">
        <v>40</v>
      </c>
      <c r="AD939" s="15" t="s">
        <v>595</v>
      </c>
      <c r="AE939" s="15">
        <v>4</v>
      </c>
      <c r="AG939" s="15" t="s">
        <v>1212</v>
      </c>
      <c r="AH939" s="15" t="s">
        <v>33</v>
      </c>
    </row>
    <row r="940" spans="1:34" x14ac:dyDescent="0.2">
      <c r="A940" s="16">
        <v>41828.417326388888</v>
      </c>
      <c r="B940" s="16">
        <v>41828.487650462965</v>
      </c>
      <c r="C940" s="16">
        <v>41828.496469907404</v>
      </c>
      <c r="D940" s="15" t="b">
        <v>1</v>
      </c>
      <c r="E940" s="15" t="s">
        <v>1287</v>
      </c>
      <c r="F940" s="15">
        <v>2</v>
      </c>
      <c r="G940" s="15" t="s">
        <v>172</v>
      </c>
      <c r="H940" s="15" t="s">
        <v>495</v>
      </c>
      <c r="I940" s="15" t="s">
        <v>43</v>
      </c>
      <c r="J940" s="15" t="b">
        <v>1</v>
      </c>
      <c r="K940" s="16">
        <v>41828</v>
      </c>
      <c r="L940" s="1">
        <v>0.4173263888888889</v>
      </c>
      <c r="M940" s="15" t="s">
        <v>110</v>
      </c>
      <c r="N940" s="15" t="s">
        <v>38</v>
      </c>
      <c r="O940" s="15" t="b">
        <v>1</v>
      </c>
      <c r="P940" s="16">
        <v>41828</v>
      </c>
      <c r="Q940" s="1">
        <v>0.48765046296296294</v>
      </c>
      <c r="S940" s="15" t="b">
        <v>1</v>
      </c>
      <c r="T940" s="16">
        <v>41828</v>
      </c>
      <c r="U940" s="15" t="s">
        <v>857</v>
      </c>
      <c r="V940" s="1">
        <v>0.49646990740740743</v>
      </c>
      <c r="X940" s="15" t="s">
        <v>52</v>
      </c>
      <c r="Y940" s="15" t="b">
        <v>1</v>
      </c>
      <c r="Z940" s="16">
        <v>41836</v>
      </c>
      <c r="AA940" s="1">
        <v>0.38440972222222225</v>
      </c>
      <c r="AC940" s="15" t="s">
        <v>64</v>
      </c>
      <c r="AD940" s="15" t="s">
        <v>495</v>
      </c>
      <c r="AE940" s="15">
        <v>4</v>
      </c>
      <c r="AG940" s="15" t="s">
        <v>1238</v>
      </c>
      <c r="AH940" s="15" t="s">
        <v>33</v>
      </c>
    </row>
    <row r="941" spans="1:34" x14ac:dyDescent="0.2">
      <c r="A941" s="16">
        <v>41828.417233796295</v>
      </c>
      <c r="B941" s="16">
        <v>41828.595902777779</v>
      </c>
      <c r="C941" s="16">
        <v>41828.622025462966</v>
      </c>
      <c r="D941" s="15" t="b">
        <v>1</v>
      </c>
      <c r="E941" s="15" t="s">
        <v>1287</v>
      </c>
      <c r="F941" s="15">
        <v>1</v>
      </c>
      <c r="G941" s="15" t="s">
        <v>187</v>
      </c>
      <c r="H941" s="15" t="s">
        <v>528</v>
      </c>
      <c r="I941" s="15" t="s">
        <v>43</v>
      </c>
      <c r="J941" s="15" t="b">
        <v>1</v>
      </c>
      <c r="K941" s="16">
        <v>41828</v>
      </c>
      <c r="L941" s="1">
        <v>0.41723379629629631</v>
      </c>
      <c r="M941" s="15" t="s">
        <v>110</v>
      </c>
      <c r="N941" s="15" t="s">
        <v>38</v>
      </c>
      <c r="O941" s="15" t="b">
        <v>1</v>
      </c>
      <c r="P941" s="16">
        <v>41828</v>
      </c>
      <c r="Q941" s="1">
        <v>0.59590277777777778</v>
      </c>
      <c r="S941" s="15" t="b">
        <v>1</v>
      </c>
      <c r="T941" s="16">
        <v>41828</v>
      </c>
      <c r="U941" s="15" t="s">
        <v>529</v>
      </c>
      <c r="V941" s="1">
        <v>0.62202546296296302</v>
      </c>
      <c r="X941" s="15" t="s">
        <v>52</v>
      </c>
      <c r="Y941" s="15" t="b">
        <v>1</v>
      </c>
      <c r="Z941" s="16">
        <v>41831</v>
      </c>
      <c r="AA941" s="1">
        <v>0.37398148148148147</v>
      </c>
      <c r="AC941" s="15" t="s">
        <v>64</v>
      </c>
      <c r="AD941" s="15" t="s">
        <v>528</v>
      </c>
      <c r="AE941" s="15">
        <v>4</v>
      </c>
      <c r="AG941" s="15" t="s">
        <v>1272</v>
      </c>
      <c r="AH941" s="15" t="s">
        <v>33</v>
      </c>
    </row>
    <row r="942" spans="1:34" x14ac:dyDescent="0.2">
      <c r="A942" s="16">
        <v>41828.41710648148</v>
      </c>
      <c r="B942" s="16">
        <v>41828.41710648148</v>
      </c>
      <c r="C942" s="16">
        <v>41828.442789351851</v>
      </c>
      <c r="D942" s="15" t="b">
        <v>1</v>
      </c>
      <c r="E942" s="15" t="s">
        <v>1288</v>
      </c>
      <c r="F942" s="15">
        <v>11</v>
      </c>
      <c r="G942" s="15" t="s">
        <v>1289</v>
      </c>
      <c r="J942" s="15" t="b">
        <v>1</v>
      </c>
      <c r="K942" s="16">
        <v>41828</v>
      </c>
      <c r="L942" s="1">
        <v>0.41710648148148149</v>
      </c>
      <c r="N942" s="15" t="s">
        <v>38</v>
      </c>
      <c r="O942" s="15" t="b">
        <v>1</v>
      </c>
      <c r="P942" s="16">
        <v>41828</v>
      </c>
      <c r="Q942" s="1">
        <v>0.41710648148148149</v>
      </c>
      <c r="R942" s="15" t="s">
        <v>82</v>
      </c>
      <c r="S942" s="15" t="b">
        <v>1</v>
      </c>
      <c r="T942" s="16">
        <v>41828</v>
      </c>
      <c r="U942" s="15" t="s">
        <v>194</v>
      </c>
      <c r="V942" s="1">
        <v>0.44278935185185186</v>
      </c>
      <c r="X942" s="15" t="s">
        <v>1283</v>
      </c>
      <c r="Y942" s="15" t="b">
        <v>0</v>
      </c>
      <c r="Z942" s="16"/>
      <c r="AE942" s="15">
        <v>3</v>
      </c>
      <c r="AG942" s="15" t="s">
        <v>1284</v>
      </c>
      <c r="AH942" s="15" t="s">
        <v>33</v>
      </c>
    </row>
    <row r="943" spans="1:34" x14ac:dyDescent="0.2">
      <c r="A943" s="16">
        <v>41828.415625000001</v>
      </c>
      <c r="B943" s="16">
        <v>41828.595902777779</v>
      </c>
      <c r="C943" s="16">
        <v>41828.616979166669</v>
      </c>
      <c r="D943" s="15" t="b">
        <v>1</v>
      </c>
      <c r="E943" s="15" t="s">
        <v>1290</v>
      </c>
      <c r="F943" s="15">
        <v>2</v>
      </c>
      <c r="G943" s="15" t="s">
        <v>594</v>
      </c>
      <c r="H943" s="15" t="s">
        <v>72</v>
      </c>
      <c r="I943" s="15" t="s">
        <v>43</v>
      </c>
      <c r="J943" s="15" t="b">
        <v>1</v>
      </c>
      <c r="K943" s="16">
        <v>41828</v>
      </c>
      <c r="L943" s="1">
        <v>0.41562500000000002</v>
      </c>
      <c r="M943" s="15" t="s">
        <v>554</v>
      </c>
      <c r="N943" s="15" t="s">
        <v>38</v>
      </c>
      <c r="O943" s="15" t="b">
        <v>1</v>
      </c>
      <c r="P943" s="16">
        <v>41828</v>
      </c>
      <c r="Q943" s="1">
        <v>0.59590277777777778</v>
      </c>
      <c r="S943" s="15" t="b">
        <v>1</v>
      </c>
      <c r="T943" s="16">
        <v>41828</v>
      </c>
      <c r="U943" s="15" t="s">
        <v>653</v>
      </c>
      <c r="V943" s="1">
        <v>0.61697916666666663</v>
      </c>
      <c r="X943" s="15" t="s">
        <v>52</v>
      </c>
      <c r="Y943" s="15" t="b">
        <v>1</v>
      </c>
      <c r="Z943" s="16">
        <v>41830</v>
      </c>
      <c r="AA943" s="1">
        <v>0.41037037037037039</v>
      </c>
      <c r="AC943" s="15" t="s">
        <v>64</v>
      </c>
      <c r="AD943" s="15" t="s">
        <v>72</v>
      </c>
      <c r="AE943" s="15">
        <v>4</v>
      </c>
      <c r="AG943" s="15" t="s">
        <v>1272</v>
      </c>
      <c r="AH943" s="15" t="s">
        <v>33</v>
      </c>
    </row>
    <row r="944" spans="1:34" x14ac:dyDescent="0.2">
      <c r="A944" s="16">
        <v>41828.415543981479</v>
      </c>
      <c r="B944" s="16">
        <v>41828.487650462965</v>
      </c>
      <c r="C944" s="16">
        <v>41828.497557870367</v>
      </c>
      <c r="D944" s="15" t="b">
        <v>1</v>
      </c>
      <c r="E944" s="15" t="s">
        <v>1290</v>
      </c>
      <c r="F944" s="15">
        <v>1</v>
      </c>
      <c r="G944" s="15" t="s">
        <v>93</v>
      </c>
      <c r="H944" s="15" t="s">
        <v>495</v>
      </c>
      <c r="I944" s="15" t="s">
        <v>43</v>
      </c>
      <c r="J944" s="15" t="b">
        <v>1</v>
      </c>
      <c r="K944" s="16">
        <v>41828</v>
      </c>
      <c r="L944" s="1">
        <v>0.41554398148148147</v>
      </c>
      <c r="M944" s="15" t="s">
        <v>554</v>
      </c>
      <c r="N944" s="15" t="s">
        <v>38</v>
      </c>
      <c r="O944" s="15" t="b">
        <v>1</v>
      </c>
      <c r="P944" s="16">
        <v>41828</v>
      </c>
      <c r="Q944" s="1">
        <v>0.48765046296296294</v>
      </c>
      <c r="S944" s="15" t="b">
        <v>1</v>
      </c>
      <c r="T944" s="16">
        <v>41828</v>
      </c>
      <c r="U944" s="15" t="s">
        <v>840</v>
      </c>
      <c r="V944" s="1">
        <v>0.49755787037037036</v>
      </c>
      <c r="X944" s="15" t="s">
        <v>52</v>
      </c>
      <c r="Y944" s="15" t="b">
        <v>1</v>
      </c>
      <c r="Z944" s="16">
        <v>41835</v>
      </c>
      <c r="AA944" s="1">
        <v>0.448125</v>
      </c>
      <c r="AC944" s="15" t="s">
        <v>64</v>
      </c>
      <c r="AD944" s="15" t="s">
        <v>495</v>
      </c>
      <c r="AE944" s="15">
        <v>4</v>
      </c>
      <c r="AG944" s="15" t="s">
        <v>1238</v>
      </c>
      <c r="AH944" s="15" t="s">
        <v>33</v>
      </c>
    </row>
    <row r="945" spans="1:34" x14ac:dyDescent="0.2">
      <c r="A945" s="16">
        <v>41828.415266203701</v>
      </c>
      <c r="B945" s="16">
        <v>41828.595902777779</v>
      </c>
      <c r="C945" s="16">
        <v>41828.617083333331</v>
      </c>
      <c r="D945" s="15" t="b">
        <v>1</v>
      </c>
      <c r="E945" s="15" t="s">
        <v>1291</v>
      </c>
      <c r="F945" s="15">
        <v>1</v>
      </c>
      <c r="G945" s="15" t="s">
        <v>263</v>
      </c>
      <c r="H945" s="15" t="s">
        <v>72</v>
      </c>
      <c r="I945" s="15" t="s">
        <v>43</v>
      </c>
      <c r="J945" s="15" t="b">
        <v>1</v>
      </c>
      <c r="K945" s="16">
        <v>41828</v>
      </c>
      <c r="L945" s="1">
        <v>0.41526620370370371</v>
      </c>
      <c r="M945" s="15" t="s">
        <v>320</v>
      </c>
      <c r="N945" s="15" t="s">
        <v>38</v>
      </c>
      <c r="O945" s="15" t="b">
        <v>1</v>
      </c>
      <c r="P945" s="16">
        <v>41828</v>
      </c>
      <c r="Q945" s="1">
        <v>0.59590277777777778</v>
      </c>
      <c r="S945" s="15" t="b">
        <v>1</v>
      </c>
      <c r="T945" s="16">
        <v>41828</v>
      </c>
      <c r="U945" s="15" t="s">
        <v>834</v>
      </c>
      <c r="V945" s="1">
        <v>0.61708333333333332</v>
      </c>
      <c r="X945" s="15" t="s">
        <v>52</v>
      </c>
      <c r="Y945" s="15" t="b">
        <v>1</v>
      </c>
      <c r="Z945" s="16">
        <v>41830</v>
      </c>
      <c r="AA945" s="1">
        <v>0.39045138888888886</v>
      </c>
      <c r="AC945" s="15" t="s">
        <v>64</v>
      </c>
      <c r="AD945" s="15" t="s">
        <v>72</v>
      </c>
      <c r="AE945" s="15">
        <v>4</v>
      </c>
      <c r="AG945" s="15" t="s">
        <v>1272</v>
      </c>
      <c r="AH945" s="15" t="s">
        <v>33</v>
      </c>
    </row>
    <row r="946" spans="1:34" x14ac:dyDescent="0.2">
      <c r="A946" s="16">
        <v>41828.413368055553</v>
      </c>
      <c r="B946" s="16">
        <v>41828.413368055553</v>
      </c>
      <c r="C946" s="16">
        <v>41828.422314814816</v>
      </c>
      <c r="D946" s="15" t="b">
        <v>1</v>
      </c>
      <c r="E946" s="15" t="s">
        <v>1288</v>
      </c>
      <c r="F946" s="15">
        <v>4</v>
      </c>
      <c r="G946" s="15" t="s">
        <v>1292</v>
      </c>
      <c r="J946" s="15" t="b">
        <v>1</v>
      </c>
      <c r="K946" s="16">
        <v>41828</v>
      </c>
      <c r="L946" s="1">
        <v>0.41336805555555556</v>
      </c>
      <c r="N946" s="15" t="s">
        <v>38</v>
      </c>
      <c r="O946" s="15" t="b">
        <v>1</v>
      </c>
      <c r="P946" s="16">
        <v>41828</v>
      </c>
      <c r="Q946" s="1">
        <v>0.41336805555555556</v>
      </c>
      <c r="R946" s="15" t="s">
        <v>338</v>
      </c>
      <c r="S946" s="15" t="b">
        <v>1</v>
      </c>
      <c r="T946" s="16">
        <v>41828</v>
      </c>
      <c r="U946" s="15" t="s">
        <v>162</v>
      </c>
      <c r="V946" s="1">
        <v>0.42231481481481481</v>
      </c>
      <c r="X946" s="15" t="s">
        <v>1283</v>
      </c>
      <c r="Y946" s="15" t="b">
        <v>0</v>
      </c>
      <c r="Z946" s="16"/>
      <c r="AE946" s="15">
        <v>3</v>
      </c>
      <c r="AG946" s="15" t="s">
        <v>1284</v>
      </c>
      <c r="AH946" s="15" t="s">
        <v>33</v>
      </c>
    </row>
    <row r="947" spans="1:34" x14ac:dyDescent="0.2">
      <c r="A947" s="16">
        <v>41828.412233796298</v>
      </c>
      <c r="B947" s="16">
        <v>41828.412233796298</v>
      </c>
      <c r="C947" s="16">
        <v>41828.422337962962</v>
      </c>
      <c r="D947" s="15" t="b">
        <v>1</v>
      </c>
      <c r="E947" s="15" t="s">
        <v>1288</v>
      </c>
      <c r="F947" s="15">
        <v>2</v>
      </c>
      <c r="G947" s="15" t="s">
        <v>1293</v>
      </c>
      <c r="J947" s="15" t="b">
        <v>1</v>
      </c>
      <c r="K947" s="16">
        <v>41828</v>
      </c>
      <c r="L947" s="1">
        <v>0.41223379629629631</v>
      </c>
      <c r="N947" s="15" t="s">
        <v>38</v>
      </c>
      <c r="O947" s="15" t="b">
        <v>1</v>
      </c>
      <c r="P947" s="16">
        <v>41828</v>
      </c>
      <c r="Q947" s="1">
        <v>0.41223379629629631</v>
      </c>
      <c r="R947" s="15" t="s">
        <v>338</v>
      </c>
      <c r="S947" s="15" t="b">
        <v>1</v>
      </c>
      <c r="T947" s="16">
        <v>41828</v>
      </c>
      <c r="U947" s="15" t="s">
        <v>162</v>
      </c>
      <c r="V947" s="1">
        <v>0.42233796296296294</v>
      </c>
      <c r="X947" s="15" t="s">
        <v>1283</v>
      </c>
      <c r="Y947" s="15" t="b">
        <v>0</v>
      </c>
      <c r="Z947" s="16"/>
      <c r="AE947" s="15">
        <v>3</v>
      </c>
      <c r="AG947" s="15" t="s">
        <v>1284</v>
      </c>
      <c r="AH947" s="15" t="s">
        <v>33</v>
      </c>
    </row>
    <row r="948" spans="1:34" x14ac:dyDescent="0.2">
      <c r="A948" s="16">
        <v>41828.410543981481</v>
      </c>
      <c r="B948" s="16">
        <v>41828.595902777779</v>
      </c>
      <c r="C948" s="16">
        <v>41828.621967592589</v>
      </c>
      <c r="D948" s="15" t="b">
        <v>1</v>
      </c>
      <c r="E948" s="15" t="s">
        <v>1294</v>
      </c>
      <c r="F948" s="15">
        <v>1</v>
      </c>
      <c r="G948" s="15" t="s">
        <v>350</v>
      </c>
      <c r="H948" s="15" t="s">
        <v>528</v>
      </c>
      <c r="I948" s="15" t="s">
        <v>43</v>
      </c>
      <c r="J948" s="15" t="b">
        <v>1</v>
      </c>
      <c r="K948" s="16">
        <v>41828</v>
      </c>
      <c r="L948" s="1">
        <v>0.41054398148148147</v>
      </c>
      <c r="M948" s="15" t="s">
        <v>320</v>
      </c>
      <c r="N948" s="15" t="s">
        <v>38</v>
      </c>
      <c r="O948" s="15" t="b">
        <v>1</v>
      </c>
      <c r="P948" s="16">
        <v>41828</v>
      </c>
      <c r="Q948" s="1">
        <v>0.59590277777777778</v>
      </c>
      <c r="S948" s="15" t="b">
        <v>1</v>
      </c>
      <c r="T948" s="16">
        <v>41828</v>
      </c>
      <c r="U948" s="15" t="s">
        <v>529</v>
      </c>
      <c r="V948" s="1">
        <v>0.6219675925925926</v>
      </c>
      <c r="X948" s="15" t="s">
        <v>52</v>
      </c>
      <c r="Y948" s="15" t="b">
        <v>1</v>
      </c>
      <c r="Z948" s="16">
        <v>41831</v>
      </c>
      <c r="AA948" s="1">
        <v>0.39392361111111113</v>
      </c>
      <c r="AC948" s="15" t="s">
        <v>64</v>
      </c>
      <c r="AD948" s="15" t="s">
        <v>528</v>
      </c>
      <c r="AE948" s="15">
        <v>4</v>
      </c>
      <c r="AG948" s="15" t="s">
        <v>1272</v>
      </c>
      <c r="AH948" s="15" t="s">
        <v>33</v>
      </c>
    </row>
    <row r="949" spans="1:34" x14ac:dyDescent="0.2">
      <c r="A949" s="16">
        <v>41828.409502314818</v>
      </c>
      <c r="B949" s="16">
        <v>41828.595902777779</v>
      </c>
      <c r="C949" s="16">
        <v>41828.6094212963</v>
      </c>
      <c r="D949" s="15" t="b">
        <v>1</v>
      </c>
      <c r="E949" s="15" t="s">
        <v>1295</v>
      </c>
      <c r="F949" s="15">
        <v>1</v>
      </c>
      <c r="G949" s="15" t="s">
        <v>375</v>
      </c>
      <c r="H949" s="15" t="s">
        <v>398</v>
      </c>
      <c r="I949" s="15" t="s">
        <v>43</v>
      </c>
      <c r="J949" s="15" t="b">
        <v>1</v>
      </c>
      <c r="K949" s="16">
        <v>41828</v>
      </c>
      <c r="L949" s="1">
        <v>0.40950231481481481</v>
      </c>
      <c r="M949" s="15" t="s">
        <v>554</v>
      </c>
      <c r="N949" s="15" t="s">
        <v>38</v>
      </c>
      <c r="O949" s="15" t="b">
        <v>1</v>
      </c>
      <c r="P949" s="16">
        <v>41828</v>
      </c>
      <c r="Q949" s="1">
        <v>0.59590277777777778</v>
      </c>
      <c r="S949" s="15" t="b">
        <v>1</v>
      </c>
      <c r="T949" s="16">
        <v>41828</v>
      </c>
      <c r="U949" s="15" t="s">
        <v>851</v>
      </c>
      <c r="V949" s="1">
        <v>0.60942129629629627</v>
      </c>
      <c r="X949" s="15" t="s">
        <v>52</v>
      </c>
      <c r="Y949" s="15" t="b">
        <v>1</v>
      </c>
      <c r="Z949" s="16">
        <v>41836</v>
      </c>
      <c r="AA949" s="1">
        <v>0.43951388888888887</v>
      </c>
      <c r="AC949" s="15" t="s">
        <v>64</v>
      </c>
      <c r="AD949" s="15" t="s">
        <v>398</v>
      </c>
      <c r="AE949" s="15">
        <v>4</v>
      </c>
      <c r="AG949" s="15" t="s">
        <v>1272</v>
      </c>
      <c r="AH949" s="15" t="s">
        <v>33</v>
      </c>
    </row>
    <row r="950" spans="1:34" x14ac:dyDescent="0.2">
      <c r="A950" s="16">
        <v>41828.407881944448</v>
      </c>
      <c r="B950" s="16">
        <v>41828.595902777779</v>
      </c>
      <c r="C950" s="16">
        <v>41828.608749999999</v>
      </c>
      <c r="D950" s="15" t="b">
        <v>1</v>
      </c>
      <c r="E950" s="15" t="s">
        <v>1296</v>
      </c>
      <c r="F950" s="15">
        <v>2</v>
      </c>
      <c r="G950" s="15" t="s">
        <v>1297</v>
      </c>
      <c r="H950" s="15" t="s">
        <v>398</v>
      </c>
      <c r="I950" s="15" t="s">
        <v>43</v>
      </c>
      <c r="J950" s="15" t="b">
        <v>1</v>
      </c>
      <c r="K950" s="16">
        <v>41828</v>
      </c>
      <c r="L950" s="1">
        <v>0.40788194444444442</v>
      </c>
      <c r="M950" s="15" t="s">
        <v>110</v>
      </c>
      <c r="N950" s="15" t="s">
        <v>38</v>
      </c>
      <c r="O950" s="15" t="b">
        <v>1</v>
      </c>
      <c r="P950" s="16">
        <v>41828</v>
      </c>
      <c r="Q950" s="1">
        <v>0.59590277777777778</v>
      </c>
      <c r="S950" s="15" t="b">
        <v>1</v>
      </c>
      <c r="T950" s="16">
        <v>41828</v>
      </c>
      <c r="U950" s="15" t="s">
        <v>852</v>
      </c>
      <c r="V950" s="1">
        <v>0.60875000000000001</v>
      </c>
      <c r="X950" s="15" t="s">
        <v>52</v>
      </c>
      <c r="Y950" s="15" t="b">
        <v>0</v>
      </c>
      <c r="Z950" s="16"/>
      <c r="AC950" s="15" t="s">
        <v>64</v>
      </c>
      <c r="AD950" s="15" t="s">
        <v>398</v>
      </c>
      <c r="AE950" s="15">
        <v>3</v>
      </c>
      <c r="AG950" s="15" t="s">
        <v>1272</v>
      </c>
      <c r="AH950" s="15" t="s">
        <v>33</v>
      </c>
    </row>
    <row r="951" spans="1:34" x14ac:dyDescent="0.2">
      <c r="A951" s="16">
        <v>41828.407812500001</v>
      </c>
      <c r="B951" s="16">
        <v>41828.571122685185</v>
      </c>
      <c r="C951" s="16">
        <v>41828.582025462965</v>
      </c>
      <c r="D951" s="15" t="b">
        <v>1</v>
      </c>
      <c r="E951" s="15" t="s">
        <v>1296</v>
      </c>
      <c r="F951" s="15">
        <v>1</v>
      </c>
      <c r="G951" s="15" t="s">
        <v>571</v>
      </c>
      <c r="H951" s="15" t="s">
        <v>68</v>
      </c>
      <c r="I951" s="15" t="s">
        <v>43</v>
      </c>
      <c r="J951" s="15" t="b">
        <v>1</v>
      </c>
      <c r="K951" s="16">
        <v>41828</v>
      </c>
      <c r="L951" s="1">
        <v>0.40781250000000002</v>
      </c>
      <c r="M951" s="15" t="s">
        <v>110</v>
      </c>
      <c r="N951" s="15" t="s">
        <v>38</v>
      </c>
      <c r="O951" s="15" t="b">
        <v>1</v>
      </c>
      <c r="P951" s="16">
        <v>41828</v>
      </c>
      <c r="Q951" s="1">
        <v>0.57112268518518516</v>
      </c>
      <c r="S951" s="15" t="b">
        <v>1</v>
      </c>
      <c r="T951" s="16">
        <v>41828</v>
      </c>
      <c r="U951" s="15" t="s">
        <v>1228</v>
      </c>
      <c r="V951" s="1">
        <v>0.58202546296296298</v>
      </c>
      <c r="X951" s="15" t="s">
        <v>52</v>
      </c>
      <c r="Y951" s="15" t="b">
        <v>1</v>
      </c>
      <c r="Z951" s="16">
        <v>41837</v>
      </c>
      <c r="AA951" s="1">
        <v>0.45180555555555557</v>
      </c>
      <c r="AC951" s="15" t="s">
        <v>64</v>
      </c>
      <c r="AD951" s="15" t="s">
        <v>68</v>
      </c>
      <c r="AE951" s="15">
        <v>4</v>
      </c>
      <c r="AG951" s="15" t="s">
        <v>1225</v>
      </c>
      <c r="AH951" s="15" t="s">
        <v>33</v>
      </c>
    </row>
    <row r="952" spans="1:34" x14ac:dyDescent="0.2">
      <c r="A952" s="16">
        <v>41828.405462962961</v>
      </c>
      <c r="B952" s="16">
        <v>41828.595902777779</v>
      </c>
      <c r="C952" s="16">
        <v>41828.610231481478</v>
      </c>
      <c r="D952" s="15" t="b">
        <v>1</v>
      </c>
      <c r="E952" s="15" t="s">
        <v>1298</v>
      </c>
      <c r="F952" s="15">
        <v>1</v>
      </c>
      <c r="G952" s="15" t="s">
        <v>1299</v>
      </c>
      <c r="H952" s="15" t="s">
        <v>398</v>
      </c>
      <c r="I952" s="15" t="s">
        <v>43</v>
      </c>
      <c r="J952" s="15" t="b">
        <v>1</v>
      </c>
      <c r="K952" s="16">
        <v>41828</v>
      </c>
      <c r="L952" s="1">
        <v>0.40546296296296297</v>
      </c>
      <c r="M952" s="15" t="s">
        <v>320</v>
      </c>
      <c r="N952" s="15" t="s">
        <v>38</v>
      </c>
      <c r="O952" s="15" t="b">
        <v>1</v>
      </c>
      <c r="P952" s="16">
        <v>41828</v>
      </c>
      <c r="Q952" s="1">
        <v>0.59590277777777778</v>
      </c>
      <c r="S952" s="15" t="b">
        <v>1</v>
      </c>
      <c r="T952" s="16">
        <v>41828</v>
      </c>
      <c r="U952" s="15" t="s">
        <v>1300</v>
      </c>
      <c r="V952" s="1">
        <v>0.61023148148148143</v>
      </c>
      <c r="X952" s="15" t="s">
        <v>52</v>
      </c>
      <c r="Y952" s="15" t="b">
        <v>0</v>
      </c>
      <c r="Z952" s="16"/>
      <c r="AC952" s="15" t="s">
        <v>64</v>
      </c>
      <c r="AD952" s="15" t="s">
        <v>398</v>
      </c>
      <c r="AE952" s="15">
        <v>3</v>
      </c>
      <c r="AG952" s="15" t="s">
        <v>1272</v>
      </c>
      <c r="AH952" s="15" t="s">
        <v>33</v>
      </c>
    </row>
    <row r="953" spans="1:34" x14ac:dyDescent="0.2">
      <c r="A953" s="16">
        <v>41828.402870370373</v>
      </c>
      <c r="B953" s="16">
        <v>41828.487650462965</v>
      </c>
      <c r="C953" s="16">
        <v>41828.496400462966</v>
      </c>
      <c r="D953" s="15" t="b">
        <v>1</v>
      </c>
      <c r="E953" s="15" t="s">
        <v>1301</v>
      </c>
      <c r="F953" s="15">
        <v>1</v>
      </c>
      <c r="G953" s="15" t="s">
        <v>174</v>
      </c>
      <c r="H953" s="15" t="s">
        <v>495</v>
      </c>
      <c r="I953" s="15" t="s">
        <v>43</v>
      </c>
      <c r="J953" s="15" t="b">
        <v>1</v>
      </c>
      <c r="K953" s="16">
        <v>41828</v>
      </c>
      <c r="L953" s="1">
        <v>0.40287037037037038</v>
      </c>
      <c r="M953" s="15" t="s">
        <v>320</v>
      </c>
      <c r="N953" s="15" t="s">
        <v>38</v>
      </c>
      <c r="O953" s="15" t="b">
        <v>1</v>
      </c>
      <c r="P953" s="16">
        <v>41828</v>
      </c>
      <c r="Q953" s="1">
        <v>0.48765046296296294</v>
      </c>
      <c r="S953" s="15" t="b">
        <v>1</v>
      </c>
      <c r="T953" s="16">
        <v>41828</v>
      </c>
      <c r="U953" s="15" t="s">
        <v>1302</v>
      </c>
      <c r="V953" s="1">
        <v>0.49640046296296297</v>
      </c>
      <c r="X953" s="15" t="s">
        <v>52</v>
      </c>
      <c r="Y953" s="15" t="b">
        <v>1</v>
      </c>
      <c r="Z953" s="16">
        <v>41836</v>
      </c>
      <c r="AA953" s="1">
        <v>0.35237268518518516</v>
      </c>
      <c r="AC953" s="15" t="s">
        <v>64</v>
      </c>
      <c r="AD953" s="15" t="s">
        <v>495</v>
      </c>
      <c r="AE953" s="15">
        <v>4</v>
      </c>
      <c r="AG953" s="15" t="s">
        <v>1238</v>
      </c>
      <c r="AH953" s="15" t="s">
        <v>33</v>
      </c>
    </row>
    <row r="954" spans="1:34" x14ac:dyDescent="0.2">
      <c r="A954" s="16">
        <v>41828.399189814816</v>
      </c>
      <c r="B954" s="16">
        <v>41828.434317129628</v>
      </c>
      <c r="C954" s="16">
        <v>41828.437673611108</v>
      </c>
      <c r="D954" s="15" t="b">
        <v>1</v>
      </c>
      <c r="E954" s="15" t="s">
        <v>1303</v>
      </c>
      <c r="F954" s="15">
        <v>3</v>
      </c>
      <c r="G954" s="15" t="s">
        <v>190</v>
      </c>
      <c r="H954" s="15" t="s">
        <v>471</v>
      </c>
      <c r="I954" s="15" t="s">
        <v>43</v>
      </c>
      <c r="J954" s="15" t="b">
        <v>1</v>
      </c>
      <c r="K954" s="16">
        <v>41828</v>
      </c>
      <c r="L954" s="1">
        <v>0.3991898148148148</v>
      </c>
      <c r="M954" s="15" t="s">
        <v>320</v>
      </c>
      <c r="N954" s="15" t="s">
        <v>38</v>
      </c>
      <c r="O954" s="15" t="b">
        <v>1</v>
      </c>
      <c r="P954" s="16">
        <v>41828</v>
      </c>
      <c r="Q954" s="1">
        <v>0.43431712962962965</v>
      </c>
      <c r="S954" s="15" t="b">
        <v>1</v>
      </c>
      <c r="T954" s="16">
        <v>41828</v>
      </c>
      <c r="U954" s="15" t="s">
        <v>472</v>
      </c>
      <c r="V954" s="1">
        <v>0.43767361111111114</v>
      </c>
      <c r="Y954" s="15" t="b">
        <v>1</v>
      </c>
      <c r="Z954" s="16">
        <v>41841</v>
      </c>
      <c r="AA954" s="1">
        <v>0.49531249999999999</v>
      </c>
      <c r="AC954" s="15" t="s">
        <v>40</v>
      </c>
      <c r="AD954" s="15" t="s">
        <v>471</v>
      </c>
      <c r="AE954" s="15">
        <v>4</v>
      </c>
      <c r="AG954" s="15" t="s">
        <v>1275</v>
      </c>
      <c r="AH954" s="15" t="s">
        <v>33</v>
      </c>
    </row>
    <row r="955" spans="1:34" x14ac:dyDescent="0.2">
      <c r="A955" s="16">
        <v>41828.399155092593</v>
      </c>
      <c r="B955" s="16">
        <v>41828.434317129628</v>
      </c>
      <c r="C955" s="16">
        <v>41828.437719907408</v>
      </c>
      <c r="D955" s="15" t="b">
        <v>1</v>
      </c>
      <c r="E955" s="15" t="s">
        <v>1303</v>
      </c>
      <c r="F955" s="15">
        <v>2</v>
      </c>
      <c r="G955" s="15" t="s">
        <v>407</v>
      </c>
      <c r="H955" s="15" t="s">
        <v>471</v>
      </c>
      <c r="I955" s="15" t="s">
        <v>43</v>
      </c>
      <c r="J955" s="15" t="b">
        <v>1</v>
      </c>
      <c r="K955" s="16">
        <v>41828</v>
      </c>
      <c r="L955" s="1">
        <v>0.39915509259259258</v>
      </c>
      <c r="M955" s="15" t="s">
        <v>320</v>
      </c>
      <c r="N955" s="15" t="s">
        <v>38</v>
      </c>
      <c r="O955" s="15" t="b">
        <v>1</v>
      </c>
      <c r="P955" s="16">
        <v>41828</v>
      </c>
      <c r="Q955" s="1">
        <v>0.43431712962962965</v>
      </c>
      <c r="S955" s="15" t="b">
        <v>1</v>
      </c>
      <c r="T955" s="16">
        <v>41828</v>
      </c>
      <c r="U955" s="15" t="s">
        <v>472</v>
      </c>
      <c r="V955" s="1">
        <v>0.4377199074074074</v>
      </c>
      <c r="Y955" s="15" t="b">
        <v>1</v>
      </c>
      <c r="Z955" s="16">
        <v>41836</v>
      </c>
      <c r="AA955" s="1">
        <v>0.43951388888888887</v>
      </c>
      <c r="AC955" s="15" t="s">
        <v>40</v>
      </c>
      <c r="AD955" s="15" t="s">
        <v>471</v>
      </c>
      <c r="AE955" s="15">
        <v>4</v>
      </c>
      <c r="AG955" s="15" t="s">
        <v>1275</v>
      </c>
      <c r="AH955" s="15" t="s">
        <v>33</v>
      </c>
    </row>
    <row r="956" spans="1:34" x14ac:dyDescent="0.2">
      <c r="A956" s="16">
        <v>41828.399143518516</v>
      </c>
      <c r="B956" s="16">
        <v>41828.434317129628</v>
      </c>
      <c r="C956" s="16">
        <v>41828.4377662037</v>
      </c>
      <c r="D956" s="15" t="b">
        <v>1</v>
      </c>
      <c r="E956" s="15" t="s">
        <v>1303</v>
      </c>
      <c r="F956" s="15">
        <v>1</v>
      </c>
      <c r="G956" s="15" t="s">
        <v>995</v>
      </c>
      <c r="H956" s="15" t="s">
        <v>471</v>
      </c>
      <c r="I956" s="15" t="s">
        <v>43</v>
      </c>
      <c r="J956" s="15" t="b">
        <v>1</v>
      </c>
      <c r="K956" s="16">
        <v>41828</v>
      </c>
      <c r="L956" s="1">
        <v>0.39914351851851854</v>
      </c>
      <c r="M956" s="15" t="s">
        <v>320</v>
      </c>
      <c r="N956" s="15" t="s">
        <v>38</v>
      </c>
      <c r="O956" s="15" t="b">
        <v>1</v>
      </c>
      <c r="P956" s="16">
        <v>41828</v>
      </c>
      <c r="Q956" s="1">
        <v>0.43431712962962965</v>
      </c>
      <c r="S956" s="15" t="b">
        <v>1</v>
      </c>
      <c r="T956" s="16">
        <v>41828</v>
      </c>
      <c r="U956" s="15" t="s">
        <v>472</v>
      </c>
      <c r="V956" s="1">
        <v>0.43776620370370373</v>
      </c>
      <c r="Y956" s="15" t="b">
        <v>1</v>
      </c>
      <c r="Z956" s="16">
        <v>41831</v>
      </c>
      <c r="AA956" s="1">
        <v>0.38520833333333332</v>
      </c>
      <c r="AC956" s="15" t="s">
        <v>40</v>
      </c>
      <c r="AD956" s="15" t="s">
        <v>471</v>
      </c>
      <c r="AE956" s="15">
        <v>4</v>
      </c>
      <c r="AG956" s="15" t="s">
        <v>1275</v>
      </c>
      <c r="AH956" s="15" t="s">
        <v>33</v>
      </c>
    </row>
    <row r="957" spans="1:34" x14ac:dyDescent="0.2">
      <c r="A957" s="16">
        <v>41828.398587962962</v>
      </c>
      <c r="B957" s="16">
        <v>41828.434317129628</v>
      </c>
      <c r="C957" s="16">
        <v>41828.437824074077</v>
      </c>
      <c r="D957" s="15" t="b">
        <v>1</v>
      </c>
      <c r="E957" s="15" t="s">
        <v>1304</v>
      </c>
      <c r="F957" s="15">
        <v>3</v>
      </c>
      <c r="G957" s="15" t="s">
        <v>620</v>
      </c>
      <c r="H957" s="15" t="s">
        <v>471</v>
      </c>
      <c r="I957" s="15" t="s">
        <v>43</v>
      </c>
      <c r="J957" s="15" t="b">
        <v>1</v>
      </c>
      <c r="K957" s="16">
        <v>41828</v>
      </c>
      <c r="L957" s="1">
        <v>0.39858796296296295</v>
      </c>
      <c r="M957" s="15" t="s">
        <v>110</v>
      </c>
      <c r="N957" s="15" t="s">
        <v>38</v>
      </c>
      <c r="O957" s="15" t="b">
        <v>1</v>
      </c>
      <c r="P957" s="16">
        <v>41828</v>
      </c>
      <c r="Q957" s="1">
        <v>0.43431712962962965</v>
      </c>
      <c r="S957" s="15" t="b">
        <v>1</v>
      </c>
      <c r="T957" s="16">
        <v>41828</v>
      </c>
      <c r="U957" s="15" t="s">
        <v>818</v>
      </c>
      <c r="V957" s="1">
        <v>0.43782407407407409</v>
      </c>
      <c r="Y957" s="15" t="b">
        <v>1</v>
      </c>
      <c r="Z957" s="16">
        <v>41836</v>
      </c>
      <c r="AA957" s="1">
        <v>0.64975694444444443</v>
      </c>
      <c r="AC957" s="15" t="s">
        <v>40</v>
      </c>
      <c r="AD957" s="15" t="s">
        <v>471</v>
      </c>
      <c r="AE957" s="15">
        <v>4</v>
      </c>
      <c r="AG957" s="15" t="s">
        <v>1275</v>
      </c>
      <c r="AH957" s="15" t="s">
        <v>33</v>
      </c>
    </row>
    <row r="958" spans="1:34" x14ac:dyDescent="0.2">
      <c r="A958" s="16">
        <v>41828.398530092592</v>
      </c>
      <c r="B958" s="16">
        <v>41828.434317129628</v>
      </c>
      <c r="C958" s="16">
        <v>41828.437893518516</v>
      </c>
      <c r="D958" s="15" t="b">
        <v>1</v>
      </c>
      <c r="E958" s="15" t="s">
        <v>1304</v>
      </c>
      <c r="F958" s="15">
        <v>2</v>
      </c>
      <c r="G958" s="15" t="s">
        <v>363</v>
      </c>
      <c r="H958" s="15" t="s">
        <v>471</v>
      </c>
      <c r="I958" s="15" t="s">
        <v>43</v>
      </c>
      <c r="J958" s="15" t="b">
        <v>1</v>
      </c>
      <c r="K958" s="16">
        <v>41828</v>
      </c>
      <c r="L958" s="1">
        <v>0.39853009259259259</v>
      </c>
      <c r="M958" s="15" t="s">
        <v>110</v>
      </c>
      <c r="N958" s="15" t="s">
        <v>38</v>
      </c>
      <c r="O958" s="15" t="b">
        <v>1</v>
      </c>
      <c r="P958" s="16">
        <v>41828</v>
      </c>
      <c r="Q958" s="1">
        <v>0.43431712962962965</v>
      </c>
      <c r="S958" s="15" t="b">
        <v>1</v>
      </c>
      <c r="T958" s="16">
        <v>41828</v>
      </c>
      <c r="U958" s="15" t="s">
        <v>818</v>
      </c>
      <c r="V958" s="1">
        <v>0.43789351851851854</v>
      </c>
      <c r="Y958" s="15" t="b">
        <v>1</v>
      </c>
      <c r="Z958" s="16">
        <v>41831</v>
      </c>
      <c r="AA958" s="1">
        <v>0.37285879629629631</v>
      </c>
      <c r="AC958" s="15" t="s">
        <v>40</v>
      </c>
      <c r="AD958" s="15" t="s">
        <v>471</v>
      </c>
      <c r="AE958" s="15">
        <v>4</v>
      </c>
      <c r="AG958" s="15" t="s">
        <v>1275</v>
      </c>
      <c r="AH958" s="15" t="s">
        <v>33</v>
      </c>
    </row>
    <row r="959" spans="1:34" x14ac:dyDescent="0.2">
      <c r="A959" s="16">
        <v>41828.398518518516</v>
      </c>
      <c r="B959" s="16">
        <v>41828.434317129628</v>
      </c>
      <c r="C959" s="16">
        <v>41828.437939814816</v>
      </c>
      <c r="D959" s="15" t="b">
        <v>1</v>
      </c>
      <c r="E959" s="15" t="s">
        <v>1304</v>
      </c>
      <c r="F959" s="15">
        <v>1</v>
      </c>
      <c r="G959" s="15" t="s">
        <v>623</v>
      </c>
      <c r="H959" s="15" t="s">
        <v>471</v>
      </c>
      <c r="I959" s="15" t="s">
        <v>43</v>
      </c>
      <c r="J959" s="15" t="b">
        <v>1</v>
      </c>
      <c r="K959" s="16">
        <v>41828</v>
      </c>
      <c r="L959" s="1">
        <v>0.39851851851851849</v>
      </c>
      <c r="M959" s="15" t="s">
        <v>110</v>
      </c>
      <c r="N959" s="15" t="s">
        <v>38</v>
      </c>
      <c r="O959" s="15" t="b">
        <v>1</v>
      </c>
      <c r="P959" s="16">
        <v>41828</v>
      </c>
      <c r="Q959" s="1">
        <v>0.43431712962962965</v>
      </c>
      <c r="S959" s="15" t="b">
        <v>1</v>
      </c>
      <c r="T959" s="16">
        <v>41828</v>
      </c>
      <c r="U959" s="15" t="s">
        <v>818</v>
      </c>
      <c r="V959" s="1">
        <v>0.43793981481481481</v>
      </c>
      <c r="Y959" s="15" t="b">
        <v>1</v>
      </c>
      <c r="Z959" s="16">
        <v>41836</v>
      </c>
      <c r="AA959" s="1">
        <v>0.64975694444444443</v>
      </c>
      <c r="AC959" s="15" t="s">
        <v>40</v>
      </c>
      <c r="AD959" s="15" t="s">
        <v>471</v>
      </c>
      <c r="AE959" s="15">
        <v>4</v>
      </c>
      <c r="AG959" s="15" t="s">
        <v>1275</v>
      </c>
      <c r="AH959" s="15" t="s">
        <v>33</v>
      </c>
    </row>
    <row r="960" spans="1:34" x14ac:dyDescent="0.2">
      <c r="A960" s="16">
        <v>41828.382141203707</v>
      </c>
      <c r="B960" s="16">
        <v>41828.598749999997</v>
      </c>
      <c r="C960" s="16">
        <v>41828.600694444445</v>
      </c>
      <c r="D960" s="15" t="b">
        <v>1</v>
      </c>
      <c r="E960" s="15" t="s">
        <v>1305</v>
      </c>
      <c r="F960" s="15">
        <v>17</v>
      </c>
      <c r="G960" s="15" t="s">
        <v>241</v>
      </c>
      <c r="H960" s="15" t="s">
        <v>36</v>
      </c>
      <c r="I960" s="15" t="s">
        <v>120</v>
      </c>
      <c r="J960" s="15" t="b">
        <v>1</v>
      </c>
      <c r="K960" s="16">
        <v>41828</v>
      </c>
      <c r="L960" s="1">
        <v>0.38214120370370369</v>
      </c>
      <c r="M960" s="15" t="s">
        <v>554</v>
      </c>
      <c r="N960" s="15" t="s">
        <v>38</v>
      </c>
      <c r="O960" s="15" t="b">
        <v>1</v>
      </c>
      <c r="P960" s="16">
        <v>41828</v>
      </c>
      <c r="Q960" s="1">
        <v>0.59875</v>
      </c>
      <c r="S960" s="15" t="b">
        <v>1</v>
      </c>
      <c r="T960" s="16">
        <v>41828</v>
      </c>
      <c r="U960" s="15" t="s">
        <v>105</v>
      </c>
      <c r="V960" s="1">
        <v>0.60069444444444442</v>
      </c>
      <c r="Y960" s="15" t="b">
        <v>1</v>
      </c>
      <c r="Z960" s="16">
        <v>41831</v>
      </c>
      <c r="AA960" s="1">
        <v>0.39641203703703703</v>
      </c>
      <c r="AC960" s="15" t="s">
        <v>40</v>
      </c>
      <c r="AD960" s="15" t="s">
        <v>36</v>
      </c>
      <c r="AE960" s="15">
        <v>4</v>
      </c>
      <c r="AG960" s="15" t="s">
        <v>1219</v>
      </c>
      <c r="AH960" s="15" t="s">
        <v>33</v>
      </c>
    </row>
    <row r="961" spans="1:34" x14ac:dyDescent="0.2">
      <c r="A961" s="16">
        <v>41828.381377314814</v>
      </c>
      <c r="B961" s="16">
        <v>41828.434317129628</v>
      </c>
      <c r="C961" s="16">
        <v>41828.438020833331</v>
      </c>
      <c r="D961" s="15" t="b">
        <v>1</v>
      </c>
      <c r="E961" s="15" t="s">
        <v>1305</v>
      </c>
      <c r="F961" s="15">
        <v>16</v>
      </c>
      <c r="G961" s="15" t="s">
        <v>265</v>
      </c>
      <c r="H961" s="15" t="s">
        <v>471</v>
      </c>
      <c r="I961" s="15" t="s">
        <v>120</v>
      </c>
      <c r="J961" s="15" t="b">
        <v>1</v>
      </c>
      <c r="K961" s="16">
        <v>41828</v>
      </c>
      <c r="L961" s="1">
        <v>0.38137731481481479</v>
      </c>
      <c r="M961" s="15" t="s">
        <v>554</v>
      </c>
      <c r="N961" s="15" t="s">
        <v>38</v>
      </c>
      <c r="O961" s="15" t="b">
        <v>1</v>
      </c>
      <c r="P961" s="16">
        <v>41828</v>
      </c>
      <c r="Q961" s="1">
        <v>0.43431712962962965</v>
      </c>
      <c r="S961" s="15" t="b">
        <v>1</v>
      </c>
      <c r="T961" s="16">
        <v>41828</v>
      </c>
      <c r="U961" s="15" t="s">
        <v>472</v>
      </c>
      <c r="V961" s="1">
        <v>0.43802083333333336</v>
      </c>
      <c r="Y961" s="15" t="b">
        <v>1</v>
      </c>
      <c r="Z961" s="16">
        <v>41829</v>
      </c>
      <c r="AA961" s="1">
        <v>0.37452546296296296</v>
      </c>
      <c r="AC961" s="15" t="s">
        <v>40</v>
      </c>
      <c r="AD961" s="15" t="s">
        <v>471</v>
      </c>
      <c r="AE961" s="15">
        <v>4</v>
      </c>
      <c r="AG961" s="15" t="s">
        <v>1275</v>
      </c>
      <c r="AH961" s="15" t="s">
        <v>33</v>
      </c>
    </row>
    <row r="962" spans="1:34" x14ac:dyDescent="0.2">
      <c r="A962" s="16">
        <v>41828.380439814813</v>
      </c>
      <c r="B962" s="16">
        <v>41828.65042824074</v>
      </c>
      <c r="C962" s="16">
        <v>41828.656678240739</v>
      </c>
      <c r="D962" s="15" t="b">
        <v>1</v>
      </c>
      <c r="E962" s="15" t="s">
        <v>1305</v>
      </c>
      <c r="F962" s="15">
        <v>15</v>
      </c>
      <c r="G962" s="15" t="s">
        <v>436</v>
      </c>
      <c r="H962" s="15" t="s">
        <v>156</v>
      </c>
      <c r="I962" s="15" t="s">
        <v>120</v>
      </c>
      <c r="J962" s="15" t="b">
        <v>1</v>
      </c>
      <c r="K962" s="16">
        <v>41828</v>
      </c>
      <c r="L962" s="1">
        <v>0.38043981481481481</v>
      </c>
      <c r="M962" s="15" t="s">
        <v>554</v>
      </c>
      <c r="N962" s="15" t="s">
        <v>38</v>
      </c>
      <c r="O962" s="15" t="b">
        <v>1</v>
      </c>
      <c r="P962" s="16">
        <v>41828</v>
      </c>
      <c r="Q962" s="1">
        <v>0.65042824074074079</v>
      </c>
      <c r="S962" s="15" t="b">
        <v>1</v>
      </c>
      <c r="T962" s="16">
        <v>41828</v>
      </c>
      <c r="U962" s="15" t="s">
        <v>758</v>
      </c>
      <c r="V962" s="1">
        <v>0.65667824074074077</v>
      </c>
      <c r="X962" s="15" t="s">
        <v>311</v>
      </c>
      <c r="Y962" s="15" t="b">
        <v>1</v>
      </c>
      <c r="Z962" s="16">
        <v>41829</v>
      </c>
      <c r="AA962" s="1">
        <v>0.37452546296296296</v>
      </c>
      <c r="AC962" s="15" t="s">
        <v>40</v>
      </c>
      <c r="AD962" s="15" t="s">
        <v>156</v>
      </c>
      <c r="AE962" s="15">
        <v>4</v>
      </c>
      <c r="AG962" s="15" t="s">
        <v>1215</v>
      </c>
      <c r="AH962" s="15" t="s">
        <v>33</v>
      </c>
    </row>
    <row r="963" spans="1:34" x14ac:dyDescent="0.2">
      <c r="A963" s="16">
        <v>41828.379236111112</v>
      </c>
      <c r="B963" s="16">
        <v>41828.434317129628</v>
      </c>
      <c r="C963" s="16">
        <v>41828.438113425924</v>
      </c>
      <c r="D963" s="15" t="b">
        <v>1</v>
      </c>
      <c r="E963" s="15" t="s">
        <v>1305</v>
      </c>
      <c r="F963" s="15">
        <v>14</v>
      </c>
      <c r="G963" s="15" t="s">
        <v>231</v>
      </c>
      <c r="H963" s="15" t="s">
        <v>471</v>
      </c>
      <c r="I963" s="15" t="s">
        <v>120</v>
      </c>
      <c r="J963" s="15" t="b">
        <v>1</v>
      </c>
      <c r="K963" s="16">
        <v>41828</v>
      </c>
      <c r="L963" s="1">
        <v>0.37923611111111111</v>
      </c>
      <c r="M963" s="15" t="s">
        <v>554</v>
      </c>
      <c r="N963" s="15" t="s">
        <v>38</v>
      </c>
      <c r="O963" s="15" t="b">
        <v>1</v>
      </c>
      <c r="P963" s="16">
        <v>41828</v>
      </c>
      <c r="Q963" s="1">
        <v>0.43431712962962965</v>
      </c>
      <c r="S963" s="15" t="b">
        <v>1</v>
      </c>
      <c r="T963" s="16">
        <v>41828</v>
      </c>
      <c r="U963" s="15" t="s">
        <v>818</v>
      </c>
      <c r="V963" s="1">
        <v>0.43811342592592595</v>
      </c>
      <c r="Y963" s="15" t="b">
        <v>1</v>
      </c>
      <c r="Z963" s="16">
        <v>41829</v>
      </c>
      <c r="AA963" s="1">
        <v>0.37452546296296296</v>
      </c>
      <c r="AC963" s="15" t="s">
        <v>40</v>
      </c>
      <c r="AD963" s="15" t="s">
        <v>471</v>
      </c>
      <c r="AE963" s="15">
        <v>4</v>
      </c>
      <c r="AG963" s="15" t="s">
        <v>1275</v>
      </c>
      <c r="AH963" s="15" t="s">
        <v>33</v>
      </c>
    </row>
    <row r="964" spans="1:34" x14ac:dyDescent="0.2">
      <c r="A964" s="16">
        <v>41828.377280092594</v>
      </c>
      <c r="B964" s="16">
        <v>41828.598749999997</v>
      </c>
      <c r="C964" s="16">
        <v>41828.60527777778</v>
      </c>
      <c r="D964" s="15" t="b">
        <v>1</v>
      </c>
      <c r="E964" s="15" t="s">
        <v>1305</v>
      </c>
      <c r="F964" s="15">
        <v>13</v>
      </c>
      <c r="G964" s="15" t="s">
        <v>583</v>
      </c>
      <c r="H964" s="15" t="s">
        <v>40</v>
      </c>
      <c r="I964" s="15" t="s">
        <v>120</v>
      </c>
      <c r="J964" s="15" t="b">
        <v>1</v>
      </c>
      <c r="K964" s="16">
        <v>41828</v>
      </c>
      <c r="L964" s="1">
        <v>0.3772800925925926</v>
      </c>
      <c r="M964" s="15" t="s">
        <v>554</v>
      </c>
      <c r="N964" s="15" t="s">
        <v>38</v>
      </c>
      <c r="O964" s="15" t="b">
        <v>1</v>
      </c>
      <c r="P964" s="16">
        <v>41828</v>
      </c>
      <c r="Q964" s="1">
        <v>0.59875</v>
      </c>
      <c r="S964" s="15" t="b">
        <v>1</v>
      </c>
      <c r="T964" s="16">
        <v>41828</v>
      </c>
      <c r="U964" s="15" t="s">
        <v>743</v>
      </c>
      <c r="V964" s="1">
        <v>0.6052777777777778</v>
      </c>
      <c r="X964" s="15" t="s">
        <v>311</v>
      </c>
      <c r="Y964" s="15" t="b">
        <v>1</v>
      </c>
      <c r="Z964" s="16">
        <v>41829</v>
      </c>
      <c r="AA964" s="1">
        <v>0.37452546296296296</v>
      </c>
      <c r="AC964" s="15" t="s">
        <v>40</v>
      </c>
      <c r="AD964" s="15" t="s">
        <v>40</v>
      </c>
      <c r="AE964" s="15">
        <v>4</v>
      </c>
      <c r="AG964" s="15" t="s">
        <v>1219</v>
      </c>
      <c r="AH964" s="15" t="s">
        <v>33</v>
      </c>
    </row>
    <row r="965" spans="1:34" x14ac:dyDescent="0.2">
      <c r="A965" s="16">
        <v>41828.376250000001</v>
      </c>
      <c r="B965" s="16">
        <v>41828.65042824074</v>
      </c>
      <c r="C965" s="16">
        <v>41828.666828703703</v>
      </c>
      <c r="D965" s="15" t="b">
        <v>1</v>
      </c>
      <c r="E965" s="15" t="s">
        <v>1305</v>
      </c>
      <c r="F965" s="15">
        <v>12</v>
      </c>
      <c r="G965" s="15" t="s">
        <v>253</v>
      </c>
      <c r="H965" s="15" t="s">
        <v>156</v>
      </c>
      <c r="I965" s="15" t="s">
        <v>120</v>
      </c>
      <c r="J965" s="15" t="b">
        <v>1</v>
      </c>
      <c r="K965" s="16">
        <v>41828</v>
      </c>
      <c r="L965" s="1">
        <v>0.37624999999999997</v>
      </c>
      <c r="M965" s="15" t="s">
        <v>554</v>
      </c>
      <c r="N965" s="15" t="s">
        <v>38</v>
      </c>
      <c r="O965" s="15" t="b">
        <v>1</v>
      </c>
      <c r="P965" s="16">
        <v>41828</v>
      </c>
      <c r="Q965" s="1">
        <v>0.65042824074074079</v>
      </c>
      <c r="S965" s="15" t="b">
        <v>1</v>
      </c>
      <c r="T965" s="16">
        <v>41828</v>
      </c>
      <c r="U965" s="15" t="s">
        <v>755</v>
      </c>
      <c r="V965" s="1">
        <v>0.66682870370370373</v>
      </c>
      <c r="X965" s="15" t="s">
        <v>311</v>
      </c>
      <c r="Y965" s="15" t="b">
        <v>1</v>
      </c>
      <c r="Z965" s="16">
        <v>41830</v>
      </c>
      <c r="AA965" s="1">
        <v>0.36859953703703702</v>
      </c>
      <c r="AC965" s="15" t="s">
        <v>40</v>
      </c>
      <c r="AD965" s="15" t="s">
        <v>156</v>
      </c>
      <c r="AE965" s="15">
        <v>4</v>
      </c>
      <c r="AG965" s="15" t="s">
        <v>1215</v>
      </c>
      <c r="AH965" s="15" t="s">
        <v>33</v>
      </c>
    </row>
    <row r="966" spans="1:34" x14ac:dyDescent="0.2">
      <c r="A966" s="16">
        <v>41828.375081018516</v>
      </c>
      <c r="B966" s="16">
        <v>41828.65042824074</v>
      </c>
      <c r="C966" s="16">
        <v>41828.656736111108</v>
      </c>
      <c r="D966" s="15" t="b">
        <v>1</v>
      </c>
      <c r="E966" s="15" t="s">
        <v>1305</v>
      </c>
      <c r="F966" s="15">
        <v>11</v>
      </c>
      <c r="G966" s="15" t="s">
        <v>219</v>
      </c>
      <c r="H966" s="15" t="s">
        <v>156</v>
      </c>
      <c r="I966" s="15" t="s">
        <v>120</v>
      </c>
      <c r="J966" s="15" t="b">
        <v>1</v>
      </c>
      <c r="K966" s="16">
        <v>41828</v>
      </c>
      <c r="L966" s="1">
        <v>0.37508101851851849</v>
      </c>
      <c r="M966" s="15" t="s">
        <v>554</v>
      </c>
      <c r="N966" s="15" t="s">
        <v>38</v>
      </c>
      <c r="O966" s="15" t="b">
        <v>1</v>
      </c>
      <c r="P966" s="16">
        <v>41828</v>
      </c>
      <c r="Q966" s="1">
        <v>0.65042824074074079</v>
      </c>
      <c r="S966" s="15" t="b">
        <v>1</v>
      </c>
      <c r="T966" s="16">
        <v>41828</v>
      </c>
      <c r="U966" s="15" t="s">
        <v>791</v>
      </c>
      <c r="V966" s="1">
        <v>0.65673611111111108</v>
      </c>
      <c r="X966" s="15" t="s">
        <v>311</v>
      </c>
      <c r="Y966" s="15" t="b">
        <v>1</v>
      </c>
      <c r="Z966" s="16">
        <v>41829</v>
      </c>
      <c r="AA966" s="1">
        <v>0.37452546296296296</v>
      </c>
      <c r="AC966" s="15" t="s">
        <v>40</v>
      </c>
      <c r="AD966" s="15" t="s">
        <v>156</v>
      </c>
      <c r="AE966" s="15">
        <v>4</v>
      </c>
      <c r="AG966" s="15" t="s">
        <v>1215</v>
      </c>
      <c r="AH966" s="15" t="s">
        <v>33</v>
      </c>
    </row>
    <row r="967" spans="1:34" x14ac:dyDescent="0.2">
      <c r="A967" s="16">
        <v>41828.374131944445</v>
      </c>
      <c r="B967" s="16">
        <v>41828.487650462965</v>
      </c>
      <c r="C967" s="16">
        <v>41828.494398148148</v>
      </c>
      <c r="D967" s="15" t="b">
        <v>1</v>
      </c>
      <c r="E967" s="15" t="s">
        <v>1305</v>
      </c>
      <c r="F967" s="15">
        <v>10</v>
      </c>
      <c r="G967" s="15" t="s">
        <v>780</v>
      </c>
      <c r="H967" s="15" t="s">
        <v>57</v>
      </c>
      <c r="I967" s="15" t="s">
        <v>120</v>
      </c>
      <c r="J967" s="15" t="b">
        <v>1</v>
      </c>
      <c r="K967" s="16">
        <v>41828</v>
      </c>
      <c r="L967" s="1">
        <v>0.37413194444444442</v>
      </c>
      <c r="M967" s="15" t="s">
        <v>554</v>
      </c>
      <c r="N967" s="15" t="s">
        <v>38</v>
      </c>
      <c r="O967" s="15" t="b">
        <v>1</v>
      </c>
      <c r="P967" s="16">
        <v>41828</v>
      </c>
      <c r="Q967" s="1">
        <v>0.48765046296296294</v>
      </c>
      <c r="S967" s="15" t="b">
        <v>1</v>
      </c>
      <c r="T967" s="16">
        <v>41828</v>
      </c>
      <c r="U967" s="15" t="s">
        <v>499</v>
      </c>
      <c r="V967" s="1">
        <v>0.49439814814814814</v>
      </c>
      <c r="X967" s="15" t="s">
        <v>52</v>
      </c>
      <c r="Y967" s="15" t="b">
        <v>1</v>
      </c>
      <c r="Z967" s="16">
        <v>41835</v>
      </c>
      <c r="AA967" s="1">
        <v>0.47833333333333333</v>
      </c>
      <c r="AC967" s="15" t="s">
        <v>64</v>
      </c>
      <c r="AD967" s="15" t="s">
        <v>57</v>
      </c>
      <c r="AE967" s="15">
        <v>4</v>
      </c>
      <c r="AG967" s="15" t="s">
        <v>1238</v>
      </c>
      <c r="AH967" s="15" t="s">
        <v>33</v>
      </c>
    </row>
    <row r="968" spans="1:34" x14ac:dyDescent="0.2">
      <c r="A968" s="16">
        <v>41828.373807870368</v>
      </c>
      <c r="B968" s="16">
        <v>41828.434317129628</v>
      </c>
      <c r="C968" s="16">
        <v>41828.438877314817</v>
      </c>
      <c r="D968" s="15" t="b">
        <v>1</v>
      </c>
      <c r="E968" s="15" t="s">
        <v>1306</v>
      </c>
      <c r="F968" s="15">
        <v>3</v>
      </c>
      <c r="G968" s="15" t="s">
        <v>289</v>
      </c>
      <c r="H968" s="15" t="s">
        <v>471</v>
      </c>
      <c r="I968" s="15" t="s">
        <v>43</v>
      </c>
      <c r="J968" s="15" t="b">
        <v>1</v>
      </c>
      <c r="K968" s="16">
        <v>41828</v>
      </c>
      <c r="L968" s="1">
        <v>0.37380787037037039</v>
      </c>
      <c r="M968" s="15" t="s">
        <v>320</v>
      </c>
      <c r="N968" s="15" t="s">
        <v>38</v>
      </c>
      <c r="O968" s="15" t="b">
        <v>1</v>
      </c>
      <c r="P968" s="16">
        <v>41828</v>
      </c>
      <c r="Q968" s="1">
        <v>0.43431712962962965</v>
      </c>
      <c r="S968" s="15" t="b">
        <v>1</v>
      </c>
      <c r="T968" s="16">
        <v>41828</v>
      </c>
      <c r="U968" s="15" t="s">
        <v>781</v>
      </c>
      <c r="V968" s="1">
        <v>0.43887731481481479</v>
      </c>
      <c r="Y968" s="15" t="b">
        <v>1</v>
      </c>
      <c r="Z968" s="16">
        <v>41831</v>
      </c>
      <c r="AA968" s="1">
        <v>0.56626157407407407</v>
      </c>
      <c r="AC968" s="15" t="s">
        <v>40</v>
      </c>
      <c r="AD968" s="15" t="s">
        <v>471</v>
      </c>
      <c r="AE968" s="15">
        <v>4</v>
      </c>
      <c r="AG968" s="15" t="s">
        <v>1275</v>
      </c>
      <c r="AH968" s="15" t="s">
        <v>33</v>
      </c>
    </row>
    <row r="969" spans="1:34" x14ac:dyDescent="0.2">
      <c r="A969" s="16">
        <v>41828.373773148145</v>
      </c>
      <c r="B969" s="16">
        <v>41828.434317129628</v>
      </c>
      <c r="C969" s="16">
        <v>41828.438958333332</v>
      </c>
      <c r="D969" s="15" t="b">
        <v>1</v>
      </c>
      <c r="E969" s="15" t="s">
        <v>1306</v>
      </c>
      <c r="F969" s="15">
        <v>2</v>
      </c>
      <c r="G969" s="15" t="s">
        <v>589</v>
      </c>
      <c r="H969" s="15" t="s">
        <v>471</v>
      </c>
      <c r="I969" s="15" t="s">
        <v>43</v>
      </c>
      <c r="J969" s="15" t="b">
        <v>1</v>
      </c>
      <c r="K969" s="16">
        <v>41828</v>
      </c>
      <c r="L969" s="1">
        <v>0.37377314814814816</v>
      </c>
      <c r="M969" s="15" t="s">
        <v>320</v>
      </c>
      <c r="N969" s="15" t="s">
        <v>38</v>
      </c>
      <c r="O969" s="15" t="b">
        <v>1</v>
      </c>
      <c r="P969" s="16">
        <v>41828</v>
      </c>
      <c r="Q969" s="1">
        <v>0.43431712962962965</v>
      </c>
      <c r="S969" s="15" t="b">
        <v>1</v>
      </c>
      <c r="T969" s="16">
        <v>41828</v>
      </c>
      <c r="U969" s="15" t="s">
        <v>781</v>
      </c>
      <c r="V969" s="1">
        <v>0.43895833333333334</v>
      </c>
      <c r="Y969" s="15" t="b">
        <v>1</v>
      </c>
      <c r="Z969" s="16">
        <v>41831</v>
      </c>
      <c r="AA969" s="1">
        <v>0.41694444444444445</v>
      </c>
      <c r="AC969" s="15" t="s">
        <v>40</v>
      </c>
      <c r="AD969" s="15" t="s">
        <v>471</v>
      </c>
      <c r="AE969" s="15">
        <v>4</v>
      </c>
      <c r="AG969" s="15" t="s">
        <v>1275</v>
      </c>
      <c r="AH969" s="15" t="s">
        <v>33</v>
      </c>
    </row>
    <row r="970" spans="1:34" x14ac:dyDescent="0.2">
      <c r="A970" s="16">
        <v>41828.373749999999</v>
      </c>
      <c r="B970" s="16">
        <v>41828.434317129628</v>
      </c>
      <c r="C970" s="16">
        <v>41828.439050925925</v>
      </c>
      <c r="D970" s="15" t="b">
        <v>1</v>
      </c>
      <c r="E970" s="15" t="s">
        <v>1306</v>
      </c>
      <c r="F970" s="15">
        <v>1</v>
      </c>
      <c r="G970" s="15" t="s">
        <v>557</v>
      </c>
      <c r="H970" s="15" t="s">
        <v>471</v>
      </c>
      <c r="I970" s="15" t="s">
        <v>43</v>
      </c>
      <c r="J970" s="15" t="b">
        <v>1</v>
      </c>
      <c r="K970" s="16">
        <v>41828</v>
      </c>
      <c r="L970" s="1">
        <v>0.37375000000000003</v>
      </c>
      <c r="M970" s="15" t="s">
        <v>320</v>
      </c>
      <c r="N970" s="15" t="s">
        <v>38</v>
      </c>
      <c r="O970" s="15" t="b">
        <v>1</v>
      </c>
      <c r="P970" s="16">
        <v>41828</v>
      </c>
      <c r="Q970" s="1">
        <v>0.43431712962962965</v>
      </c>
      <c r="S970" s="15" t="b">
        <v>1</v>
      </c>
      <c r="T970" s="16">
        <v>41828</v>
      </c>
      <c r="U970" s="15" t="s">
        <v>781</v>
      </c>
      <c r="V970" s="1">
        <v>0.43905092592592593</v>
      </c>
      <c r="Y970" s="15" t="b">
        <v>1</v>
      </c>
      <c r="Z970" s="16">
        <v>41831</v>
      </c>
      <c r="AA970" s="1">
        <v>0.44756944444444446</v>
      </c>
      <c r="AC970" s="15" t="s">
        <v>40</v>
      </c>
      <c r="AD970" s="15" t="s">
        <v>471</v>
      </c>
      <c r="AE970" s="15">
        <v>4</v>
      </c>
      <c r="AG970" s="15" t="s">
        <v>1275</v>
      </c>
      <c r="AH970" s="15" t="s">
        <v>33</v>
      </c>
    </row>
    <row r="971" spans="1:34" x14ac:dyDescent="0.2">
      <c r="A971" s="16">
        <v>41828.373032407406</v>
      </c>
      <c r="B971" s="16">
        <v>41828.595902777779</v>
      </c>
      <c r="C971" s="16">
        <v>41828.614062499997</v>
      </c>
      <c r="D971" s="15" t="b">
        <v>1</v>
      </c>
      <c r="E971" s="15" t="s">
        <v>1305</v>
      </c>
      <c r="F971" s="15">
        <v>9</v>
      </c>
      <c r="G971" s="15" t="s">
        <v>251</v>
      </c>
      <c r="H971" s="15" t="s">
        <v>580</v>
      </c>
      <c r="I971" s="15" t="s">
        <v>120</v>
      </c>
      <c r="J971" s="15" t="b">
        <v>1</v>
      </c>
      <c r="K971" s="16">
        <v>41828</v>
      </c>
      <c r="L971" s="1">
        <v>0.3730324074074074</v>
      </c>
      <c r="M971" s="15" t="s">
        <v>554</v>
      </c>
      <c r="N971" s="15" t="s">
        <v>38</v>
      </c>
      <c r="O971" s="15" t="b">
        <v>1</v>
      </c>
      <c r="P971" s="16">
        <v>41828</v>
      </c>
      <c r="Q971" s="1">
        <v>0.59590277777777778</v>
      </c>
      <c r="S971" s="15" t="b">
        <v>1</v>
      </c>
      <c r="T971" s="16">
        <v>41828</v>
      </c>
      <c r="U971" s="15" t="s">
        <v>1271</v>
      </c>
      <c r="V971" s="1">
        <v>0.61406249999999996</v>
      </c>
      <c r="X971" s="15" t="s">
        <v>52</v>
      </c>
      <c r="Y971" s="15" t="b">
        <v>1</v>
      </c>
      <c r="Z971" s="16">
        <v>41829</v>
      </c>
      <c r="AA971" s="1">
        <v>0.39133101851851854</v>
      </c>
      <c r="AC971" s="15" t="s">
        <v>64</v>
      </c>
      <c r="AD971" s="15" t="s">
        <v>580</v>
      </c>
      <c r="AE971" s="15">
        <v>4</v>
      </c>
      <c r="AG971" s="15" t="s">
        <v>1272</v>
      </c>
      <c r="AH971" s="15" t="s">
        <v>33</v>
      </c>
    </row>
    <row r="972" spans="1:34" x14ac:dyDescent="0.2">
      <c r="A972" s="16">
        <v>41828.372696759259</v>
      </c>
      <c r="B972" s="16">
        <v>41828.434317129628</v>
      </c>
      <c r="C972" s="16">
        <v>41828.438356481478</v>
      </c>
      <c r="D972" s="15" t="b">
        <v>1</v>
      </c>
      <c r="E972" s="15" t="s">
        <v>1307</v>
      </c>
      <c r="F972" s="15">
        <v>3</v>
      </c>
      <c r="G972" s="15" t="s">
        <v>1000</v>
      </c>
      <c r="H972" s="15" t="s">
        <v>471</v>
      </c>
      <c r="I972" s="15" t="s">
        <v>43</v>
      </c>
      <c r="J972" s="15" t="b">
        <v>1</v>
      </c>
      <c r="K972" s="16">
        <v>41828</v>
      </c>
      <c r="L972" s="1">
        <v>0.37269675925925927</v>
      </c>
      <c r="M972" s="15" t="s">
        <v>110</v>
      </c>
      <c r="N972" s="15" t="s">
        <v>38</v>
      </c>
      <c r="O972" s="15" t="b">
        <v>1</v>
      </c>
      <c r="P972" s="16">
        <v>41828</v>
      </c>
      <c r="Q972" s="1">
        <v>0.43431712962962965</v>
      </c>
      <c r="S972" s="15" t="b">
        <v>1</v>
      </c>
      <c r="T972" s="16">
        <v>41828</v>
      </c>
      <c r="U972" s="15" t="s">
        <v>808</v>
      </c>
      <c r="V972" s="1">
        <v>0.43835648148148149</v>
      </c>
      <c r="Y972" s="15" t="b">
        <v>1</v>
      </c>
      <c r="Z972" s="16">
        <v>41831</v>
      </c>
      <c r="AA972" s="1">
        <v>0.38267361111111109</v>
      </c>
      <c r="AC972" s="15" t="s">
        <v>40</v>
      </c>
      <c r="AD972" s="15" t="s">
        <v>471</v>
      </c>
      <c r="AE972" s="15">
        <v>4</v>
      </c>
      <c r="AG972" s="15" t="s">
        <v>1275</v>
      </c>
      <c r="AH972" s="15" t="s">
        <v>33</v>
      </c>
    </row>
    <row r="973" spans="1:34" x14ac:dyDescent="0.2">
      <c r="A973" s="16">
        <v>41828.372685185182</v>
      </c>
      <c r="B973" s="16">
        <v>41828.434317129628</v>
      </c>
      <c r="C973" s="16">
        <v>41828.438437500001</v>
      </c>
      <c r="D973" s="15" t="b">
        <v>1</v>
      </c>
      <c r="E973" s="15" t="s">
        <v>1307</v>
      </c>
      <c r="F973" s="15">
        <v>2</v>
      </c>
      <c r="G973" s="15" t="s">
        <v>140</v>
      </c>
      <c r="H973" s="15" t="s">
        <v>471</v>
      </c>
      <c r="I973" s="15" t="s">
        <v>43</v>
      </c>
      <c r="J973" s="15" t="b">
        <v>1</v>
      </c>
      <c r="K973" s="16">
        <v>41828</v>
      </c>
      <c r="L973" s="1">
        <v>0.37268518518518517</v>
      </c>
      <c r="M973" s="15" t="s">
        <v>110</v>
      </c>
      <c r="N973" s="15" t="s">
        <v>38</v>
      </c>
      <c r="O973" s="15" t="b">
        <v>1</v>
      </c>
      <c r="P973" s="16">
        <v>41828</v>
      </c>
      <c r="Q973" s="1">
        <v>0.43431712962962965</v>
      </c>
      <c r="S973" s="15" t="b">
        <v>1</v>
      </c>
      <c r="T973" s="16">
        <v>41828</v>
      </c>
      <c r="U973" s="15" t="s">
        <v>808</v>
      </c>
      <c r="V973" s="1">
        <v>0.43843749999999998</v>
      </c>
      <c r="Y973" s="15" t="b">
        <v>1</v>
      </c>
      <c r="Z973" s="16">
        <v>41831</v>
      </c>
      <c r="AA973" s="1">
        <v>0.38306712962962963</v>
      </c>
      <c r="AC973" s="15" t="s">
        <v>40</v>
      </c>
      <c r="AD973" s="15" t="s">
        <v>471</v>
      </c>
      <c r="AE973" s="15">
        <v>4</v>
      </c>
      <c r="AG973" s="15" t="s">
        <v>1275</v>
      </c>
      <c r="AH973" s="15" t="s">
        <v>33</v>
      </c>
    </row>
    <row r="974" spans="1:34" x14ac:dyDescent="0.2">
      <c r="A974" s="16">
        <v>41828.372650462959</v>
      </c>
      <c r="B974" s="16">
        <v>41828.434317129628</v>
      </c>
      <c r="C974" s="16">
        <v>41828.438506944447</v>
      </c>
      <c r="D974" s="15" t="b">
        <v>1</v>
      </c>
      <c r="E974" s="15" t="s">
        <v>1307</v>
      </c>
      <c r="F974" s="15">
        <v>1</v>
      </c>
      <c r="G974" s="15" t="s">
        <v>260</v>
      </c>
      <c r="H974" s="15" t="s">
        <v>471</v>
      </c>
      <c r="I974" s="15" t="s">
        <v>43</v>
      </c>
      <c r="J974" s="15" t="b">
        <v>1</v>
      </c>
      <c r="K974" s="16">
        <v>41828</v>
      </c>
      <c r="L974" s="1">
        <v>0.37265046296296295</v>
      </c>
      <c r="M974" s="15" t="s">
        <v>110</v>
      </c>
      <c r="N974" s="15" t="s">
        <v>38</v>
      </c>
      <c r="O974" s="15" t="b">
        <v>1</v>
      </c>
      <c r="P974" s="16">
        <v>41828</v>
      </c>
      <c r="Q974" s="1">
        <v>0.43431712962962965</v>
      </c>
      <c r="S974" s="15" t="b">
        <v>1</v>
      </c>
      <c r="T974" s="16">
        <v>41828</v>
      </c>
      <c r="U974" s="15" t="s">
        <v>808</v>
      </c>
      <c r="V974" s="1">
        <v>0.43850694444444444</v>
      </c>
      <c r="Y974" s="15" t="b">
        <v>1</v>
      </c>
      <c r="Z974" s="16">
        <v>41831</v>
      </c>
      <c r="AA974" s="1">
        <v>0.40923611111111113</v>
      </c>
      <c r="AC974" s="15" t="s">
        <v>40</v>
      </c>
      <c r="AD974" s="15" t="s">
        <v>471</v>
      </c>
      <c r="AE974" s="15">
        <v>4</v>
      </c>
      <c r="AG974" s="15" t="s">
        <v>1275</v>
      </c>
      <c r="AH974" s="15" t="s">
        <v>33</v>
      </c>
    </row>
    <row r="975" spans="1:34" x14ac:dyDescent="0.2">
      <c r="A975" s="16">
        <v>41828.372314814813</v>
      </c>
      <c r="B975" s="16">
        <v>41828.595902777779</v>
      </c>
      <c r="C975" s="16">
        <v>41828.617418981485</v>
      </c>
      <c r="D975" s="15" t="b">
        <v>1</v>
      </c>
      <c r="E975" s="15" t="s">
        <v>1305</v>
      </c>
      <c r="F975" s="15">
        <v>8</v>
      </c>
      <c r="G975" s="15" t="s">
        <v>221</v>
      </c>
      <c r="H975" s="15" t="s">
        <v>72</v>
      </c>
      <c r="I975" s="15" t="s">
        <v>120</v>
      </c>
      <c r="J975" s="15" t="b">
        <v>1</v>
      </c>
      <c r="K975" s="16">
        <v>41828</v>
      </c>
      <c r="L975" s="1">
        <v>0.37231481481481482</v>
      </c>
      <c r="M975" s="15" t="s">
        <v>554</v>
      </c>
      <c r="N975" s="15" t="s">
        <v>38</v>
      </c>
      <c r="O975" s="15" t="b">
        <v>1</v>
      </c>
      <c r="P975" s="16">
        <v>41828</v>
      </c>
      <c r="Q975" s="1">
        <v>0.59590277777777778</v>
      </c>
      <c r="S975" s="15" t="b">
        <v>1</v>
      </c>
      <c r="T975" s="16">
        <v>41828</v>
      </c>
      <c r="U975" s="15" t="s">
        <v>834</v>
      </c>
      <c r="V975" s="1">
        <v>0.61741898148148144</v>
      </c>
      <c r="X975" s="15" t="s">
        <v>52</v>
      </c>
      <c r="Y975" s="15" t="b">
        <v>1</v>
      </c>
      <c r="Z975" s="16">
        <v>41829</v>
      </c>
      <c r="AA975" s="1">
        <v>0.37452546296296296</v>
      </c>
      <c r="AC975" s="15" t="s">
        <v>64</v>
      </c>
      <c r="AD975" s="15" t="s">
        <v>72</v>
      </c>
      <c r="AE975" s="15">
        <v>4</v>
      </c>
      <c r="AG975" s="15" t="s">
        <v>1272</v>
      </c>
      <c r="AH975" s="15" t="s">
        <v>33</v>
      </c>
    </row>
    <row r="976" spans="1:34" x14ac:dyDescent="0.2">
      <c r="A976" s="16">
        <v>41828.371504629627</v>
      </c>
      <c r="B976" s="16">
        <v>41828.595902777779</v>
      </c>
      <c r="C976" s="16">
        <v>41828.622372685182</v>
      </c>
      <c r="D976" s="15" t="b">
        <v>1</v>
      </c>
      <c r="E976" s="15" t="s">
        <v>1305</v>
      </c>
      <c r="F976" s="15">
        <v>7</v>
      </c>
      <c r="G976" s="15" t="s">
        <v>1004</v>
      </c>
      <c r="H976" s="15" t="s">
        <v>528</v>
      </c>
      <c r="I976" s="15" t="s">
        <v>120</v>
      </c>
      <c r="J976" s="15" t="b">
        <v>1</v>
      </c>
      <c r="K976" s="16">
        <v>41828</v>
      </c>
      <c r="L976" s="1">
        <v>0.37150462962962966</v>
      </c>
      <c r="M976" s="15" t="s">
        <v>554</v>
      </c>
      <c r="N976" s="15" t="s">
        <v>38</v>
      </c>
      <c r="O976" s="15" t="b">
        <v>1</v>
      </c>
      <c r="P976" s="16">
        <v>41828</v>
      </c>
      <c r="Q976" s="1">
        <v>0.59590277777777778</v>
      </c>
      <c r="S976" s="15" t="b">
        <v>1</v>
      </c>
      <c r="T976" s="16">
        <v>41828</v>
      </c>
      <c r="U976" s="15" t="s">
        <v>529</v>
      </c>
      <c r="V976" s="1">
        <v>0.62237268518518518</v>
      </c>
      <c r="X976" s="15" t="s">
        <v>52</v>
      </c>
      <c r="Y976" s="15" t="b">
        <v>1</v>
      </c>
      <c r="Z976" s="16">
        <v>41831</v>
      </c>
      <c r="AA976" s="1">
        <v>0.38175925925925924</v>
      </c>
      <c r="AC976" s="15" t="s">
        <v>64</v>
      </c>
      <c r="AD976" s="15" t="s">
        <v>528</v>
      </c>
      <c r="AE976" s="15">
        <v>4</v>
      </c>
      <c r="AG976" s="15" t="s">
        <v>1272</v>
      </c>
      <c r="AH976" s="15" t="s">
        <v>33</v>
      </c>
    </row>
    <row r="977" spans="1:34" x14ac:dyDescent="0.2">
      <c r="A977" s="16">
        <v>41828.367928240739</v>
      </c>
      <c r="B977" s="16">
        <v>41828.595902777779</v>
      </c>
      <c r="C977" s="16">
        <v>41828.619050925925</v>
      </c>
      <c r="D977" s="15" t="b">
        <v>1</v>
      </c>
      <c r="E977" s="15" t="s">
        <v>1305</v>
      </c>
      <c r="F977" s="15">
        <v>6</v>
      </c>
      <c r="G977" s="15" t="s">
        <v>715</v>
      </c>
      <c r="H977" s="15" t="s">
        <v>398</v>
      </c>
      <c r="I977" s="15" t="s">
        <v>120</v>
      </c>
      <c r="J977" s="15" t="b">
        <v>1</v>
      </c>
      <c r="K977" s="16">
        <v>41828</v>
      </c>
      <c r="L977" s="1">
        <v>0.36792824074074076</v>
      </c>
      <c r="M977" s="15" t="s">
        <v>554</v>
      </c>
      <c r="N977" s="15" t="s">
        <v>38</v>
      </c>
      <c r="O977" s="15" t="b">
        <v>1</v>
      </c>
      <c r="P977" s="16">
        <v>41828</v>
      </c>
      <c r="Q977" s="1">
        <v>0.59590277777777778</v>
      </c>
      <c r="S977" s="15" t="b">
        <v>1</v>
      </c>
      <c r="T977" s="16">
        <v>41828</v>
      </c>
      <c r="U977" s="15" t="s">
        <v>851</v>
      </c>
      <c r="V977" s="1">
        <v>0.61905092592592592</v>
      </c>
      <c r="X977" s="15" t="s">
        <v>52</v>
      </c>
      <c r="Y977" s="15" t="b">
        <v>1</v>
      </c>
      <c r="Z977" s="16">
        <v>41829</v>
      </c>
      <c r="AA977" s="1">
        <v>0.37452546296296296</v>
      </c>
      <c r="AC977" s="15" t="s">
        <v>64</v>
      </c>
      <c r="AD977" s="15" t="s">
        <v>398</v>
      </c>
      <c r="AE977" s="15">
        <v>4</v>
      </c>
      <c r="AG977" s="15" t="s">
        <v>1272</v>
      </c>
      <c r="AH977" s="15" t="s">
        <v>33</v>
      </c>
    </row>
    <row r="978" spans="1:34" x14ac:dyDescent="0.2">
      <c r="A978" s="16">
        <v>41828.366666666669</v>
      </c>
      <c r="B978" s="16">
        <v>41828.595902777779</v>
      </c>
      <c r="C978" s="16">
        <v>41828.606064814812</v>
      </c>
      <c r="D978" s="15" t="b">
        <v>1</v>
      </c>
      <c r="E978" s="15" t="s">
        <v>1305</v>
      </c>
      <c r="F978" s="15">
        <v>5</v>
      </c>
      <c r="G978" s="15" t="s">
        <v>1308</v>
      </c>
      <c r="H978" s="15" t="s">
        <v>398</v>
      </c>
      <c r="I978" s="15" t="s">
        <v>120</v>
      </c>
      <c r="J978" s="15" t="b">
        <v>1</v>
      </c>
      <c r="K978" s="16">
        <v>41828</v>
      </c>
      <c r="L978" s="1">
        <v>0.36666666666666664</v>
      </c>
      <c r="M978" s="15" t="s">
        <v>554</v>
      </c>
      <c r="N978" s="15" t="s">
        <v>38</v>
      </c>
      <c r="O978" s="15" t="b">
        <v>1</v>
      </c>
      <c r="P978" s="16">
        <v>41828</v>
      </c>
      <c r="Q978" s="1">
        <v>0.59590277777777778</v>
      </c>
      <c r="S978" s="15" t="b">
        <v>1</v>
      </c>
      <c r="T978" s="16">
        <v>41828</v>
      </c>
      <c r="U978" s="15" t="s">
        <v>858</v>
      </c>
      <c r="V978" s="1">
        <v>0.60606481481481478</v>
      </c>
      <c r="X978" s="15" t="s">
        <v>52</v>
      </c>
      <c r="Y978" s="15" t="b">
        <v>0</v>
      </c>
      <c r="Z978" s="16"/>
      <c r="AC978" s="15" t="s">
        <v>64</v>
      </c>
      <c r="AD978" s="15" t="s">
        <v>398</v>
      </c>
      <c r="AE978" s="15">
        <v>3</v>
      </c>
      <c r="AG978" s="15" t="s">
        <v>1272</v>
      </c>
      <c r="AH978" s="15" t="s">
        <v>33</v>
      </c>
    </row>
    <row r="979" spans="1:34" x14ac:dyDescent="0.2">
      <c r="A979" s="16">
        <v>41828.365115740744</v>
      </c>
      <c r="B979" s="16">
        <v>41828.595902777779</v>
      </c>
      <c r="C979" s="16">
        <v>41828.60732638889</v>
      </c>
      <c r="D979" s="15" t="b">
        <v>1</v>
      </c>
      <c r="E979" s="15" t="s">
        <v>1305</v>
      </c>
      <c r="F979" s="15">
        <v>4</v>
      </c>
      <c r="G979" s="15" t="s">
        <v>227</v>
      </c>
      <c r="H979" s="15" t="s">
        <v>398</v>
      </c>
      <c r="I979" s="15" t="s">
        <v>120</v>
      </c>
      <c r="J979" s="15" t="b">
        <v>1</v>
      </c>
      <c r="K979" s="16">
        <v>41828</v>
      </c>
      <c r="L979" s="1">
        <v>0.36511574074074077</v>
      </c>
      <c r="M979" s="15" t="s">
        <v>554</v>
      </c>
      <c r="N979" s="15" t="s">
        <v>38</v>
      </c>
      <c r="O979" s="15" t="b">
        <v>1</v>
      </c>
      <c r="P979" s="16">
        <v>41828</v>
      </c>
      <c r="Q979" s="1">
        <v>0.59590277777777778</v>
      </c>
      <c r="S979" s="15" t="b">
        <v>1</v>
      </c>
      <c r="T979" s="16">
        <v>41828</v>
      </c>
      <c r="U979" s="15" t="s">
        <v>852</v>
      </c>
      <c r="V979" s="1">
        <v>0.6073263888888889</v>
      </c>
      <c r="X979" s="15" t="s">
        <v>52</v>
      </c>
      <c r="Y979" s="15" t="b">
        <v>1</v>
      </c>
      <c r="Z979" s="16">
        <v>41829</v>
      </c>
      <c r="AA979" s="1">
        <v>0.37452546296296296</v>
      </c>
      <c r="AC979" s="15" t="s">
        <v>64</v>
      </c>
      <c r="AD979" s="15" t="s">
        <v>398</v>
      </c>
      <c r="AE979" s="15">
        <v>4</v>
      </c>
      <c r="AG979" s="15" t="s">
        <v>1272</v>
      </c>
      <c r="AH979" s="15" t="s">
        <v>33</v>
      </c>
    </row>
    <row r="980" spans="1:34" x14ac:dyDescent="0.2">
      <c r="A980" s="16">
        <v>41828.362835648149</v>
      </c>
      <c r="B980" s="16">
        <v>41828.434317129628</v>
      </c>
      <c r="C980" s="16">
        <v>41828.438599537039</v>
      </c>
      <c r="D980" s="15" t="b">
        <v>1</v>
      </c>
      <c r="E980" s="15" t="s">
        <v>1305</v>
      </c>
      <c r="F980" s="15">
        <v>2</v>
      </c>
      <c r="G980" s="15" t="s">
        <v>238</v>
      </c>
      <c r="H980" s="15" t="s">
        <v>471</v>
      </c>
      <c r="I980" s="15" t="s">
        <v>120</v>
      </c>
      <c r="J980" s="15" t="b">
        <v>1</v>
      </c>
      <c r="K980" s="16">
        <v>41828</v>
      </c>
      <c r="L980" s="1">
        <v>0.36283564814814817</v>
      </c>
      <c r="M980" s="15" t="s">
        <v>554</v>
      </c>
      <c r="N980" s="15" t="s">
        <v>38</v>
      </c>
      <c r="O980" s="15" t="b">
        <v>1</v>
      </c>
      <c r="P980" s="16">
        <v>41828</v>
      </c>
      <c r="Q980" s="1">
        <v>0.43431712962962965</v>
      </c>
      <c r="S980" s="15" t="b">
        <v>1</v>
      </c>
      <c r="T980" s="16">
        <v>41828</v>
      </c>
      <c r="U980" s="15" t="s">
        <v>773</v>
      </c>
      <c r="V980" s="1">
        <v>0.43859953703703702</v>
      </c>
      <c r="Y980" s="15" t="b">
        <v>1</v>
      </c>
      <c r="Z980" s="16">
        <v>41829</v>
      </c>
      <c r="AA980" s="1">
        <v>0.37452546296296296</v>
      </c>
      <c r="AC980" s="15" t="s">
        <v>40</v>
      </c>
      <c r="AD980" s="15" t="s">
        <v>471</v>
      </c>
      <c r="AE980" s="15">
        <v>4</v>
      </c>
      <c r="AG980" s="15" t="s">
        <v>1275</v>
      </c>
      <c r="AH980" s="15" t="s">
        <v>33</v>
      </c>
    </row>
    <row r="981" spans="1:34" x14ac:dyDescent="0.2">
      <c r="A981" s="16">
        <v>41828.362291666665</v>
      </c>
      <c r="B981" s="16">
        <v>41828.434317129628</v>
      </c>
      <c r="C981" s="16">
        <v>41828.438680555555</v>
      </c>
      <c r="D981" s="15" t="b">
        <v>1</v>
      </c>
      <c r="E981" s="15" t="s">
        <v>1305</v>
      </c>
      <c r="F981" s="15">
        <v>1</v>
      </c>
      <c r="G981" s="15" t="s">
        <v>1203</v>
      </c>
      <c r="H981" s="15" t="s">
        <v>471</v>
      </c>
      <c r="I981" s="15" t="s">
        <v>120</v>
      </c>
      <c r="J981" s="15" t="b">
        <v>1</v>
      </c>
      <c r="K981" s="16">
        <v>41828</v>
      </c>
      <c r="L981" s="1">
        <v>0.36229166666666668</v>
      </c>
      <c r="M981" s="15" t="s">
        <v>554</v>
      </c>
      <c r="N981" s="15" t="s">
        <v>38</v>
      </c>
      <c r="O981" s="15" t="b">
        <v>1</v>
      </c>
      <c r="P981" s="16">
        <v>41828</v>
      </c>
      <c r="Q981" s="1">
        <v>0.43431712962962965</v>
      </c>
      <c r="S981" s="15" t="b">
        <v>1</v>
      </c>
      <c r="T981" s="16">
        <v>41828</v>
      </c>
      <c r="U981" s="15" t="s">
        <v>808</v>
      </c>
      <c r="V981" s="1">
        <v>0.43868055555555557</v>
      </c>
      <c r="Y981" s="15" t="b">
        <v>1</v>
      </c>
      <c r="Z981" s="16">
        <v>41829</v>
      </c>
      <c r="AA981" s="1">
        <v>0.37452546296296296</v>
      </c>
      <c r="AC981" s="15" t="s">
        <v>40</v>
      </c>
      <c r="AD981" s="15" t="s">
        <v>471</v>
      </c>
      <c r="AE981" s="15">
        <v>4</v>
      </c>
      <c r="AG981" s="15" t="s">
        <v>1275</v>
      </c>
      <c r="AH981" s="15" t="s">
        <v>33</v>
      </c>
    </row>
    <row r="982" spans="1:34" x14ac:dyDescent="0.2">
      <c r="A982" s="16">
        <v>41828.357395833336</v>
      </c>
      <c r="B982" s="16">
        <v>41828.682152777779</v>
      </c>
      <c r="C982" s="16">
        <v>41828.684050925927</v>
      </c>
      <c r="D982" s="15" t="b">
        <v>1</v>
      </c>
      <c r="E982" s="15" t="s">
        <v>1309</v>
      </c>
      <c r="F982" s="15">
        <v>1</v>
      </c>
      <c r="G982" s="15" t="s">
        <v>560</v>
      </c>
      <c r="H982" s="15" t="s">
        <v>591</v>
      </c>
      <c r="I982" s="15" t="s">
        <v>43</v>
      </c>
      <c r="J982" s="15" t="b">
        <v>1</v>
      </c>
      <c r="K982" s="16">
        <v>41828</v>
      </c>
      <c r="L982" s="1">
        <v>0.35739583333333336</v>
      </c>
      <c r="M982" s="15" t="s">
        <v>110</v>
      </c>
      <c r="N982" s="15" t="s">
        <v>38</v>
      </c>
      <c r="O982" s="15" t="b">
        <v>1</v>
      </c>
      <c r="P982" s="16">
        <v>41828</v>
      </c>
      <c r="Q982" s="1">
        <v>0.68215277777777783</v>
      </c>
      <c r="S982" s="15" t="b">
        <v>1</v>
      </c>
      <c r="T982" s="16">
        <v>41828</v>
      </c>
      <c r="U982" s="15" t="s">
        <v>1110</v>
      </c>
      <c r="V982" s="1">
        <v>0.68405092592592598</v>
      </c>
      <c r="Y982" s="15" t="b">
        <v>1</v>
      </c>
      <c r="Z982" s="16">
        <v>41831</v>
      </c>
      <c r="AA982" s="1">
        <v>0.48831018518518521</v>
      </c>
      <c r="AC982" s="15" t="s">
        <v>40</v>
      </c>
      <c r="AD982" s="15" t="s">
        <v>591</v>
      </c>
      <c r="AE982" s="15">
        <v>4</v>
      </c>
      <c r="AG982" s="15" t="s">
        <v>1310</v>
      </c>
      <c r="AH982" s="15" t="s">
        <v>33</v>
      </c>
    </row>
    <row r="983" spans="1:34" x14ac:dyDescent="0.2">
      <c r="A983" s="16">
        <v>41828.356886574074</v>
      </c>
      <c r="B983" s="16">
        <v>41828.682152777779</v>
      </c>
      <c r="C983" s="16">
        <v>41828.68414351852</v>
      </c>
      <c r="D983" s="15" t="b">
        <v>1</v>
      </c>
      <c r="E983" s="15" t="s">
        <v>1311</v>
      </c>
      <c r="F983" s="15">
        <v>1</v>
      </c>
      <c r="G983" s="15" t="s">
        <v>574</v>
      </c>
      <c r="H983" s="15" t="s">
        <v>591</v>
      </c>
      <c r="I983" s="15" t="s">
        <v>43</v>
      </c>
      <c r="J983" s="15" t="b">
        <v>1</v>
      </c>
      <c r="K983" s="16">
        <v>41828</v>
      </c>
      <c r="L983" s="1">
        <v>0.35688657407407409</v>
      </c>
      <c r="M983" s="15" t="s">
        <v>320</v>
      </c>
      <c r="N983" s="15" t="s">
        <v>38</v>
      </c>
      <c r="O983" s="15" t="b">
        <v>1</v>
      </c>
      <c r="P983" s="16">
        <v>41828</v>
      </c>
      <c r="Q983" s="1">
        <v>0.68215277777777783</v>
      </c>
      <c r="S983" s="15" t="b">
        <v>1</v>
      </c>
      <c r="T983" s="16">
        <v>41828</v>
      </c>
      <c r="U983" s="15" t="s">
        <v>607</v>
      </c>
      <c r="V983" s="1">
        <v>0.68414351851851851</v>
      </c>
      <c r="Y983" s="15" t="b">
        <v>1</v>
      </c>
      <c r="Z983" s="16">
        <v>41831</v>
      </c>
      <c r="AA983" s="1">
        <v>0.55068287037037034</v>
      </c>
      <c r="AC983" s="15" t="s">
        <v>40</v>
      </c>
      <c r="AD983" s="15" t="s">
        <v>591</v>
      </c>
      <c r="AE983" s="15">
        <v>4</v>
      </c>
      <c r="AG983" s="15" t="s">
        <v>1310</v>
      </c>
      <c r="AH983" s="15" t="s">
        <v>33</v>
      </c>
    </row>
    <row r="984" spans="1:34" x14ac:dyDescent="0.2">
      <c r="A984" s="16">
        <v>41827.656805555554</v>
      </c>
      <c r="B984" s="16">
        <v>41827.655671296299</v>
      </c>
      <c r="C984" s="16">
        <v>41827.659849537034</v>
      </c>
      <c r="D984" s="15" t="b">
        <v>1</v>
      </c>
      <c r="E984" s="15" t="s">
        <v>1312</v>
      </c>
      <c r="F984" s="15">
        <v>1</v>
      </c>
      <c r="G984" s="15" t="s">
        <v>377</v>
      </c>
      <c r="H984" s="15" t="s">
        <v>61</v>
      </c>
      <c r="I984" s="15" t="s">
        <v>43</v>
      </c>
      <c r="J984" s="15" t="b">
        <v>1</v>
      </c>
      <c r="K984" s="16">
        <v>41827</v>
      </c>
      <c r="L984" s="1">
        <v>0.65680555555555553</v>
      </c>
      <c r="M984" s="15" t="s">
        <v>52</v>
      </c>
      <c r="N984" s="15" t="s">
        <v>38</v>
      </c>
      <c r="O984" s="15" t="b">
        <v>1</v>
      </c>
      <c r="P984" s="16">
        <v>41827</v>
      </c>
      <c r="Q984" s="1">
        <v>0.65567129629629628</v>
      </c>
      <c r="S984" s="15" t="b">
        <v>1</v>
      </c>
      <c r="T984" s="16">
        <v>41827</v>
      </c>
      <c r="U984" s="15" t="s">
        <v>63</v>
      </c>
      <c r="V984" s="1">
        <v>0.65984953703703708</v>
      </c>
      <c r="X984" s="15" t="s">
        <v>52</v>
      </c>
      <c r="Y984" s="15" t="b">
        <v>1</v>
      </c>
      <c r="Z984" s="16">
        <v>41830</v>
      </c>
      <c r="AA984" s="1">
        <v>0.45293981481481482</v>
      </c>
      <c r="AC984" s="15" t="s">
        <v>54</v>
      </c>
      <c r="AD984" s="15" t="s">
        <v>61</v>
      </c>
      <c r="AE984" s="15">
        <v>4</v>
      </c>
      <c r="AG984" s="15" t="s">
        <v>1313</v>
      </c>
      <c r="AH984" s="15" t="s">
        <v>33</v>
      </c>
    </row>
    <row r="985" spans="1:34" x14ac:dyDescent="0.2">
      <c r="A985" s="16">
        <v>41827.596736111111</v>
      </c>
      <c r="B985" s="16">
        <v>41827.597939814812</v>
      </c>
      <c r="C985" s="16">
        <v>41827.624293981484</v>
      </c>
      <c r="D985" s="15" t="b">
        <v>1</v>
      </c>
      <c r="E985" s="15" t="s">
        <v>1314</v>
      </c>
      <c r="F985" s="15">
        <v>1</v>
      </c>
      <c r="G985" s="15" t="s">
        <v>1315</v>
      </c>
      <c r="H985" s="15" t="s">
        <v>68</v>
      </c>
      <c r="I985" s="15" t="s">
        <v>33</v>
      </c>
      <c r="J985" s="15" t="b">
        <v>1</v>
      </c>
      <c r="K985" s="16">
        <v>41827</v>
      </c>
      <c r="L985" s="1">
        <v>0.59673611111111113</v>
      </c>
      <c r="M985" s="15" t="s">
        <v>52</v>
      </c>
      <c r="N985" s="15" t="s">
        <v>38</v>
      </c>
      <c r="O985" s="15" t="b">
        <v>1</v>
      </c>
      <c r="P985" s="16">
        <v>41827</v>
      </c>
      <c r="Q985" s="1">
        <v>0.59793981481481484</v>
      </c>
      <c r="S985" s="15" t="b">
        <v>1</v>
      </c>
      <c r="T985" s="16">
        <v>41827</v>
      </c>
      <c r="U985" s="15" t="s">
        <v>69</v>
      </c>
      <c r="V985" s="1">
        <v>0.62429398148148152</v>
      </c>
      <c r="X985" s="15" t="s">
        <v>52</v>
      </c>
      <c r="Y985" s="15" t="b">
        <v>0</v>
      </c>
      <c r="Z985" s="16"/>
      <c r="AC985" s="15" t="s">
        <v>115</v>
      </c>
      <c r="AD985" s="15" t="s">
        <v>68</v>
      </c>
      <c r="AE985" s="15">
        <v>3</v>
      </c>
      <c r="AG985" s="15" t="s">
        <v>1316</v>
      </c>
      <c r="AH985" s="15" t="s">
        <v>33</v>
      </c>
    </row>
    <row r="986" spans="1:34" x14ac:dyDescent="0.2">
      <c r="A986" s="16">
        <v>41827.580381944441</v>
      </c>
      <c r="B986" s="16">
        <v>41827.635740740741</v>
      </c>
      <c r="C986" s="16">
        <v>41827.639340277776</v>
      </c>
      <c r="D986" s="15" t="b">
        <v>1</v>
      </c>
      <c r="E986" s="15" t="s">
        <v>1317</v>
      </c>
      <c r="F986" s="15">
        <v>2</v>
      </c>
      <c r="G986" s="15" t="s">
        <v>468</v>
      </c>
      <c r="H986" s="15" t="s">
        <v>46</v>
      </c>
      <c r="I986" s="15" t="s">
        <v>43</v>
      </c>
      <c r="J986" s="15" t="b">
        <v>1</v>
      </c>
      <c r="K986" s="16">
        <v>41827</v>
      </c>
      <c r="L986" s="1">
        <v>0.58038194444444446</v>
      </c>
      <c r="M986" s="15" t="s">
        <v>554</v>
      </c>
      <c r="N986" s="15" t="s">
        <v>38</v>
      </c>
      <c r="O986" s="15" t="b">
        <v>1</v>
      </c>
      <c r="P986" s="16">
        <v>41827</v>
      </c>
      <c r="Q986" s="1">
        <v>0.63574074074074072</v>
      </c>
      <c r="S986" s="15" t="b">
        <v>1</v>
      </c>
      <c r="T986" s="16">
        <v>41827</v>
      </c>
      <c r="U986" s="15" t="s">
        <v>111</v>
      </c>
      <c r="V986" s="1">
        <v>0.6393402777777778</v>
      </c>
      <c r="X986" s="15" t="s">
        <v>311</v>
      </c>
      <c r="Y986" s="15" t="b">
        <v>1</v>
      </c>
      <c r="Z986" s="16">
        <v>41830</v>
      </c>
      <c r="AA986" s="1">
        <v>0.44074074074074077</v>
      </c>
      <c r="AC986" s="15" t="s">
        <v>54</v>
      </c>
      <c r="AD986" s="15" t="s">
        <v>46</v>
      </c>
      <c r="AE986" s="15">
        <v>4</v>
      </c>
      <c r="AG986" s="15" t="s">
        <v>1318</v>
      </c>
      <c r="AH986" s="15" t="s">
        <v>33</v>
      </c>
    </row>
    <row r="987" spans="1:34" x14ac:dyDescent="0.2">
      <c r="A987" s="16">
        <v>41827.580370370371</v>
      </c>
      <c r="B987" s="16">
        <v>41827.635740740741</v>
      </c>
      <c r="C987" s="16">
        <v>41827.639409722222</v>
      </c>
      <c r="D987" s="15" t="b">
        <v>1</v>
      </c>
      <c r="E987" s="15" t="s">
        <v>1317</v>
      </c>
      <c r="F987" s="15">
        <v>1</v>
      </c>
      <c r="G987" s="15" t="s">
        <v>889</v>
      </c>
      <c r="H987" s="15" t="s">
        <v>46</v>
      </c>
      <c r="I987" s="15" t="s">
        <v>43</v>
      </c>
      <c r="J987" s="15" t="b">
        <v>1</v>
      </c>
      <c r="K987" s="16">
        <v>41827</v>
      </c>
      <c r="L987" s="1">
        <v>0.58037037037037043</v>
      </c>
      <c r="M987" s="15" t="s">
        <v>554</v>
      </c>
      <c r="N987" s="15" t="s">
        <v>38</v>
      </c>
      <c r="O987" s="15" t="b">
        <v>1</v>
      </c>
      <c r="P987" s="16">
        <v>41827</v>
      </c>
      <c r="Q987" s="1">
        <v>0.63574074074074072</v>
      </c>
      <c r="S987" s="15" t="b">
        <v>1</v>
      </c>
      <c r="T987" s="16">
        <v>41827</v>
      </c>
      <c r="U987" s="15" t="s">
        <v>111</v>
      </c>
      <c r="V987" s="1">
        <v>0.63940972222222225</v>
      </c>
      <c r="X987" s="15" t="s">
        <v>311</v>
      </c>
      <c r="Y987" s="15" t="b">
        <v>1</v>
      </c>
      <c r="Z987" s="16">
        <v>41830</v>
      </c>
      <c r="AA987" s="1">
        <v>0.45956018518518521</v>
      </c>
      <c r="AC987" s="15" t="s">
        <v>54</v>
      </c>
      <c r="AD987" s="15" t="s">
        <v>46</v>
      </c>
      <c r="AE987" s="15">
        <v>4</v>
      </c>
      <c r="AG987" s="15" t="s">
        <v>1318</v>
      </c>
      <c r="AH987" s="15" t="s">
        <v>33</v>
      </c>
    </row>
    <row r="988" spans="1:34" x14ac:dyDescent="0.2">
      <c r="A988" s="16">
        <v>41827.576550925929</v>
      </c>
      <c r="B988" s="16">
        <v>41827.664247685185</v>
      </c>
      <c r="C988" s="16">
        <v>41827.667291666665</v>
      </c>
      <c r="D988" s="15" t="b">
        <v>1</v>
      </c>
      <c r="E988" s="15" t="s">
        <v>1319</v>
      </c>
      <c r="F988" s="15">
        <v>1</v>
      </c>
      <c r="G988" s="15" t="s">
        <v>109</v>
      </c>
      <c r="H988" s="15" t="s">
        <v>89</v>
      </c>
      <c r="I988" s="15" t="s">
        <v>43</v>
      </c>
      <c r="J988" s="15" t="b">
        <v>1</v>
      </c>
      <c r="K988" s="16">
        <v>41827</v>
      </c>
      <c r="L988" s="1">
        <v>0.57655092592592594</v>
      </c>
      <c r="M988" s="15" t="s">
        <v>320</v>
      </c>
      <c r="N988" s="15" t="s">
        <v>38</v>
      </c>
      <c r="O988" s="15" t="b">
        <v>1</v>
      </c>
      <c r="P988" s="16">
        <v>41827</v>
      </c>
      <c r="Q988" s="1">
        <v>0.66424768518518518</v>
      </c>
      <c r="S988" s="15" t="b">
        <v>1</v>
      </c>
      <c r="T988" s="16">
        <v>41827</v>
      </c>
      <c r="U988" s="15" t="s">
        <v>94</v>
      </c>
      <c r="V988" s="1">
        <v>0.66729166666666662</v>
      </c>
      <c r="X988" s="15" t="s">
        <v>52</v>
      </c>
      <c r="Y988" s="15" t="b">
        <v>1</v>
      </c>
      <c r="Z988" s="16">
        <v>41829</v>
      </c>
      <c r="AA988" s="1">
        <v>0.45901620370370372</v>
      </c>
      <c r="AC988" s="15" t="s">
        <v>54</v>
      </c>
      <c r="AD988" s="15" t="s">
        <v>89</v>
      </c>
      <c r="AE988" s="15">
        <v>4</v>
      </c>
      <c r="AG988" s="15" t="s">
        <v>1320</v>
      </c>
      <c r="AH988" s="15" t="s">
        <v>33</v>
      </c>
    </row>
    <row r="989" spans="1:34" x14ac:dyDescent="0.2">
      <c r="A989" s="16">
        <v>41827.575833333336</v>
      </c>
      <c r="B989" s="16">
        <v>41827.575057870374</v>
      </c>
      <c r="C989" s="16">
        <v>41827.581967592596</v>
      </c>
      <c r="D989" s="15" t="b">
        <v>1</v>
      </c>
      <c r="E989" s="15" t="s">
        <v>1321</v>
      </c>
      <c r="F989" s="15">
        <v>1</v>
      </c>
      <c r="G989" s="15" t="s">
        <v>1322</v>
      </c>
      <c r="H989" s="15" t="s">
        <v>57</v>
      </c>
      <c r="I989" s="15" t="s">
        <v>33</v>
      </c>
      <c r="J989" s="15" t="b">
        <v>1</v>
      </c>
      <c r="K989" s="16">
        <v>41827</v>
      </c>
      <c r="L989" s="1">
        <v>0.57583333333333331</v>
      </c>
      <c r="M989" s="15" t="s">
        <v>52</v>
      </c>
      <c r="N989" s="15" t="s">
        <v>38</v>
      </c>
      <c r="O989" s="15" t="b">
        <v>1</v>
      </c>
      <c r="P989" s="16">
        <v>41827</v>
      </c>
      <c r="Q989" s="1">
        <v>0.57505787037037037</v>
      </c>
      <c r="S989" s="15" t="b">
        <v>1</v>
      </c>
      <c r="T989" s="16">
        <v>41827</v>
      </c>
      <c r="U989" s="15" t="s">
        <v>58</v>
      </c>
      <c r="V989" s="1">
        <v>0.58196759259259256</v>
      </c>
      <c r="X989" s="15" t="s">
        <v>52</v>
      </c>
      <c r="Y989" s="15" t="b">
        <v>0</v>
      </c>
      <c r="Z989" s="16"/>
      <c r="AC989" s="15" t="s">
        <v>115</v>
      </c>
      <c r="AD989" s="15" t="s">
        <v>57</v>
      </c>
      <c r="AE989" s="15">
        <v>3</v>
      </c>
      <c r="AG989" s="15" t="s">
        <v>1323</v>
      </c>
      <c r="AH989" s="15" t="s">
        <v>33</v>
      </c>
    </row>
    <row r="990" spans="1:34" x14ac:dyDescent="0.2">
      <c r="A990" s="16">
        <v>41827.563645833332</v>
      </c>
      <c r="B990" s="16">
        <v>41827.665289351855</v>
      </c>
      <c r="C990" s="16">
        <v>41827.669236111113</v>
      </c>
      <c r="D990" s="15" t="b">
        <v>1</v>
      </c>
      <c r="E990" s="15" t="s">
        <v>1324</v>
      </c>
      <c r="F990" s="15">
        <v>1</v>
      </c>
      <c r="G990" s="15" t="s">
        <v>908</v>
      </c>
      <c r="H990" s="15" t="s">
        <v>36</v>
      </c>
      <c r="I990" s="15" t="s">
        <v>43</v>
      </c>
      <c r="J990" s="15" t="b">
        <v>1</v>
      </c>
      <c r="K990" s="16">
        <v>41827</v>
      </c>
      <c r="L990" s="1">
        <v>0.56364583333333329</v>
      </c>
      <c r="M990" s="15" t="s">
        <v>320</v>
      </c>
      <c r="N990" s="15" t="s">
        <v>38</v>
      </c>
      <c r="O990" s="15" t="b">
        <v>1</v>
      </c>
      <c r="P990" s="16">
        <v>41827</v>
      </c>
      <c r="Q990" s="1">
        <v>0.6652893518518519</v>
      </c>
      <c r="S990" s="15" t="b">
        <v>1</v>
      </c>
      <c r="T990" s="16">
        <v>41827</v>
      </c>
      <c r="U990" s="15" t="s">
        <v>39</v>
      </c>
      <c r="V990" s="1">
        <v>0.66923611111111114</v>
      </c>
      <c r="X990" s="15" t="s">
        <v>311</v>
      </c>
      <c r="Y990" s="15" t="b">
        <v>1</v>
      </c>
      <c r="Z990" s="16">
        <v>41830</v>
      </c>
      <c r="AA990" s="1">
        <v>0.4150462962962963</v>
      </c>
      <c r="AC990" s="15" t="s">
        <v>64</v>
      </c>
      <c r="AD990" s="15" t="s">
        <v>36</v>
      </c>
      <c r="AE990" s="15">
        <v>4</v>
      </c>
      <c r="AG990" s="15" t="s">
        <v>1325</v>
      </c>
      <c r="AH990" s="15" t="s">
        <v>33</v>
      </c>
    </row>
    <row r="991" spans="1:34" x14ac:dyDescent="0.2">
      <c r="A991" s="16">
        <v>41827.559074074074</v>
      </c>
      <c r="B991" s="16">
        <v>41827.558240740742</v>
      </c>
      <c r="C991" s="16">
        <v>41827.56958333333</v>
      </c>
      <c r="D991" s="15" t="b">
        <v>1</v>
      </c>
      <c r="E991" s="15" t="s">
        <v>1326</v>
      </c>
      <c r="F991" s="15">
        <v>1</v>
      </c>
      <c r="G991" s="15" t="s">
        <v>1327</v>
      </c>
      <c r="H991" s="15" t="s">
        <v>206</v>
      </c>
      <c r="I991" s="15" t="s">
        <v>33</v>
      </c>
      <c r="J991" s="15" t="b">
        <v>1</v>
      </c>
      <c r="K991" s="16">
        <v>41827</v>
      </c>
      <c r="L991" s="1">
        <v>0.55907407407407406</v>
      </c>
      <c r="M991" s="15" t="s">
        <v>52</v>
      </c>
      <c r="N991" s="15" t="s">
        <v>38</v>
      </c>
      <c r="O991" s="15" t="b">
        <v>1</v>
      </c>
      <c r="P991" s="16">
        <v>41827</v>
      </c>
      <c r="Q991" s="1">
        <v>0.5582407407407407</v>
      </c>
      <c r="S991" s="15" t="b">
        <v>1</v>
      </c>
      <c r="T991" s="16">
        <v>41827</v>
      </c>
      <c r="U991" s="15" t="s">
        <v>269</v>
      </c>
      <c r="V991" s="1">
        <v>0.56958333333333333</v>
      </c>
      <c r="X991" s="15" t="s">
        <v>52</v>
      </c>
      <c r="Y991" s="15" t="b">
        <v>0</v>
      </c>
      <c r="Z991" s="16"/>
      <c r="AC991" s="15" t="s">
        <v>40</v>
      </c>
      <c r="AD991" s="15" t="s">
        <v>206</v>
      </c>
      <c r="AE991" s="15">
        <v>3</v>
      </c>
      <c r="AG991" s="15" t="s">
        <v>1328</v>
      </c>
      <c r="AH991" s="15" t="s">
        <v>33</v>
      </c>
    </row>
    <row r="992" spans="1:34" x14ac:dyDescent="0.2">
      <c r="A992" s="16">
        <v>41827.542210648149</v>
      </c>
      <c r="B992" s="16">
        <v>41827.616516203707</v>
      </c>
      <c r="C992" s="16">
        <v>41827.622777777775</v>
      </c>
      <c r="D992" s="15" t="b">
        <v>1</v>
      </c>
      <c r="E992" s="15" t="s">
        <v>1329</v>
      </c>
      <c r="F992" s="15">
        <v>2</v>
      </c>
      <c r="G992" s="15" t="s">
        <v>1330</v>
      </c>
      <c r="H992" s="15" t="s">
        <v>115</v>
      </c>
      <c r="I992" s="15" t="s">
        <v>43</v>
      </c>
      <c r="J992" s="15" t="b">
        <v>1</v>
      </c>
      <c r="K992" s="16">
        <v>41827</v>
      </c>
      <c r="L992" s="1">
        <v>0.54221064814814812</v>
      </c>
      <c r="M992" s="15" t="s">
        <v>338</v>
      </c>
      <c r="N992" s="15" t="s">
        <v>38</v>
      </c>
      <c r="O992" s="15" t="b">
        <v>1</v>
      </c>
      <c r="P992" s="16">
        <v>41827</v>
      </c>
      <c r="Q992" s="1">
        <v>0.61651620370370375</v>
      </c>
      <c r="S992" s="15" t="b">
        <v>1</v>
      </c>
      <c r="T992" s="16">
        <v>41827</v>
      </c>
      <c r="U992" s="15" t="s">
        <v>130</v>
      </c>
      <c r="V992" s="1">
        <v>0.62277777777777776</v>
      </c>
      <c r="X992" s="15" t="s">
        <v>311</v>
      </c>
      <c r="Y992" s="15" t="b">
        <v>0</v>
      </c>
      <c r="Z992" s="16"/>
      <c r="AC992" s="15" t="s">
        <v>64</v>
      </c>
      <c r="AD992" s="15" t="s">
        <v>115</v>
      </c>
      <c r="AE992" s="15">
        <v>3</v>
      </c>
      <c r="AG992" s="15" t="s">
        <v>1331</v>
      </c>
      <c r="AH992" s="15" t="s">
        <v>33</v>
      </c>
    </row>
    <row r="993" spans="1:34" x14ac:dyDescent="0.2">
      <c r="A993" s="16">
        <v>41827.54215277778</v>
      </c>
      <c r="B993" s="16">
        <v>41827.616516203707</v>
      </c>
      <c r="C993" s="16">
        <v>41827.622881944444</v>
      </c>
      <c r="D993" s="15" t="b">
        <v>1</v>
      </c>
      <c r="E993" s="15" t="s">
        <v>1329</v>
      </c>
      <c r="F993" s="15">
        <v>1</v>
      </c>
      <c r="G993" s="15" t="s">
        <v>145</v>
      </c>
      <c r="H993" s="15" t="s">
        <v>115</v>
      </c>
      <c r="I993" s="15" t="s">
        <v>43</v>
      </c>
      <c r="J993" s="15" t="b">
        <v>1</v>
      </c>
      <c r="K993" s="16">
        <v>41827</v>
      </c>
      <c r="L993" s="1">
        <v>0.54215277777777782</v>
      </c>
      <c r="M993" s="15" t="s">
        <v>338</v>
      </c>
      <c r="N993" s="15" t="s">
        <v>38</v>
      </c>
      <c r="O993" s="15" t="b">
        <v>1</v>
      </c>
      <c r="P993" s="16">
        <v>41827</v>
      </c>
      <c r="Q993" s="1">
        <v>0.61651620370370375</v>
      </c>
      <c r="S993" s="15" t="b">
        <v>1</v>
      </c>
      <c r="T993" s="16">
        <v>41827</v>
      </c>
      <c r="U993" s="15" t="s">
        <v>130</v>
      </c>
      <c r="V993" s="1">
        <v>0.62288194444444445</v>
      </c>
      <c r="X993" s="15" t="s">
        <v>311</v>
      </c>
      <c r="Y993" s="15" t="b">
        <v>1</v>
      </c>
      <c r="Z993" s="16">
        <v>41835</v>
      </c>
      <c r="AA993" s="1">
        <v>0.37353009259259257</v>
      </c>
      <c r="AC993" s="15" t="s">
        <v>64</v>
      </c>
      <c r="AD993" s="15" t="s">
        <v>115</v>
      </c>
      <c r="AE993" s="15">
        <v>4</v>
      </c>
      <c r="AG993" s="15" t="s">
        <v>1331</v>
      </c>
      <c r="AH993" s="15" t="s">
        <v>33</v>
      </c>
    </row>
    <row r="994" spans="1:34" x14ac:dyDescent="0.2">
      <c r="A994" s="16">
        <v>41827.53979166667</v>
      </c>
      <c r="B994" s="16">
        <v>41827.635740740741</v>
      </c>
      <c r="C994" s="16">
        <v>41827.638877314814</v>
      </c>
      <c r="D994" s="15" t="b">
        <v>1</v>
      </c>
      <c r="E994" s="15" t="s">
        <v>1332</v>
      </c>
      <c r="F994" s="15">
        <v>1</v>
      </c>
      <c r="G994" s="15" t="s">
        <v>290</v>
      </c>
      <c r="H994" s="15" t="s">
        <v>46</v>
      </c>
      <c r="I994" s="15" t="s">
        <v>43</v>
      </c>
      <c r="J994" s="15" t="b">
        <v>1</v>
      </c>
      <c r="K994" s="16">
        <v>41827</v>
      </c>
      <c r="L994" s="1">
        <v>0.53979166666666667</v>
      </c>
      <c r="M994" s="15" t="s">
        <v>78</v>
      </c>
      <c r="N994" s="15" t="s">
        <v>38</v>
      </c>
      <c r="O994" s="15" t="b">
        <v>1</v>
      </c>
      <c r="P994" s="16">
        <v>41827</v>
      </c>
      <c r="Q994" s="1">
        <v>0.63574074074074072</v>
      </c>
      <c r="S994" s="15" t="b">
        <v>1</v>
      </c>
      <c r="T994" s="16">
        <v>41827</v>
      </c>
      <c r="U994" s="15" t="s">
        <v>47</v>
      </c>
      <c r="V994" s="1">
        <v>0.6388773148148148</v>
      </c>
      <c r="X994" s="15" t="s">
        <v>311</v>
      </c>
      <c r="Y994" s="15" t="b">
        <v>1</v>
      </c>
      <c r="Z994" s="16">
        <v>41830</v>
      </c>
      <c r="AA994" s="1">
        <v>0.41923611111111109</v>
      </c>
      <c r="AC994" s="15" t="s">
        <v>54</v>
      </c>
      <c r="AD994" s="15" t="s">
        <v>46</v>
      </c>
      <c r="AE994" s="15">
        <v>4</v>
      </c>
      <c r="AG994" s="15" t="s">
        <v>1318</v>
      </c>
      <c r="AH994" s="15" t="s">
        <v>33</v>
      </c>
    </row>
    <row r="995" spans="1:34" x14ac:dyDescent="0.2">
      <c r="A995" s="16">
        <v>41827.532222222224</v>
      </c>
      <c r="B995" s="16">
        <v>41827.664247685185</v>
      </c>
      <c r="C995" s="16">
        <v>41827.667893518519</v>
      </c>
      <c r="D995" s="15" t="b">
        <v>1</v>
      </c>
      <c r="E995" s="15" t="s">
        <v>1333</v>
      </c>
      <c r="F995" s="15">
        <v>2</v>
      </c>
      <c r="G995" s="15" t="s">
        <v>382</v>
      </c>
      <c r="H995" s="15" t="s">
        <v>89</v>
      </c>
      <c r="I995" s="15" t="s">
        <v>43</v>
      </c>
      <c r="J995" s="15" t="b">
        <v>1</v>
      </c>
      <c r="K995" s="16">
        <v>41827</v>
      </c>
      <c r="L995" s="1">
        <v>0.53222222222222226</v>
      </c>
      <c r="M995" s="15" t="s">
        <v>78</v>
      </c>
      <c r="N995" s="15" t="s">
        <v>38</v>
      </c>
      <c r="O995" s="15" t="b">
        <v>1</v>
      </c>
      <c r="P995" s="16">
        <v>41827</v>
      </c>
      <c r="Q995" s="1">
        <v>0.66424768518518518</v>
      </c>
      <c r="S995" s="15" t="b">
        <v>1</v>
      </c>
      <c r="T995" s="16">
        <v>41827</v>
      </c>
      <c r="U995" s="15" t="s">
        <v>90</v>
      </c>
      <c r="V995" s="1">
        <v>0.66789351851851853</v>
      </c>
      <c r="X995" s="15" t="s">
        <v>52</v>
      </c>
      <c r="Y995" s="15" t="b">
        <v>1</v>
      </c>
      <c r="Z995" s="16">
        <v>41830</v>
      </c>
      <c r="AA995" s="1">
        <v>0.45343749999999999</v>
      </c>
      <c r="AC995" s="15" t="s">
        <v>54</v>
      </c>
      <c r="AD995" s="15" t="s">
        <v>89</v>
      </c>
      <c r="AE995" s="15">
        <v>4</v>
      </c>
      <c r="AG995" s="15" t="s">
        <v>1320</v>
      </c>
      <c r="AH995" s="15" t="s">
        <v>33</v>
      </c>
    </row>
    <row r="996" spans="1:34" x14ac:dyDescent="0.2">
      <c r="A996" s="16">
        <v>41827.532210648147</v>
      </c>
      <c r="B996" s="16">
        <v>41827.664247685185</v>
      </c>
      <c r="C996" s="16">
        <v>41827.667858796296</v>
      </c>
      <c r="D996" s="15" t="b">
        <v>1</v>
      </c>
      <c r="E996" s="15" t="s">
        <v>1333</v>
      </c>
      <c r="F996" s="15">
        <v>1</v>
      </c>
      <c r="G996" s="15" t="s">
        <v>553</v>
      </c>
      <c r="H996" s="15" t="s">
        <v>89</v>
      </c>
      <c r="I996" s="15" t="s">
        <v>43</v>
      </c>
      <c r="J996" s="15" t="b">
        <v>1</v>
      </c>
      <c r="K996" s="16">
        <v>41827</v>
      </c>
      <c r="L996" s="1">
        <v>0.53221064814814811</v>
      </c>
      <c r="M996" s="15" t="s">
        <v>78</v>
      </c>
      <c r="N996" s="15" t="s">
        <v>38</v>
      </c>
      <c r="O996" s="15" t="b">
        <v>1</v>
      </c>
      <c r="P996" s="16">
        <v>41827</v>
      </c>
      <c r="Q996" s="1">
        <v>0.66424768518518518</v>
      </c>
      <c r="S996" s="15" t="b">
        <v>1</v>
      </c>
      <c r="T996" s="16">
        <v>41827</v>
      </c>
      <c r="U996" s="15" t="s">
        <v>90</v>
      </c>
      <c r="V996" s="1">
        <v>0.6678587962962963</v>
      </c>
      <c r="X996" s="15" t="s">
        <v>52</v>
      </c>
      <c r="Y996" s="15" t="b">
        <v>1</v>
      </c>
      <c r="Z996" s="16">
        <v>41830</v>
      </c>
      <c r="AA996" s="1">
        <v>0.45343749999999999</v>
      </c>
      <c r="AC996" s="15" t="s">
        <v>54</v>
      </c>
      <c r="AD996" s="15" t="s">
        <v>89</v>
      </c>
      <c r="AE996" s="15">
        <v>4</v>
      </c>
      <c r="AG996" s="15" t="s">
        <v>1320</v>
      </c>
      <c r="AH996" s="15" t="s">
        <v>33</v>
      </c>
    </row>
    <row r="997" spans="1:34" x14ac:dyDescent="0.2">
      <c r="A997" s="16">
        <v>41827.527812499997</v>
      </c>
      <c r="B997" s="16">
        <v>41827.635740740741</v>
      </c>
      <c r="C997" s="16">
        <v>41827.639918981484</v>
      </c>
      <c r="D997" s="15" t="b">
        <v>1</v>
      </c>
      <c r="E997" s="15" t="s">
        <v>1334</v>
      </c>
      <c r="F997" s="15">
        <v>1</v>
      </c>
      <c r="G997" s="15" t="s">
        <v>457</v>
      </c>
      <c r="H997" s="15" t="s">
        <v>46</v>
      </c>
      <c r="I997" s="15" t="s">
        <v>43</v>
      </c>
      <c r="J997" s="15" t="b">
        <v>1</v>
      </c>
      <c r="K997" s="16">
        <v>41827</v>
      </c>
      <c r="L997" s="1">
        <v>0.52781250000000002</v>
      </c>
      <c r="M997" s="15" t="s">
        <v>1335</v>
      </c>
      <c r="N997" s="15" t="s">
        <v>38</v>
      </c>
      <c r="O997" s="15" t="b">
        <v>1</v>
      </c>
      <c r="P997" s="16">
        <v>41827</v>
      </c>
      <c r="Q997" s="1">
        <v>0.63574074074074072</v>
      </c>
      <c r="S997" s="15" t="b">
        <v>1</v>
      </c>
      <c r="T997" s="16">
        <v>41827</v>
      </c>
      <c r="U997" s="15" t="s">
        <v>97</v>
      </c>
      <c r="V997" s="1">
        <v>0.63991898148148152</v>
      </c>
      <c r="X997" s="15" t="s">
        <v>311</v>
      </c>
      <c r="Y997" s="15" t="b">
        <v>1</v>
      </c>
      <c r="Z997" s="16">
        <v>41830</v>
      </c>
      <c r="AA997" s="1">
        <v>0.39631944444444445</v>
      </c>
      <c r="AC997" s="15" t="s">
        <v>54</v>
      </c>
      <c r="AD997" s="15" t="s">
        <v>46</v>
      </c>
      <c r="AE997" s="15">
        <v>4</v>
      </c>
      <c r="AG997" s="15" t="s">
        <v>1318</v>
      </c>
      <c r="AH997" s="15" t="s">
        <v>33</v>
      </c>
    </row>
    <row r="998" spans="1:34" x14ac:dyDescent="0.2">
      <c r="A998" s="16">
        <v>41827.521689814814</v>
      </c>
      <c r="B998" s="16">
        <v>41827.655671296299</v>
      </c>
      <c r="C998" s="16">
        <v>41827.660370370373</v>
      </c>
      <c r="D998" s="15" t="b">
        <v>1</v>
      </c>
      <c r="E998" s="15" t="s">
        <v>1336</v>
      </c>
      <c r="F998" s="15">
        <v>1</v>
      </c>
      <c r="G998" s="15" t="s">
        <v>353</v>
      </c>
      <c r="H998" s="15" t="s">
        <v>61</v>
      </c>
      <c r="I998" s="15" t="s">
        <v>43</v>
      </c>
      <c r="J998" s="15" t="b">
        <v>1</v>
      </c>
      <c r="K998" s="16">
        <v>41827</v>
      </c>
      <c r="L998" s="1">
        <v>0.5216898148148148</v>
      </c>
      <c r="M998" s="15" t="s">
        <v>1335</v>
      </c>
      <c r="N998" s="15" t="s">
        <v>38</v>
      </c>
      <c r="O998" s="15" t="b">
        <v>1</v>
      </c>
      <c r="P998" s="16">
        <v>41827</v>
      </c>
      <c r="Q998" s="1">
        <v>0.65567129629629628</v>
      </c>
      <c r="S998" s="15" t="b">
        <v>1</v>
      </c>
      <c r="T998" s="16">
        <v>41827</v>
      </c>
      <c r="U998" s="15" t="s">
        <v>86</v>
      </c>
      <c r="V998" s="1">
        <v>0.66037037037037039</v>
      </c>
      <c r="X998" s="15" t="s">
        <v>52</v>
      </c>
      <c r="Y998" s="15" t="b">
        <v>1</v>
      </c>
      <c r="Z998" s="16">
        <v>41830</v>
      </c>
      <c r="AA998" s="1">
        <v>0.44476851851851851</v>
      </c>
      <c r="AC998" s="15" t="s">
        <v>54</v>
      </c>
      <c r="AD998" s="15" t="s">
        <v>61</v>
      </c>
      <c r="AE998" s="15">
        <v>4</v>
      </c>
      <c r="AG998" s="15" t="s">
        <v>1313</v>
      </c>
      <c r="AH998" s="15" t="s">
        <v>33</v>
      </c>
    </row>
    <row r="999" spans="1:34" x14ac:dyDescent="0.2">
      <c r="A999" s="16">
        <v>41827.517476851855</v>
      </c>
      <c r="B999" s="16">
        <v>41827.654282407406</v>
      </c>
      <c r="C999" s="16">
        <v>41827.660775462966</v>
      </c>
      <c r="D999" s="15" t="b">
        <v>1</v>
      </c>
      <c r="E999" s="15" t="s">
        <v>1337</v>
      </c>
      <c r="F999" s="15">
        <v>1</v>
      </c>
      <c r="G999" s="15" t="s">
        <v>188</v>
      </c>
      <c r="H999" s="15" t="s">
        <v>40</v>
      </c>
      <c r="I999" s="15" t="s">
        <v>43</v>
      </c>
      <c r="J999" s="15" t="b">
        <v>1</v>
      </c>
      <c r="K999" s="16">
        <v>41827</v>
      </c>
      <c r="L999" s="1">
        <v>0.51747685185185188</v>
      </c>
      <c r="M999" s="15" t="s">
        <v>78</v>
      </c>
      <c r="N999" s="15" t="s">
        <v>38</v>
      </c>
      <c r="O999" s="15" t="b">
        <v>1</v>
      </c>
      <c r="P999" s="16">
        <v>41827</v>
      </c>
      <c r="Q999" s="1">
        <v>0.6542824074074074</v>
      </c>
      <c r="S999" s="15" t="b">
        <v>1</v>
      </c>
      <c r="T999" s="16">
        <v>41827</v>
      </c>
      <c r="U999" s="15" t="s">
        <v>154</v>
      </c>
      <c r="V999" s="1">
        <v>0.66077546296296297</v>
      </c>
      <c r="X999" s="15" t="s">
        <v>311</v>
      </c>
      <c r="Y999" s="15" t="b">
        <v>1</v>
      </c>
      <c r="Z999" s="16">
        <v>41830</v>
      </c>
      <c r="AA999" s="1">
        <v>0.37002314814814813</v>
      </c>
      <c r="AC999" s="15" t="s">
        <v>64</v>
      </c>
      <c r="AD999" s="15" t="s">
        <v>40</v>
      </c>
      <c r="AE999" s="15">
        <v>4</v>
      </c>
      <c r="AG999" s="15" t="s">
        <v>1338</v>
      </c>
      <c r="AH999" s="15" t="s">
        <v>33</v>
      </c>
    </row>
    <row r="1000" spans="1:34" x14ac:dyDescent="0.2">
      <c r="A1000" s="16">
        <v>41827.509641203702</v>
      </c>
      <c r="B1000" s="16">
        <v>41827.655671296299</v>
      </c>
      <c r="C1000" s="16">
        <v>41827.66133101852</v>
      </c>
      <c r="D1000" s="15" t="b">
        <v>1</v>
      </c>
      <c r="E1000" s="15" t="s">
        <v>1339</v>
      </c>
      <c r="F1000" s="15">
        <v>1</v>
      </c>
      <c r="G1000" s="15" t="s">
        <v>284</v>
      </c>
      <c r="H1000" s="15" t="s">
        <v>61</v>
      </c>
      <c r="I1000" s="15" t="s">
        <v>43</v>
      </c>
      <c r="J1000" s="15" t="b">
        <v>1</v>
      </c>
      <c r="K1000" s="16">
        <v>41827</v>
      </c>
      <c r="L1000" s="1">
        <v>0.50964120370370369</v>
      </c>
      <c r="M1000" s="15" t="s">
        <v>650</v>
      </c>
      <c r="N1000" s="15" t="s">
        <v>38</v>
      </c>
      <c r="O1000" s="15" t="b">
        <v>1</v>
      </c>
      <c r="P1000" s="16">
        <v>41827</v>
      </c>
      <c r="Q1000" s="1">
        <v>0.65567129629629628</v>
      </c>
      <c r="S1000" s="15" t="b">
        <v>1</v>
      </c>
      <c r="T1000" s="16">
        <v>41827</v>
      </c>
      <c r="U1000" s="15" t="s">
        <v>901</v>
      </c>
      <c r="V1000" s="1">
        <v>0.6613310185185185</v>
      </c>
      <c r="X1000" s="15" t="s">
        <v>52</v>
      </c>
      <c r="Y1000" s="15" t="b">
        <v>1</v>
      </c>
      <c r="Z1000" s="16">
        <v>41830</v>
      </c>
      <c r="AA1000" s="1">
        <v>0.45343749999999999</v>
      </c>
      <c r="AC1000" s="15" t="s">
        <v>54</v>
      </c>
      <c r="AD1000" s="15" t="s">
        <v>61</v>
      </c>
      <c r="AE1000" s="15">
        <v>4</v>
      </c>
      <c r="AG1000" s="15" t="s">
        <v>1313</v>
      </c>
      <c r="AH1000" s="15" t="s">
        <v>33</v>
      </c>
    </row>
    <row r="1001" spans="1:34" x14ac:dyDescent="0.2">
      <c r="A1001" s="16">
        <v>41827.503125000003</v>
      </c>
      <c r="B1001" s="16">
        <v>41827.654282407406</v>
      </c>
      <c r="C1001" s="16">
        <v>41827.661354166667</v>
      </c>
      <c r="D1001" s="15" t="b">
        <v>1</v>
      </c>
      <c r="E1001" s="15" t="s">
        <v>1340</v>
      </c>
      <c r="F1001" s="15">
        <v>1</v>
      </c>
      <c r="G1001" s="15" t="s">
        <v>742</v>
      </c>
      <c r="H1001" s="15" t="s">
        <v>40</v>
      </c>
      <c r="I1001" s="15" t="s">
        <v>43</v>
      </c>
      <c r="J1001" s="15" t="b">
        <v>1</v>
      </c>
      <c r="K1001" s="16">
        <v>41827</v>
      </c>
      <c r="L1001" s="1">
        <v>0.50312500000000004</v>
      </c>
      <c r="M1001" s="15" t="s">
        <v>554</v>
      </c>
      <c r="N1001" s="15" t="s">
        <v>38</v>
      </c>
      <c r="O1001" s="15" t="b">
        <v>1</v>
      </c>
      <c r="P1001" s="16">
        <v>41827</v>
      </c>
      <c r="Q1001" s="1">
        <v>0.6542824074074074</v>
      </c>
      <c r="S1001" s="15" t="b">
        <v>1</v>
      </c>
      <c r="T1001" s="16">
        <v>41827</v>
      </c>
      <c r="U1001" s="15" t="s">
        <v>138</v>
      </c>
      <c r="V1001" s="1">
        <v>0.66135416666666669</v>
      </c>
      <c r="X1001" s="15" t="s">
        <v>311</v>
      </c>
      <c r="Y1001" s="15" t="b">
        <v>1</v>
      </c>
      <c r="Z1001" s="16">
        <v>41830</v>
      </c>
      <c r="AA1001" s="1">
        <v>0.37002314814814813</v>
      </c>
      <c r="AC1001" s="15" t="s">
        <v>64</v>
      </c>
      <c r="AD1001" s="15" t="s">
        <v>40</v>
      </c>
      <c r="AE1001" s="15">
        <v>4</v>
      </c>
      <c r="AG1001" s="15" t="s">
        <v>1338</v>
      </c>
      <c r="AH1001" s="15" t="s">
        <v>33</v>
      </c>
    </row>
    <row r="1002" spans="1:34" x14ac:dyDescent="0.2">
      <c r="A1002" s="16">
        <v>41827.501342592594</v>
      </c>
      <c r="B1002" s="16">
        <v>41827.616516203707</v>
      </c>
      <c r="C1002" s="16">
        <v>41827.623912037037</v>
      </c>
      <c r="D1002" s="15" t="b">
        <v>1</v>
      </c>
      <c r="E1002" s="15" t="s">
        <v>1341</v>
      </c>
      <c r="F1002" s="15">
        <v>3</v>
      </c>
      <c r="G1002" s="15" t="s">
        <v>141</v>
      </c>
      <c r="H1002" s="15" t="s">
        <v>115</v>
      </c>
      <c r="I1002" s="15" t="s">
        <v>43</v>
      </c>
      <c r="J1002" s="15" t="b">
        <v>1</v>
      </c>
      <c r="K1002" s="16">
        <v>41827</v>
      </c>
      <c r="L1002" s="1">
        <v>0.50134259259259262</v>
      </c>
      <c r="M1002" s="15" t="s">
        <v>939</v>
      </c>
      <c r="N1002" s="15" t="s">
        <v>38</v>
      </c>
      <c r="O1002" s="15" t="b">
        <v>1</v>
      </c>
      <c r="P1002" s="16">
        <v>41827</v>
      </c>
      <c r="Q1002" s="1">
        <v>0.61651620370370375</v>
      </c>
      <c r="S1002" s="15" t="b">
        <v>1</v>
      </c>
      <c r="T1002" s="16">
        <v>41827</v>
      </c>
      <c r="U1002" s="15" t="s">
        <v>146</v>
      </c>
      <c r="V1002" s="1">
        <v>0.62391203703703701</v>
      </c>
      <c r="X1002" s="15" t="s">
        <v>311</v>
      </c>
      <c r="Y1002" s="15" t="b">
        <v>1</v>
      </c>
      <c r="Z1002" s="16">
        <v>41830</v>
      </c>
      <c r="AA1002" s="1">
        <v>0.37030092592592595</v>
      </c>
      <c r="AC1002" s="15" t="s">
        <v>64</v>
      </c>
      <c r="AD1002" s="15" t="s">
        <v>115</v>
      </c>
      <c r="AE1002" s="15">
        <v>4</v>
      </c>
      <c r="AG1002" s="15" t="s">
        <v>1331</v>
      </c>
      <c r="AH1002" s="15" t="s">
        <v>33</v>
      </c>
    </row>
    <row r="1003" spans="1:34" x14ac:dyDescent="0.2">
      <c r="A1003" s="16">
        <v>41827.501319444447</v>
      </c>
      <c r="B1003" s="16">
        <v>41827.616516203707</v>
      </c>
      <c r="C1003" s="16">
        <v>41827.623865740738</v>
      </c>
      <c r="D1003" s="15" t="b">
        <v>1</v>
      </c>
      <c r="E1003" s="15" t="s">
        <v>1341</v>
      </c>
      <c r="F1003" s="15">
        <v>2</v>
      </c>
      <c r="G1003" s="15" t="s">
        <v>176</v>
      </c>
      <c r="H1003" s="15" t="s">
        <v>115</v>
      </c>
      <c r="I1003" s="15" t="s">
        <v>43</v>
      </c>
      <c r="J1003" s="15" t="b">
        <v>1</v>
      </c>
      <c r="K1003" s="16">
        <v>41827</v>
      </c>
      <c r="L1003" s="1">
        <v>0.50131944444444443</v>
      </c>
      <c r="M1003" s="15" t="s">
        <v>939</v>
      </c>
      <c r="N1003" s="15" t="s">
        <v>38</v>
      </c>
      <c r="O1003" s="15" t="b">
        <v>1</v>
      </c>
      <c r="P1003" s="16">
        <v>41827</v>
      </c>
      <c r="Q1003" s="1">
        <v>0.61651620370370375</v>
      </c>
      <c r="S1003" s="15" t="b">
        <v>1</v>
      </c>
      <c r="T1003" s="16">
        <v>41827</v>
      </c>
      <c r="U1003" s="15" t="s">
        <v>146</v>
      </c>
      <c r="V1003" s="1">
        <v>0.62386574074074075</v>
      </c>
      <c r="X1003" s="15" t="s">
        <v>311</v>
      </c>
      <c r="Y1003" s="15" t="b">
        <v>1</v>
      </c>
      <c r="Z1003" s="16">
        <v>41831</v>
      </c>
      <c r="AA1003" s="1">
        <v>0.55967592592592597</v>
      </c>
      <c r="AC1003" s="15" t="s">
        <v>64</v>
      </c>
      <c r="AD1003" s="15" t="s">
        <v>115</v>
      </c>
      <c r="AE1003" s="15">
        <v>4</v>
      </c>
      <c r="AG1003" s="15" t="s">
        <v>1331</v>
      </c>
      <c r="AH1003" s="15" t="s">
        <v>33</v>
      </c>
    </row>
    <row r="1004" spans="1:34" x14ac:dyDescent="0.2">
      <c r="A1004" s="16">
        <v>41827.501307870371</v>
      </c>
      <c r="B1004" s="16">
        <v>41827.616516203707</v>
      </c>
      <c r="C1004" s="16">
        <v>41827.623553240737</v>
      </c>
      <c r="D1004" s="15" t="b">
        <v>1</v>
      </c>
      <c r="E1004" s="15" t="s">
        <v>1341</v>
      </c>
      <c r="F1004" s="15">
        <v>1</v>
      </c>
      <c r="G1004" s="15" t="s">
        <v>214</v>
      </c>
      <c r="H1004" s="15" t="s">
        <v>115</v>
      </c>
      <c r="I1004" s="15" t="s">
        <v>43</v>
      </c>
      <c r="J1004" s="15" t="b">
        <v>1</v>
      </c>
      <c r="K1004" s="16">
        <v>41827</v>
      </c>
      <c r="L1004" s="1">
        <v>0.50130787037037039</v>
      </c>
      <c r="M1004" s="15" t="s">
        <v>939</v>
      </c>
      <c r="N1004" s="15" t="s">
        <v>38</v>
      </c>
      <c r="O1004" s="15" t="b">
        <v>1</v>
      </c>
      <c r="P1004" s="16">
        <v>41827</v>
      </c>
      <c r="Q1004" s="1">
        <v>0.61651620370370375</v>
      </c>
      <c r="S1004" s="15" t="b">
        <v>1</v>
      </c>
      <c r="T1004" s="16">
        <v>41827</v>
      </c>
      <c r="U1004" s="15" t="s">
        <v>146</v>
      </c>
      <c r="V1004" s="1">
        <v>0.6235532407407407</v>
      </c>
      <c r="X1004" s="15" t="s">
        <v>311</v>
      </c>
      <c r="Y1004" s="15" t="b">
        <v>1</v>
      </c>
      <c r="Z1004" s="16">
        <v>41830</v>
      </c>
      <c r="AA1004" s="1">
        <v>0.38366898148148149</v>
      </c>
      <c r="AC1004" s="15" t="s">
        <v>64</v>
      </c>
      <c r="AD1004" s="15" t="s">
        <v>115</v>
      </c>
      <c r="AE1004" s="15">
        <v>4</v>
      </c>
      <c r="AG1004" s="15" t="s">
        <v>1331</v>
      </c>
      <c r="AH1004" s="15" t="s">
        <v>33</v>
      </c>
    </row>
    <row r="1005" spans="1:34" x14ac:dyDescent="0.2">
      <c r="A1005" s="16">
        <v>41827.500173611108</v>
      </c>
      <c r="B1005" s="16">
        <v>41827.665289351855</v>
      </c>
      <c r="C1005" s="16">
        <v>41827.670115740744</v>
      </c>
      <c r="D1005" s="15" t="b">
        <v>1</v>
      </c>
      <c r="E1005" s="15" t="s">
        <v>1342</v>
      </c>
      <c r="F1005" s="15">
        <v>1</v>
      </c>
      <c r="G1005" s="15" t="s">
        <v>1088</v>
      </c>
      <c r="H1005" s="15" t="s">
        <v>36</v>
      </c>
      <c r="I1005" s="15" t="s">
        <v>43</v>
      </c>
      <c r="J1005" s="15" t="b">
        <v>1</v>
      </c>
      <c r="K1005" s="16">
        <v>41827</v>
      </c>
      <c r="L1005" s="1">
        <v>0.50017361111111114</v>
      </c>
      <c r="M1005" s="15" t="s">
        <v>1335</v>
      </c>
      <c r="N1005" s="15" t="s">
        <v>38</v>
      </c>
      <c r="O1005" s="15" t="b">
        <v>1</v>
      </c>
      <c r="P1005" s="16">
        <v>41827</v>
      </c>
      <c r="Q1005" s="1">
        <v>0.6652893518518519</v>
      </c>
      <c r="S1005" s="15" t="b">
        <v>1</v>
      </c>
      <c r="T1005" s="16">
        <v>41827</v>
      </c>
      <c r="U1005" s="15" t="s">
        <v>101</v>
      </c>
      <c r="V1005" s="1">
        <v>0.67011574074074076</v>
      </c>
      <c r="X1005" s="15" t="s">
        <v>311</v>
      </c>
      <c r="Y1005" s="15" t="b">
        <v>1</v>
      </c>
      <c r="Z1005" s="16">
        <v>41830</v>
      </c>
      <c r="AA1005" s="1">
        <v>0.41037037037037039</v>
      </c>
      <c r="AC1005" s="15" t="s">
        <v>64</v>
      </c>
      <c r="AD1005" s="15" t="s">
        <v>36</v>
      </c>
      <c r="AE1005" s="15">
        <v>4</v>
      </c>
      <c r="AG1005" s="15" t="s">
        <v>1325</v>
      </c>
      <c r="AH1005" s="15" t="s">
        <v>33</v>
      </c>
    </row>
    <row r="1006" spans="1:34" x14ac:dyDescent="0.2">
      <c r="A1006" s="16">
        <v>41827.498032407406</v>
      </c>
      <c r="B1006" s="16">
        <v>41827.616516203707</v>
      </c>
      <c r="C1006" s="16">
        <v>41827.624849537038</v>
      </c>
      <c r="D1006" s="15" t="b">
        <v>1</v>
      </c>
      <c r="E1006" s="15" t="s">
        <v>1343</v>
      </c>
      <c r="F1006" s="15">
        <v>1</v>
      </c>
      <c r="G1006" s="15" t="s">
        <v>735</v>
      </c>
      <c r="H1006" s="15" t="s">
        <v>115</v>
      </c>
      <c r="I1006" s="15" t="s">
        <v>43</v>
      </c>
      <c r="J1006" s="15" t="b">
        <v>1</v>
      </c>
      <c r="K1006" s="16">
        <v>41827</v>
      </c>
      <c r="L1006" s="1">
        <v>0.4980324074074074</v>
      </c>
      <c r="M1006" s="15" t="s">
        <v>78</v>
      </c>
      <c r="N1006" s="15" t="s">
        <v>38</v>
      </c>
      <c r="O1006" s="15" t="b">
        <v>1</v>
      </c>
      <c r="P1006" s="16">
        <v>41827</v>
      </c>
      <c r="Q1006" s="1">
        <v>0.61651620370370375</v>
      </c>
      <c r="S1006" s="15" t="b">
        <v>1</v>
      </c>
      <c r="T1006" s="16">
        <v>41827</v>
      </c>
      <c r="U1006" s="15" t="s">
        <v>116</v>
      </c>
      <c r="V1006" s="1">
        <v>0.62484953703703705</v>
      </c>
      <c r="X1006" s="15" t="s">
        <v>311</v>
      </c>
      <c r="Y1006" s="15" t="b">
        <v>1</v>
      </c>
      <c r="Z1006" s="16">
        <v>41831</v>
      </c>
      <c r="AA1006" s="1">
        <v>0.57886574074074071</v>
      </c>
      <c r="AC1006" s="15" t="s">
        <v>64</v>
      </c>
      <c r="AD1006" s="15" t="s">
        <v>115</v>
      </c>
      <c r="AE1006" s="15">
        <v>4</v>
      </c>
      <c r="AG1006" s="15" t="s">
        <v>1331</v>
      </c>
      <c r="AH1006" s="15" t="s">
        <v>33</v>
      </c>
    </row>
    <row r="1007" spans="1:34" x14ac:dyDescent="0.2">
      <c r="A1007" s="16">
        <v>41827.497800925928</v>
      </c>
      <c r="B1007" s="16">
        <v>41827.603622685187</v>
      </c>
      <c r="C1007" s="16">
        <v>41827.608530092592</v>
      </c>
      <c r="D1007" s="15" t="b">
        <v>1</v>
      </c>
      <c r="E1007" s="15" t="s">
        <v>1344</v>
      </c>
      <c r="F1007" s="15">
        <v>1</v>
      </c>
      <c r="G1007" s="15" t="s">
        <v>166</v>
      </c>
      <c r="H1007" s="15" t="s">
        <v>54</v>
      </c>
      <c r="I1007" s="15" t="s">
        <v>43</v>
      </c>
      <c r="J1007" s="15" t="b">
        <v>1</v>
      </c>
      <c r="K1007" s="16">
        <v>41827</v>
      </c>
      <c r="L1007" s="1">
        <v>0.49780092592592595</v>
      </c>
      <c r="M1007" s="15" t="s">
        <v>110</v>
      </c>
      <c r="N1007" s="15" t="s">
        <v>38</v>
      </c>
      <c r="O1007" s="15" t="b">
        <v>1</v>
      </c>
      <c r="P1007" s="16">
        <v>41827</v>
      </c>
      <c r="Q1007" s="1">
        <v>0.60362268518518514</v>
      </c>
      <c r="S1007" s="15" t="b">
        <v>1</v>
      </c>
      <c r="T1007" s="16">
        <v>41827</v>
      </c>
      <c r="U1007" s="15" t="s">
        <v>142</v>
      </c>
      <c r="V1007" s="1">
        <v>0.60853009259259261</v>
      </c>
      <c r="X1007" s="15" t="s">
        <v>311</v>
      </c>
      <c r="Y1007" s="15" t="b">
        <v>1</v>
      </c>
      <c r="Z1007" s="16">
        <v>41830</v>
      </c>
      <c r="AA1007" s="1">
        <v>0.38525462962962964</v>
      </c>
      <c r="AC1007" s="15" t="s">
        <v>64</v>
      </c>
      <c r="AD1007" s="15" t="s">
        <v>54</v>
      </c>
      <c r="AE1007" s="15">
        <v>4</v>
      </c>
      <c r="AG1007" s="15" t="s">
        <v>1345</v>
      </c>
      <c r="AH1007" s="15" t="s">
        <v>33</v>
      </c>
    </row>
    <row r="1008" spans="1:34" x14ac:dyDescent="0.2">
      <c r="A1008" s="16">
        <v>41827.494027777779</v>
      </c>
      <c r="B1008" s="16">
        <v>41827.603622685187</v>
      </c>
      <c r="C1008" s="16">
        <v>41827.609722222223</v>
      </c>
      <c r="D1008" s="15" t="b">
        <v>1</v>
      </c>
      <c r="E1008" s="15" t="s">
        <v>1346</v>
      </c>
      <c r="F1008" s="15">
        <v>1</v>
      </c>
      <c r="G1008" s="15" t="s">
        <v>1096</v>
      </c>
      <c r="H1008" s="15" t="s">
        <v>54</v>
      </c>
      <c r="I1008" s="15" t="s">
        <v>43</v>
      </c>
      <c r="J1008" s="15" t="b">
        <v>1</v>
      </c>
      <c r="K1008" s="16">
        <v>41827</v>
      </c>
      <c r="L1008" s="1">
        <v>0.49402777777777779</v>
      </c>
      <c r="M1008" s="15" t="s">
        <v>338</v>
      </c>
      <c r="N1008" s="15" t="s">
        <v>38</v>
      </c>
      <c r="O1008" s="15" t="b">
        <v>1</v>
      </c>
      <c r="P1008" s="16">
        <v>41827</v>
      </c>
      <c r="Q1008" s="1">
        <v>0.60362268518518514</v>
      </c>
      <c r="S1008" s="15" t="b">
        <v>1</v>
      </c>
      <c r="T1008" s="16">
        <v>41827</v>
      </c>
      <c r="U1008" s="15" t="s">
        <v>121</v>
      </c>
      <c r="V1008" s="1">
        <v>0.60972222222222228</v>
      </c>
      <c r="X1008" s="15" t="s">
        <v>311</v>
      </c>
      <c r="Y1008" s="15" t="b">
        <v>1</v>
      </c>
      <c r="Z1008" s="16">
        <v>41830</v>
      </c>
      <c r="AA1008" s="1">
        <v>0.39045138888888886</v>
      </c>
      <c r="AC1008" s="15" t="s">
        <v>64</v>
      </c>
      <c r="AD1008" s="15" t="s">
        <v>54</v>
      </c>
      <c r="AE1008" s="15">
        <v>4</v>
      </c>
      <c r="AG1008" s="15" t="s">
        <v>1345</v>
      </c>
      <c r="AH1008" s="15" t="s">
        <v>33</v>
      </c>
    </row>
    <row r="1009" spans="1:34" x14ac:dyDescent="0.2">
      <c r="A1009" s="16">
        <v>41827.490416666667</v>
      </c>
      <c r="B1009" s="16">
        <v>41827.654282407406</v>
      </c>
      <c r="C1009" s="16">
        <v>41827.658634259256</v>
      </c>
      <c r="D1009" s="15" t="b">
        <v>1</v>
      </c>
      <c r="E1009" s="15" t="s">
        <v>1347</v>
      </c>
      <c r="F1009" s="15">
        <v>1</v>
      </c>
      <c r="G1009" s="15" t="s">
        <v>1348</v>
      </c>
      <c r="H1009" s="15" t="s">
        <v>40</v>
      </c>
      <c r="I1009" s="15" t="s">
        <v>43</v>
      </c>
      <c r="J1009" s="15" t="b">
        <v>1</v>
      </c>
      <c r="K1009" s="16">
        <v>41827</v>
      </c>
      <c r="L1009" s="1">
        <v>0.49041666666666667</v>
      </c>
      <c r="M1009" s="15" t="s">
        <v>554</v>
      </c>
      <c r="N1009" s="15" t="s">
        <v>38</v>
      </c>
      <c r="O1009" s="15" t="b">
        <v>1</v>
      </c>
      <c r="P1009" s="16">
        <v>41827</v>
      </c>
      <c r="Q1009" s="1">
        <v>0.6542824074074074</v>
      </c>
      <c r="S1009" s="15" t="b">
        <v>1</v>
      </c>
      <c r="T1009" s="16">
        <v>41827</v>
      </c>
      <c r="U1009" s="15" t="s">
        <v>199</v>
      </c>
      <c r="V1009" s="1">
        <v>0.65863425925925922</v>
      </c>
      <c r="X1009" s="15" t="s">
        <v>311</v>
      </c>
      <c r="Y1009" s="15" t="b">
        <v>1</v>
      </c>
      <c r="Z1009" s="16">
        <v>41830</v>
      </c>
      <c r="AA1009" s="1">
        <v>0.36979166666666669</v>
      </c>
      <c r="AC1009" s="15" t="s">
        <v>64</v>
      </c>
      <c r="AD1009" s="15" t="s">
        <v>40</v>
      </c>
      <c r="AE1009" s="15">
        <v>4</v>
      </c>
      <c r="AG1009" s="15" t="s">
        <v>1338</v>
      </c>
      <c r="AH1009" s="15" t="s">
        <v>33</v>
      </c>
    </row>
    <row r="1010" spans="1:34" x14ac:dyDescent="0.2">
      <c r="A1010" s="16">
        <v>41827.48641203704</v>
      </c>
      <c r="B1010" s="16">
        <v>41827.603622685187</v>
      </c>
      <c r="C1010" s="16">
        <v>41827.61042824074</v>
      </c>
      <c r="D1010" s="15" t="b">
        <v>1</v>
      </c>
      <c r="E1010" s="15" t="s">
        <v>1349</v>
      </c>
      <c r="F1010" s="15">
        <v>1</v>
      </c>
      <c r="G1010" s="15" t="s">
        <v>622</v>
      </c>
      <c r="H1010" s="15" t="s">
        <v>54</v>
      </c>
      <c r="I1010" s="15" t="s">
        <v>43</v>
      </c>
      <c r="J1010" s="15" t="b">
        <v>1</v>
      </c>
      <c r="K1010" s="16">
        <v>41827</v>
      </c>
      <c r="L1010" s="1">
        <v>0.48641203703703706</v>
      </c>
      <c r="M1010" s="15" t="s">
        <v>78</v>
      </c>
      <c r="N1010" s="15" t="s">
        <v>38</v>
      </c>
      <c r="O1010" s="15" t="b">
        <v>1</v>
      </c>
      <c r="P1010" s="16">
        <v>41827</v>
      </c>
      <c r="Q1010" s="1">
        <v>0.60362268518518514</v>
      </c>
      <c r="S1010" s="15" t="b">
        <v>1</v>
      </c>
      <c r="T1010" s="16">
        <v>41827</v>
      </c>
      <c r="U1010" s="15" t="s">
        <v>134</v>
      </c>
      <c r="V1010" s="1">
        <v>0.61042824074074076</v>
      </c>
      <c r="X1010" s="15" t="s">
        <v>311</v>
      </c>
      <c r="Y1010" s="15" t="b">
        <v>1</v>
      </c>
      <c r="Z1010" s="16">
        <v>41836</v>
      </c>
      <c r="AA1010" s="1">
        <v>0.64975694444444443</v>
      </c>
      <c r="AC1010" s="15" t="s">
        <v>64</v>
      </c>
      <c r="AD1010" s="15" t="s">
        <v>54</v>
      </c>
      <c r="AE1010" s="15">
        <v>4</v>
      </c>
      <c r="AG1010" s="15" t="s">
        <v>1345</v>
      </c>
      <c r="AH1010" s="15" t="s">
        <v>33</v>
      </c>
    </row>
    <row r="1011" spans="1:34" x14ac:dyDescent="0.2">
      <c r="A1011" s="16">
        <v>41827.484120370369</v>
      </c>
      <c r="B1011" s="16">
        <v>41827.484386574077</v>
      </c>
      <c r="C1011" s="16">
        <v>41827.490810185183</v>
      </c>
      <c r="D1011" s="15" t="b">
        <v>1</v>
      </c>
      <c r="E1011" s="15" t="s">
        <v>1350</v>
      </c>
      <c r="F1011" s="15">
        <v>1</v>
      </c>
      <c r="G1011" s="15" t="s">
        <v>1351</v>
      </c>
      <c r="H1011" s="15" t="s">
        <v>206</v>
      </c>
      <c r="I1011" s="15" t="s">
        <v>33</v>
      </c>
      <c r="J1011" s="15" t="b">
        <v>1</v>
      </c>
      <c r="K1011" s="16">
        <v>41827</v>
      </c>
      <c r="L1011" s="1">
        <v>0.48412037037037037</v>
      </c>
      <c r="M1011" s="15" t="s">
        <v>52</v>
      </c>
      <c r="N1011" s="15" t="s">
        <v>38</v>
      </c>
      <c r="O1011" s="15" t="b">
        <v>1</v>
      </c>
      <c r="P1011" s="16">
        <v>41827</v>
      </c>
      <c r="Q1011" s="1">
        <v>0.48438657407407409</v>
      </c>
      <c r="S1011" s="15" t="b">
        <v>1</v>
      </c>
      <c r="T1011" s="16">
        <v>41827</v>
      </c>
      <c r="U1011" s="15" t="s">
        <v>207</v>
      </c>
      <c r="V1011" s="1">
        <v>0.49081018518518521</v>
      </c>
      <c r="X1011" s="15" t="s">
        <v>52</v>
      </c>
      <c r="Y1011" s="15" t="b">
        <v>0</v>
      </c>
      <c r="Z1011" s="16"/>
      <c r="AC1011" s="15" t="s">
        <v>115</v>
      </c>
      <c r="AD1011" s="15" t="s">
        <v>206</v>
      </c>
      <c r="AE1011" s="15">
        <v>3</v>
      </c>
      <c r="AG1011" s="15" t="s">
        <v>1352</v>
      </c>
      <c r="AH1011" s="15" t="s">
        <v>33</v>
      </c>
    </row>
    <row r="1012" spans="1:34" x14ac:dyDescent="0.2">
      <c r="A1012" s="16">
        <v>41827.482800925929</v>
      </c>
      <c r="B1012" s="16">
        <v>41827.665289351855</v>
      </c>
      <c r="C1012" s="16">
        <v>41827.668530092589</v>
      </c>
      <c r="D1012" s="15" t="b">
        <v>1</v>
      </c>
      <c r="E1012" s="15" t="s">
        <v>1353</v>
      </c>
      <c r="F1012" s="15">
        <v>1</v>
      </c>
      <c r="G1012" s="15" t="s">
        <v>368</v>
      </c>
      <c r="H1012" s="15" t="s">
        <v>36</v>
      </c>
      <c r="I1012" s="15" t="s">
        <v>43</v>
      </c>
      <c r="J1012" s="15" t="b">
        <v>1</v>
      </c>
      <c r="K1012" s="16">
        <v>41827</v>
      </c>
      <c r="L1012" s="1">
        <v>0.48280092592592594</v>
      </c>
      <c r="M1012" s="15" t="s">
        <v>939</v>
      </c>
      <c r="N1012" s="15" t="s">
        <v>38</v>
      </c>
      <c r="O1012" s="15" t="b">
        <v>1</v>
      </c>
      <c r="P1012" s="16">
        <v>41827</v>
      </c>
      <c r="Q1012" s="1">
        <v>0.6652893518518519</v>
      </c>
      <c r="S1012" s="15" t="b">
        <v>1</v>
      </c>
      <c r="T1012" s="16">
        <v>41827</v>
      </c>
      <c r="U1012" s="15" t="s">
        <v>105</v>
      </c>
      <c r="V1012" s="1">
        <v>0.66853009259259255</v>
      </c>
      <c r="X1012" s="15" t="s">
        <v>311</v>
      </c>
      <c r="Y1012" s="15" t="b">
        <v>1</v>
      </c>
      <c r="Z1012" s="16">
        <v>41838</v>
      </c>
      <c r="AA1012" s="1">
        <v>0.4738310185185185</v>
      </c>
      <c r="AC1012" s="15" t="s">
        <v>64</v>
      </c>
      <c r="AD1012" s="15" t="s">
        <v>36</v>
      </c>
      <c r="AE1012" s="15">
        <v>4</v>
      </c>
      <c r="AG1012" s="15" t="s">
        <v>1325</v>
      </c>
      <c r="AH1012" s="15" t="s">
        <v>33</v>
      </c>
    </row>
    <row r="1013" spans="1:34" x14ac:dyDescent="0.2">
      <c r="A1013" s="16">
        <v>41827.481087962966</v>
      </c>
      <c r="B1013" s="16">
        <v>41827.603622685187</v>
      </c>
      <c r="C1013" s="16">
        <v>41827.610972222225</v>
      </c>
      <c r="D1013" s="15" t="b">
        <v>1</v>
      </c>
      <c r="E1013" s="15" t="s">
        <v>1354</v>
      </c>
      <c r="F1013" s="15">
        <v>1</v>
      </c>
      <c r="G1013" s="15" t="s">
        <v>181</v>
      </c>
      <c r="H1013" s="15" t="s">
        <v>54</v>
      </c>
      <c r="I1013" s="15" t="s">
        <v>43</v>
      </c>
      <c r="J1013" s="15" t="b">
        <v>1</v>
      </c>
      <c r="K1013" s="16">
        <v>41827</v>
      </c>
      <c r="L1013" s="1">
        <v>0.48108796296296297</v>
      </c>
      <c r="M1013" s="15" t="s">
        <v>554</v>
      </c>
      <c r="N1013" s="15" t="s">
        <v>38</v>
      </c>
      <c r="O1013" s="15" t="b">
        <v>1</v>
      </c>
      <c r="P1013" s="16">
        <v>41827</v>
      </c>
      <c r="Q1013" s="1">
        <v>0.60362268518518514</v>
      </c>
      <c r="S1013" s="15" t="b">
        <v>1</v>
      </c>
      <c r="T1013" s="16">
        <v>41827</v>
      </c>
      <c r="U1013" s="15" t="s">
        <v>136</v>
      </c>
      <c r="V1013" s="1">
        <v>0.61097222222222225</v>
      </c>
      <c r="X1013" s="15" t="s">
        <v>311</v>
      </c>
      <c r="Y1013" s="15" t="b">
        <v>1</v>
      </c>
      <c r="Z1013" s="16">
        <v>41830</v>
      </c>
      <c r="AA1013" s="1">
        <v>0.39045138888888886</v>
      </c>
      <c r="AC1013" s="15" t="s">
        <v>64</v>
      </c>
      <c r="AD1013" s="15" t="s">
        <v>54</v>
      </c>
      <c r="AE1013" s="15">
        <v>4</v>
      </c>
      <c r="AG1013" s="15" t="s">
        <v>1345</v>
      </c>
      <c r="AH1013" s="15" t="s">
        <v>33</v>
      </c>
    </row>
    <row r="1014" spans="1:34" x14ac:dyDescent="0.2">
      <c r="A1014" s="16">
        <v>41827.476319444446</v>
      </c>
      <c r="B1014" s="16">
        <v>41827.559618055559</v>
      </c>
      <c r="C1014" s="16">
        <v>41827.576585648145</v>
      </c>
      <c r="D1014" s="15" t="b">
        <v>1</v>
      </c>
      <c r="E1014" s="15" t="s">
        <v>1355</v>
      </c>
      <c r="F1014" s="15">
        <v>1</v>
      </c>
      <c r="G1014" s="15" t="s">
        <v>179</v>
      </c>
      <c r="H1014" s="15" t="s">
        <v>156</v>
      </c>
      <c r="I1014" s="15" t="s">
        <v>43</v>
      </c>
      <c r="J1014" s="15" t="b">
        <v>1</v>
      </c>
      <c r="K1014" s="16">
        <v>41827</v>
      </c>
      <c r="L1014" s="1">
        <v>0.47631944444444446</v>
      </c>
      <c r="M1014" s="15" t="s">
        <v>320</v>
      </c>
      <c r="N1014" s="15" t="s">
        <v>38</v>
      </c>
      <c r="O1014" s="15" t="b">
        <v>1</v>
      </c>
      <c r="P1014" s="16">
        <v>41827</v>
      </c>
      <c r="Q1014" s="1">
        <v>0.55961805555555555</v>
      </c>
      <c r="S1014" s="15" t="b">
        <v>1</v>
      </c>
      <c r="T1014" s="16">
        <v>41827</v>
      </c>
      <c r="U1014" s="15" t="s">
        <v>160</v>
      </c>
      <c r="V1014" s="1">
        <v>0.57658564814814817</v>
      </c>
      <c r="X1014" s="15" t="s">
        <v>311</v>
      </c>
      <c r="Y1014" s="15" t="b">
        <v>1</v>
      </c>
      <c r="Z1014" s="16">
        <v>41830</v>
      </c>
      <c r="AA1014" s="1">
        <v>0.45343749999999999</v>
      </c>
      <c r="AC1014" s="15" t="s">
        <v>54</v>
      </c>
      <c r="AD1014" s="15" t="s">
        <v>156</v>
      </c>
      <c r="AE1014" s="15">
        <v>4</v>
      </c>
      <c r="AG1014" s="15" t="s">
        <v>1356</v>
      </c>
      <c r="AH1014" s="15" t="s">
        <v>33</v>
      </c>
    </row>
    <row r="1015" spans="1:34" x14ac:dyDescent="0.2">
      <c r="A1015" s="16">
        <v>41827.468865740739</v>
      </c>
      <c r="B1015" s="16">
        <v>41827.575057870374</v>
      </c>
      <c r="C1015" s="16">
        <v>41827.581921296296</v>
      </c>
      <c r="D1015" s="15" t="b">
        <v>1</v>
      </c>
      <c r="E1015" s="15" t="s">
        <v>1357</v>
      </c>
      <c r="F1015" s="15">
        <v>1</v>
      </c>
      <c r="G1015" s="15" t="s">
        <v>60</v>
      </c>
      <c r="H1015" s="15" t="s">
        <v>57</v>
      </c>
      <c r="I1015" s="15" t="s">
        <v>43</v>
      </c>
      <c r="J1015" s="15" t="b">
        <v>1</v>
      </c>
      <c r="K1015" s="16">
        <v>41827</v>
      </c>
      <c r="L1015" s="1">
        <v>0.46886574074074072</v>
      </c>
      <c r="M1015" s="15" t="s">
        <v>1335</v>
      </c>
      <c r="N1015" s="15" t="s">
        <v>38</v>
      </c>
      <c r="O1015" s="15" t="b">
        <v>1</v>
      </c>
      <c r="P1015" s="16">
        <v>41827</v>
      </c>
      <c r="Q1015" s="1">
        <v>0.57505787037037037</v>
      </c>
      <c r="S1015" s="15" t="b">
        <v>1</v>
      </c>
      <c r="T1015" s="16">
        <v>41827</v>
      </c>
      <c r="U1015" s="15" t="s">
        <v>58</v>
      </c>
      <c r="V1015" s="1">
        <v>0.5819212962962963</v>
      </c>
      <c r="X1015" s="15" t="s">
        <v>52</v>
      </c>
      <c r="Y1015" s="15" t="b">
        <v>1</v>
      </c>
      <c r="Z1015" s="16">
        <v>41829</v>
      </c>
      <c r="AA1015" s="1">
        <v>0.5610532407407407</v>
      </c>
      <c r="AC1015" s="15" t="s">
        <v>115</v>
      </c>
      <c r="AD1015" s="15" t="s">
        <v>57</v>
      </c>
      <c r="AE1015" s="15">
        <v>4</v>
      </c>
      <c r="AG1015" s="15" t="s">
        <v>1323</v>
      </c>
      <c r="AH1015" s="15" t="s">
        <v>33</v>
      </c>
    </row>
    <row r="1016" spans="1:34" x14ac:dyDescent="0.2">
      <c r="A1016" s="16">
        <v>41827.468495370369</v>
      </c>
      <c r="B1016" s="16">
        <v>41827.616516203707</v>
      </c>
      <c r="C1016" s="16">
        <v>41827.625300925924</v>
      </c>
      <c r="D1016" s="15" t="b">
        <v>1</v>
      </c>
      <c r="E1016" s="15" t="s">
        <v>1358</v>
      </c>
      <c r="F1016" s="15">
        <v>1</v>
      </c>
      <c r="G1016" s="15" t="s">
        <v>1101</v>
      </c>
      <c r="H1016" s="15" t="s">
        <v>115</v>
      </c>
      <c r="I1016" s="15" t="s">
        <v>43</v>
      </c>
      <c r="J1016" s="15" t="b">
        <v>1</v>
      </c>
      <c r="K1016" s="16">
        <v>41827</v>
      </c>
      <c r="L1016" s="1">
        <v>0.46849537037037037</v>
      </c>
      <c r="M1016" s="15" t="s">
        <v>554</v>
      </c>
      <c r="N1016" s="15" t="s">
        <v>38</v>
      </c>
      <c r="O1016" s="15" t="b">
        <v>1</v>
      </c>
      <c r="P1016" s="16">
        <v>41827</v>
      </c>
      <c r="Q1016" s="1">
        <v>0.61651620370370375</v>
      </c>
      <c r="S1016" s="15" t="b">
        <v>1</v>
      </c>
      <c r="T1016" s="16">
        <v>41827</v>
      </c>
      <c r="U1016" s="15" t="s">
        <v>127</v>
      </c>
      <c r="V1016" s="1">
        <v>0.6253009259259259</v>
      </c>
      <c r="X1016" s="15" t="s">
        <v>311</v>
      </c>
      <c r="Y1016" s="15" t="b">
        <v>1</v>
      </c>
      <c r="Z1016" s="16">
        <v>41830</v>
      </c>
      <c r="AA1016" s="1">
        <v>0.3795486111111111</v>
      </c>
      <c r="AC1016" s="15" t="s">
        <v>64</v>
      </c>
      <c r="AD1016" s="15" t="s">
        <v>115</v>
      </c>
      <c r="AE1016" s="15">
        <v>4</v>
      </c>
      <c r="AG1016" s="15" t="s">
        <v>1331</v>
      </c>
      <c r="AH1016" s="15" t="s">
        <v>33</v>
      </c>
    </row>
    <row r="1017" spans="1:34" x14ac:dyDescent="0.2">
      <c r="A1017" s="16">
        <v>41827.467835648145</v>
      </c>
      <c r="B1017" s="16">
        <v>41827.559618055559</v>
      </c>
      <c r="C1017" s="16">
        <v>41827.572511574072</v>
      </c>
      <c r="D1017" s="15" t="b">
        <v>1</v>
      </c>
      <c r="E1017" s="15" t="s">
        <v>1359</v>
      </c>
      <c r="F1017" s="15">
        <v>1</v>
      </c>
      <c r="G1017" s="15" t="s">
        <v>280</v>
      </c>
      <c r="H1017" s="15" t="s">
        <v>156</v>
      </c>
      <c r="I1017" s="15" t="s">
        <v>43</v>
      </c>
      <c r="J1017" s="15" t="b">
        <v>1</v>
      </c>
      <c r="K1017" s="16">
        <v>41827</v>
      </c>
      <c r="L1017" s="1">
        <v>0.46783564814814815</v>
      </c>
      <c r="M1017" s="15" t="s">
        <v>78</v>
      </c>
      <c r="N1017" s="15" t="s">
        <v>38</v>
      </c>
      <c r="O1017" s="15" t="b">
        <v>1</v>
      </c>
      <c r="P1017" s="16">
        <v>41827</v>
      </c>
      <c r="Q1017" s="1">
        <v>0.55961805555555555</v>
      </c>
      <c r="S1017" s="15" t="b">
        <v>1</v>
      </c>
      <c r="T1017" s="16">
        <v>41827</v>
      </c>
      <c r="U1017" s="15" t="s">
        <v>165</v>
      </c>
      <c r="V1017" s="1">
        <v>0.57251157407407405</v>
      </c>
      <c r="X1017" s="15" t="s">
        <v>311</v>
      </c>
      <c r="Y1017" s="15" t="b">
        <v>1</v>
      </c>
      <c r="Z1017" s="16">
        <v>41830</v>
      </c>
      <c r="AA1017" s="1">
        <v>0.40515046296296298</v>
      </c>
      <c r="AC1017" s="15" t="s">
        <v>54</v>
      </c>
      <c r="AD1017" s="15" t="s">
        <v>156</v>
      </c>
      <c r="AE1017" s="15">
        <v>4</v>
      </c>
      <c r="AG1017" s="15" t="s">
        <v>1356</v>
      </c>
      <c r="AH1017" s="15" t="s">
        <v>33</v>
      </c>
    </row>
    <row r="1018" spans="1:34" x14ac:dyDescent="0.2">
      <c r="A1018" s="16">
        <v>41827.467604166668</v>
      </c>
      <c r="B1018" s="16">
        <v>41827.559618055559</v>
      </c>
      <c r="C1018" s="16">
        <v>41827.577627314815</v>
      </c>
      <c r="D1018" s="15" t="b">
        <v>1</v>
      </c>
      <c r="E1018" s="15" t="s">
        <v>1360</v>
      </c>
      <c r="F1018" s="15">
        <v>1</v>
      </c>
      <c r="G1018" s="15" t="s">
        <v>137</v>
      </c>
      <c r="H1018" s="15" t="s">
        <v>156</v>
      </c>
      <c r="I1018" s="15" t="s">
        <v>43</v>
      </c>
      <c r="J1018" s="15" t="b">
        <v>1</v>
      </c>
      <c r="K1018" s="16">
        <v>41827</v>
      </c>
      <c r="L1018" s="1">
        <v>0.46760416666666665</v>
      </c>
      <c r="M1018" s="15" t="s">
        <v>110</v>
      </c>
      <c r="N1018" s="15" t="s">
        <v>38</v>
      </c>
      <c r="O1018" s="15" t="b">
        <v>1</v>
      </c>
      <c r="P1018" s="16">
        <v>41827</v>
      </c>
      <c r="Q1018" s="1">
        <v>0.55961805555555555</v>
      </c>
      <c r="S1018" s="15" t="b">
        <v>1</v>
      </c>
      <c r="T1018" s="16">
        <v>41827</v>
      </c>
      <c r="U1018" s="15" t="s">
        <v>157</v>
      </c>
      <c r="V1018" s="1">
        <v>0.57762731481481477</v>
      </c>
      <c r="X1018" s="15" t="s">
        <v>311</v>
      </c>
      <c r="Y1018" s="15" t="b">
        <v>1</v>
      </c>
      <c r="Z1018" s="16">
        <v>41830</v>
      </c>
      <c r="AA1018" s="1">
        <v>0.42168981481481482</v>
      </c>
      <c r="AC1018" s="15" t="s">
        <v>54</v>
      </c>
      <c r="AD1018" s="15" t="s">
        <v>156</v>
      </c>
      <c r="AE1018" s="15">
        <v>4</v>
      </c>
      <c r="AG1018" s="15" t="s">
        <v>1356</v>
      </c>
      <c r="AH1018" s="15" t="s">
        <v>33</v>
      </c>
    </row>
    <row r="1019" spans="1:34" x14ac:dyDescent="0.2">
      <c r="A1019" s="16">
        <v>41827.46670138889</v>
      </c>
      <c r="B1019" s="16">
        <v>41827.48510416667</v>
      </c>
      <c r="C1019" s="16">
        <v>41827.493333333332</v>
      </c>
      <c r="D1019" s="15" t="b">
        <v>1</v>
      </c>
      <c r="E1019" s="15" t="s">
        <v>1361</v>
      </c>
      <c r="F1019" s="15">
        <v>1</v>
      </c>
      <c r="G1019" s="15" t="s">
        <v>549</v>
      </c>
      <c r="H1019" s="15" t="s">
        <v>167</v>
      </c>
      <c r="I1019" s="15" t="s">
        <v>43</v>
      </c>
      <c r="J1019" s="15" t="b">
        <v>1</v>
      </c>
      <c r="K1019" s="16">
        <v>41827</v>
      </c>
      <c r="L1019" s="1">
        <v>0.4667013888888889</v>
      </c>
      <c r="M1019" s="15" t="s">
        <v>338</v>
      </c>
      <c r="N1019" s="15" t="s">
        <v>38</v>
      </c>
      <c r="O1019" s="15" t="b">
        <v>1</v>
      </c>
      <c r="P1019" s="16">
        <v>41827</v>
      </c>
      <c r="Q1019" s="1">
        <v>0.48510416666666667</v>
      </c>
      <c r="S1019" s="15" t="b">
        <v>1</v>
      </c>
      <c r="T1019" s="16">
        <v>41827</v>
      </c>
      <c r="U1019" s="15" t="s">
        <v>956</v>
      </c>
      <c r="V1019" s="1">
        <v>0.49333333333333335</v>
      </c>
      <c r="X1019" s="15" t="s">
        <v>311</v>
      </c>
      <c r="Y1019" s="15" t="b">
        <v>1</v>
      </c>
      <c r="Z1019" s="16">
        <v>41829</v>
      </c>
      <c r="AA1019" s="1">
        <v>0.59084490740740736</v>
      </c>
      <c r="AC1019" s="15" t="s">
        <v>64</v>
      </c>
      <c r="AD1019" s="15" t="s">
        <v>167</v>
      </c>
      <c r="AE1019" s="15">
        <v>4</v>
      </c>
      <c r="AG1019" s="15" t="s">
        <v>1362</v>
      </c>
      <c r="AH1019" s="15" t="s">
        <v>33</v>
      </c>
    </row>
    <row r="1020" spans="1:34" x14ac:dyDescent="0.2">
      <c r="A1020" s="16">
        <v>41827.458587962959</v>
      </c>
      <c r="B1020" s="16">
        <v>41827.559618055559</v>
      </c>
      <c r="C1020" s="16">
        <v>41827.571284722224</v>
      </c>
      <c r="D1020" s="15" t="b">
        <v>1</v>
      </c>
      <c r="E1020" s="15" t="s">
        <v>1363</v>
      </c>
      <c r="F1020" s="15">
        <v>1</v>
      </c>
      <c r="G1020" s="15" t="s">
        <v>411</v>
      </c>
      <c r="H1020" s="15" t="s">
        <v>156</v>
      </c>
      <c r="I1020" s="15" t="s">
        <v>43</v>
      </c>
      <c r="J1020" s="15" t="b">
        <v>1</v>
      </c>
      <c r="K1020" s="16">
        <v>41827</v>
      </c>
      <c r="L1020" s="1">
        <v>0.45858796296296295</v>
      </c>
      <c r="M1020" s="15" t="s">
        <v>939</v>
      </c>
      <c r="N1020" s="15" t="s">
        <v>38</v>
      </c>
      <c r="O1020" s="15" t="b">
        <v>1</v>
      </c>
      <c r="P1020" s="16">
        <v>41827</v>
      </c>
      <c r="Q1020" s="1">
        <v>0.55961805555555555</v>
      </c>
      <c r="S1020" s="15" t="b">
        <v>1</v>
      </c>
      <c r="T1020" s="16">
        <v>41827</v>
      </c>
      <c r="U1020" s="15" t="s">
        <v>162</v>
      </c>
      <c r="V1020" s="1">
        <v>0.57128472222222226</v>
      </c>
      <c r="X1020" s="15" t="s">
        <v>311</v>
      </c>
      <c r="Y1020" s="15" t="b">
        <v>1</v>
      </c>
      <c r="Z1020" s="16">
        <v>41831</v>
      </c>
      <c r="AA1020" s="1">
        <v>0.48053240740740738</v>
      </c>
      <c r="AC1020" s="15" t="s">
        <v>54</v>
      </c>
      <c r="AD1020" s="15" t="s">
        <v>156</v>
      </c>
      <c r="AE1020" s="15">
        <v>4</v>
      </c>
      <c r="AG1020" s="15" t="s">
        <v>1356</v>
      </c>
      <c r="AH1020" s="15" t="s">
        <v>33</v>
      </c>
    </row>
    <row r="1021" spans="1:34" x14ac:dyDescent="0.2">
      <c r="A1021" s="16">
        <v>41827.457013888888</v>
      </c>
      <c r="B1021" s="16">
        <v>41827.48510416667</v>
      </c>
      <c r="C1021" s="16">
        <v>41827.592986111114</v>
      </c>
      <c r="D1021" s="15" t="b">
        <v>1</v>
      </c>
      <c r="E1021" s="15" t="s">
        <v>1364</v>
      </c>
      <c r="F1021" s="15">
        <v>1</v>
      </c>
      <c r="G1021" s="15" t="s">
        <v>124</v>
      </c>
      <c r="H1021" s="15" t="s">
        <v>167</v>
      </c>
      <c r="I1021" s="15" t="s">
        <v>43</v>
      </c>
      <c r="J1021" s="15" t="b">
        <v>1</v>
      </c>
      <c r="K1021" s="16">
        <v>41827</v>
      </c>
      <c r="L1021" s="1">
        <v>0.45701388888888889</v>
      </c>
      <c r="M1021" s="15" t="s">
        <v>1335</v>
      </c>
      <c r="N1021" s="15" t="s">
        <v>38</v>
      </c>
      <c r="O1021" s="15" t="b">
        <v>1</v>
      </c>
      <c r="P1021" s="16">
        <v>41827</v>
      </c>
      <c r="Q1021" s="1">
        <v>0.48510416666666667</v>
      </c>
      <c r="S1021" s="15" t="b">
        <v>1</v>
      </c>
      <c r="T1021" s="16">
        <v>41827</v>
      </c>
      <c r="U1021" s="15" t="s">
        <v>168</v>
      </c>
      <c r="V1021" s="1">
        <v>0.5929861111111111</v>
      </c>
      <c r="X1021" s="15" t="s">
        <v>78</v>
      </c>
      <c r="Y1021" s="15" t="b">
        <v>1</v>
      </c>
      <c r="Z1021" s="16">
        <v>41829</v>
      </c>
      <c r="AA1021" s="1">
        <v>0.39131944444444444</v>
      </c>
      <c r="AC1021" s="15" t="s">
        <v>64</v>
      </c>
      <c r="AD1021" s="15" t="s">
        <v>167</v>
      </c>
      <c r="AE1021" s="15">
        <v>4</v>
      </c>
      <c r="AG1021" s="15" t="s">
        <v>1362</v>
      </c>
      <c r="AH1021" s="15" t="s">
        <v>33</v>
      </c>
    </row>
    <row r="1022" spans="1:34" x14ac:dyDescent="0.2">
      <c r="A1022" s="16">
        <v>41827.455810185187</v>
      </c>
      <c r="B1022" s="16">
        <v>41827.559618055559</v>
      </c>
      <c r="C1022" s="16">
        <v>41827.573877314811</v>
      </c>
      <c r="D1022" s="15" t="b">
        <v>1</v>
      </c>
      <c r="E1022" s="15" t="s">
        <v>1365</v>
      </c>
      <c r="F1022" s="15">
        <v>1</v>
      </c>
      <c r="G1022" s="15" t="s">
        <v>951</v>
      </c>
      <c r="H1022" s="15" t="s">
        <v>156</v>
      </c>
      <c r="I1022" s="15" t="s">
        <v>43</v>
      </c>
      <c r="J1022" s="15" t="b">
        <v>1</v>
      </c>
      <c r="K1022" s="16">
        <v>41827</v>
      </c>
      <c r="L1022" s="1">
        <v>0.45581018518518518</v>
      </c>
      <c r="M1022" s="15" t="s">
        <v>554</v>
      </c>
      <c r="N1022" s="15" t="s">
        <v>38</v>
      </c>
      <c r="O1022" s="15" t="b">
        <v>1</v>
      </c>
      <c r="P1022" s="16">
        <v>41827</v>
      </c>
      <c r="Q1022" s="1">
        <v>0.55961805555555555</v>
      </c>
      <c r="S1022" s="15" t="b">
        <v>1</v>
      </c>
      <c r="T1022" s="16">
        <v>41827</v>
      </c>
      <c r="U1022" s="15" t="s">
        <v>178</v>
      </c>
      <c r="V1022" s="1">
        <v>0.57387731481481485</v>
      </c>
      <c r="X1022" s="15" t="s">
        <v>311</v>
      </c>
      <c r="Y1022" s="15" t="b">
        <v>1</v>
      </c>
      <c r="Z1022" s="16">
        <v>41831</v>
      </c>
      <c r="AA1022" s="1">
        <v>0.48603009259259261</v>
      </c>
      <c r="AC1022" s="15" t="s">
        <v>54</v>
      </c>
      <c r="AD1022" s="15" t="s">
        <v>156</v>
      </c>
      <c r="AE1022" s="15">
        <v>4</v>
      </c>
      <c r="AG1022" s="15" t="s">
        <v>1356</v>
      </c>
      <c r="AH1022" s="15" t="s">
        <v>33</v>
      </c>
    </row>
    <row r="1023" spans="1:34" x14ac:dyDescent="0.2">
      <c r="A1023" s="16">
        <v>41827.454872685186</v>
      </c>
      <c r="B1023" s="16">
        <v>41827.454872685186</v>
      </c>
      <c r="C1023" s="16">
        <v>41827.484305555554</v>
      </c>
      <c r="D1023" s="15" t="b">
        <v>1</v>
      </c>
      <c r="E1023" s="15" t="s">
        <v>1366</v>
      </c>
      <c r="F1023" s="15">
        <v>3</v>
      </c>
      <c r="G1023" s="15" t="s">
        <v>1367</v>
      </c>
      <c r="J1023" s="15" t="b">
        <v>1</v>
      </c>
      <c r="K1023" s="16">
        <v>41827</v>
      </c>
      <c r="L1023" s="1">
        <v>0.4548726851851852</v>
      </c>
      <c r="N1023" s="15" t="s">
        <v>38</v>
      </c>
      <c r="O1023" s="15" t="b">
        <v>1</v>
      </c>
      <c r="P1023" s="16">
        <v>41827</v>
      </c>
      <c r="Q1023" s="1">
        <v>0.4548726851851852</v>
      </c>
      <c r="R1023" s="15" t="s">
        <v>78</v>
      </c>
      <c r="S1023" s="15" t="b">
        <v>1</v>
      </c>
      <c r="T1023" s="16">
        <v>41827</v>
      </c>
      <c r="U1023" s="15" t="s">
        <v>162</v>
      </c>
      <c r="V1023" s="1">
        <v>0.48430555555555554</v>
      </c>
      <c r="X1023" s="15" t="s">
        <v>1368</v>
      </c>
      <c r="Y1023" s="15" t="b">
        <v>0</v>
      </c>
      <c r="Z1023" s="16"/>
      <c r="AE1023" s="15">
        <v>3</v>
      </c>
      <c r="AG1023" s="15" t="s">
        <v>1284</v>
      </c>
      <c r="AH1023" s="15" t="s">
        <v>33</v>
      </c>
    </row>
    <row r="1024" spans="1:34" x14ac:dyDescent="0.2">
      <c r="A1024" s="16">
        <v>41827.454618055555</v>
      </c>
      <c r="B1024" s="16">
        <v>41827.48510416667</v>
      </c>
      <c r="C1024" s="16">
        <v>41827.495972222219</v>
      </c>
      <c r="D1024" s="15" t="b">
        <v>1</v>
      </c>
      <c r="E1024" s="15" t="s">
        <v>1369</v>
      </c>
      <c r="F1024" s="15">
        <v>2</v>
      </c>
      <c r="G1024" s="15" t="s">
        <v>358</v>
      </c>
      <c r="H1024" s="15" t="s">
        <v>167</v>
      </c>
      <c r="I1024" s="15" t="s">
        <v>43</v>
      </c>
      <c r="J1024" s="15" t="b">
        <v>1</v>
      </c>
      <c r="K1024" s="16">
        <v>41827</v>
      </c>
      <c r="L1024" s="1">
        <v>0.45461805555555557</v>
      </c>
      <c r="M1024" s="15" t="s">
        <v>110</v>
      </c>
      <c r="N1024" s="15" t="s">
        <v>38</v>
      </c>
      <c r="O1024" s="15" t="b">
        <v>1</v>
      </c>
      <c r="P1024" s="16">
        <v>41827</v>
      </c>
      <c r="Q1024" s="1">
        <v>0.48510416666666667</v>
      </c>
      <c r="S1024" s="15" t="b">
        <v>1</v>
      </c>
      <c r="T1024" s="16">
        <v>41827</v>
      </c>
      <c r="U1024" s="15" t="s">
        <v>175</v>
      </c>
      <c r="V1024" s="1">
        <v>0.4959722222222222</v>
      </c>
      <c r="X1024" s="15" t="s">
        <v>311</v>
      </c>
      <c r="Y1024" s="15" t="b">
        <v>1</v>
      </c>
      <c r="Z1024" s="16">
        <v>41836</v>
      </c>
      <c r="AA1024" s="1">
        <v>0.41158564814814813</v>
      </c>
      <c r="AC1024" s="15" t="s">
        <v>64</v>
      </c>
      <c r="AD1024" s="15" t="s">
        <v>167</v>
      </c>
      <c r="AE1024" s="15">
        <v>4</v>
      </c>
      <c r="AG1024" s="15" t="s">
        <v>1362</v>
      </c>
      <c r="AH1024" s="15" t="s">
        <v>33</v>
      </c>
    </row>
    <row r="1025" spans="1:34" x14ac:dyDescent="0.2">
      <c r="A1025" s="16">
        <v>41827.454560185186</v>
      </c>
      <c r="B1025" s="16">
        <v>41827.559618055559</v>
      </c>
      <c r="C1025" s="16">
        <v>41827.575150462966</v>
      </c>
      <c r="D1025" s="15" t="b">
        <v>1</v>
      </c>
      <c r="E1025" s="15" t="s">
        <v>1369</v>
      </c>
      <c r="F1025" s="15">
        <v>1</v>
      </c>
      <c r="G1025" s="15" t="s">
        <v>193</v>
      </c>
      <c r="H1025" s="15" t="s">
        <v>156</v>
      </c>
      <c r="I1025" s="15" t="s">
        <v>43</v>
      </c>
      <c r="J1025" s="15" t="b">
        <v>1</v>
      </c>
      <c r="K1025" s="16">
        <v>41827</v>
      </c>
      <c r="L1025" s="1">
        <v>0.45456018518518521</v>
      </c>
      <c r="M1025" s="15" t="s">
        <v>110</v>
      </c>
      <c r="N1025" s="15" t="s">
        <v>38</v>
      </c>
      <c r="O1025" s="15" t="b">
        <v>1</v>
      </c>
      <c r="P1025" s="16">
        <v>41827</v>
      </c>
      <c r="Q1025" s="1">
        <v>0.55961805555555555</v>
      </c>
      <c r="S1025" s="15" t="b">
        <v>1</v>
      </c>
      <c r="T1025" s="16">
        <v>41827</v>
      </c>
      <c r="U1025" s="15" t="s">
        <v>194</v>
      </c>
      <c r="V1025" s="1">
        <v>0.57515046296296302</v>
      </c>
      <c r="X1025" s="15" t="s">
        <v>311</v>
      </c>
      <c r="Y1025" s="15" t="b">
        <v>1</v>
      </c>
      <c r="Z1025" s="16">
        <v>41831</v>
      </c>
      <c r="AA1025" s="1">
        <v>0.49206018518518518</v>
      </c>
      <c r="AC1025" s="15" t="s">
        <v>54</v>
      </c>
      <c r="AD1025" s="15" t="s">
        <v>156</v>
      </c>
      <c r="AE1025" s="15">
        <v>4</v>
      </c>
      <c r="AG1025" s="15" t="s">
        <v>1356</v>
      </c>
      <c r="AH1025" s="15" t="s">
        <v>33</v>
      </c>
    </row>
    <row r="1026" spans="1:34" x14ac:dyDescent="0.2">
      <c r="A1026" s="16">
        <v>41827.453229166669</v>
      </c>
      <c r="B1026" s="16">
        <v>41827.559618055559</v>
      </c>
      <c r="C1026" s="16">
        <v>41827.570567129631</v>
      </c>
      <c r="D1026" s="15" t="b">
        <v>1</v>
      </c>
      <c r="E1026" s="15" t="s">
        <v>1370</v>
      </c>
      <c r="F1026" s="15">
        <v>1</v>
      </c>
      <c r="G1026" s="15" t="s">
        <v>215</v>
      </c>
      <c r="H1026" s="15" t="s">
        <v>156</v>
      </c>
      <c r="I1026" s="15" t="s">
        <v>43</v>
      </c>
      <c r="J1026" s="15" t="b">
        <v>1</v>
      </c>
      <c r="K1026" s="16">
        <v>41827</v>
      </c>
      <c r="L1026" s="1">
        <v>0.45322916666666668</v>
      </c>
      <c r="M1026" s="15" t="s">
        <v>320</v>
      </c>
      <c r="N1026" s="15" t="s">
        <v>38</v>
      </c>
      <c r="O1026" s="15" t="b">
        <v>1</v>
      </c>
      <c r="P1026" s="16">
        <v>41827</v>
      </c>
      <c r="Q1026" s="1">
        <v>0.55961805555555555</v>
      </c>
      <c r="S1026" s="15" t="b">
        <v>1</v>
      </c>
      <c r="T1026" s="16">
        <v>41827</v>
      </c>
      <c r="U1026" s="15" t="s">
        <v>162</v>
      </c>
      <c r="V1026" s="1">
        <v>0.57056712962962963</v>
      </c>
      <c r="X1026" s="15" t="s">
        <v>311</v>
      </c>
      <c r="Y1026" s="15" t="b">
        <v>1</v>
      </c>
      <c r="Z1026" s="16">
        <v>41830</v>
      </c>
      <c r="AA1026" s="1">
        <v>0.39650462962962962</v>
      </c>
      <c r="AC1026" s="15" t="s">
        <v>54</v>
      </c>
      <c r="AD1026" s="15" t="s">
        <v>156</v>
      </c>
      <c r="AE1026" s="15">
        <v>4</v>
      </c>
      <c r="AG1026" s="15" t="s">
        <v>1356</v>
      </c>
      <c r="AH1026" s="15" t="s">
        <v>33</v>
      </c>
    </row>
    <row r="1027" spans="1:34" x14ac:dyDescent="0.2">
      <c r="A1027" s="16">
        <v>41827.449340277781</v>
      </c>
      <c r="B1027" s="16">
        <v>41827.48510416667</v>
      </c>
      <c r="C1027" s="16">
        <v>41827.490127314813</v>
      </c>
      <c r="D1027" s="15" t="b">
        <v>1</v>
      </c>
      <c r="E1027" s="15" t="s">
        <v>1371</v>
      </c>
      <c r="F1027" s="15">
        <v>1</v>
      </c>
      <c r="G1027" s="15" t="s">
        <v>856</v>
      </c>
      <c r="H1027" s="15" t="s">
        <v>167</v>
      </c>
      <c r="I1027" s="15" t="s">
        <v>43</v>
      </c>
      <c r="J1027" s="15" t="b">
        <v>1</v>
      </c>
      <c r="K1027" s="16">
        <v>41827</v>
      </c>
      <c r="L1027" s="1">
        <v>0.4493402777777778</v>
      </c>
      <c r="M1027" s="15" t="s">
        <v>939</v>
      </c>
      <c r="N1027" s="15" t="s">
        <v>38</v>
      </c>
      <c r="O1027" s="15" t="b">
        <v>1</v>
      </c>
      <c r="P1027" s="16">
        <v>41827</v>
      </c>
      <c r="Q1027" s="1">
        <v>0.48510416666666667</v>
      </c>
      <c r="S1027" s="15" t="b">
        <v>1</v>
      </c>
      <c r="T1027" s="16">
        <v>41827</v>
      </c>
      <c r="U1027" s="15" t="s">
        <v>186</v>
      </c>
      <c r="V1027" s="1">
        <v>0.49012731481481481</v>
      </c>
      <c r="X1027" s="15" t="s">
        <v>311</v>
      </c>
      <c r="Y1027" s="15" t="b">
        <v>1</v>
      </c>
      <c r="Z1027" s="16">
        <v>41829</v>
      </c>
      <c r="AA1027" s="1">
        <v>0.39130787037037035</v>
      </c>
      <c r="AC1027" s="15" t="s">
        <v>64</v>
      </c>
      <c r="AD1027" s="15" t="s">
        <v>167</v>
      </c>
      <c r="AE1027" s="15">
        <v>4</v>
      </c>
      <c r="AG1027" s="15" t="s">
        <v>1362</v>
      </c>
      <c r="AH1027" s="15" t="s">
        <v>33</v>
      </c>
    </row>
    <row r="1028" spans="1:34" x14ac:dyDescent="0.2">
      <c r="A1028" s="16">
        <v>41827.440763888888</v>
      </c>
      <c r="B1028" s="16">
        <v>41827.559618055559</v>
      </c>
      <c r="C1028" s="16">
        <v>41827.569293981483</v>
      </c>
      <c r="D1028" s="15" t="b">
        <v>1</v>
      </c>
      <c r="E1028" s="15" t="s">
        <v>1372</v>
      </c>
      <c r="F1028" s="15">
        <v>1</v>
      </c>
      <c r="G1028" s="15" t="s">
        <v>282</v>
      </c>
      <c r="H1028" s="15" t="s">
        <v>156</v>
      </c>
      <c r="I1028" s="15" t="s">
        <v>43</v>
      </c>
      <c r="J1028" s="15" t="b">
        <v>1</v>
      </c>
      <c r="K1028" s="16">
        <v>41827</v>
      </c>
      <c r="L1028" s="1">
        <v>0.4407638888888889</v>
      </c>
      <c r="M1028" s="15" t="s">
        <v>554</v>
      </c>
      <c r="N1028" s="15" t="s">
        <v>38</v>
      </c>
      <c r="O1028" s="15" t="b">
        <v>1</v>
      </c>
      <c r="P1028" s="16">
        <v>41827</v>
      </c>
      <c r="Q1028" s="1">
        <v>0.55961805555555555</v>
      </c>
      <c r="S1028" s="15" t="b">
        <v>1</v>
      </c>
      <c r="T1028" s="16">
        <v>41827</v>
      </c>
      <c r="U1028" s="15" t="s">
        <v>615</v>
      </c>
      <c r="V1028" s="1">
        <v>0.56929398148148147</v>
      </c>
      <c r="X1028" s="15" t="s">
        <v>311</v>
      </c>
      <c r="Y1028" s="15" t="b">
        <v>1</v>
      </c>
      <c r="Z1028" s="16">
        <v>41830</v>
      </c>
      <c r="AA1028" s="1">
        <v>0.40515046296296298</v>
      </c>
      <c r="AC1028" s="15" t="s">
        <v>54</v>
      </c>
      <c r="AD1028" s="15" t="s">
        <v>156</v>
      </c>
      <c r="AE1028" s="15">
        <v>4</v>
      </c>
      <c r="AG1028" s="15" t="s">
        <v>1356</v>
      </c>
      <c r="AH1028" s="15" t="s">
        <v>33</v>
      </c>
    </row>
    <row r="1029" spans="1:34" x14ac:dyDescent="0.2">
      <c r="A1029" s="16">
        <v>41827.440312500003</v>
      </c>
      <c r="B1029" s="16">
        <v>41827.438738425924</v>
      </c>
      <c r="C1029" s="16">
        <v>41827.442083333335</v>
      </c>
      <c r="D1029" s="15" t="b">
        <v>1</v>
      </c>
      <c r="E1029" s="15" t="s">
        <v>1373</v>
      </c>
      <c r="F1029" s="15">
        <v>1</v>
      </c>
      <c r="G1029" s="15" t="s">
        <v>1374</v>
      </c>
      <c r="H1029" s="15" t="s">
        <v>276</v>
      </c>
      <c r="I1029" s="15" t="s">
        <v>33</v>
      </c>
      <c r="J1029" s="15" t="b">
        <v>1</v>
      </c>
      <c r="K1029" s="16">
        <v>41827</v>
      </c>
      <c r="L1029" s="1">
        <v>0.4403125</v>
      </c>
      <c r="M1029" s="15" t="s">
        <v>311</v>
      </c>
      <c r="N1029" s="15" t="s">
        <v>38</v>
      </c>
      <c r="O1029" s="15" t="b">
        <v>1</v>
      </c>
      <c r="P1029" s="16">
        <v>41827</v>
      </c>
      <c r="Q1029" s="1">
        <v>0.43873842592592593</v>
      </c>
      <c r="S1029" s="15" t="b">
        <v>1</v>
      </c>
      <c r="T1029" s="16">
        <v>41827</v>
      </c>
      <c r="U1029" s="15" t="s">
        <v>82</v>
      </c>
      <c r="V1029" s="1">
        <v>0.44208333333333333</v>
      </c>
      <c r="X1029" s="15" t="s">
        <v>311</v>
      </c>
      <c r="Y1029" s="15" t="b">
        <v>0</v>
      </c>
      <c r="Z1029" s="16"/>
      <c r="AC1029" s="15" t="s">
        <v>115</v>
      </c>
      <c r="AD1029" s="15" t="s">
        <v>276</v>
      </c>
      <c r="AE1029" s="15">
        <v>3</v>
      </c>
      <c r="AG1029" s="15" t="s">
        <v>1375</v>
      </c>
      <c r="AH1029" s="15" t="s">
        <v>33</v>
      </c>
    </row>
    <row r="1030" spans="1:34" x14ac:dyDescent="0.2">
      <c r="A1030" s="16">
        <v>41827.437673611108</v>
      </c>
      <c r="B1030" s="16">
        <v>41827.48510416667</v>
      </c>
      <c r="C1030" s="16">
        <v>41827.495925925927</v>
      </c>
      <c r="D1030" s="15" t="b">
        <v>1</v>
      </c>
      <c r="E1030" s="15" t="s">
        <v>1376</v>
      </c>
      <c r="F1030" s="15">
        <v>1</v>
      </c>
      <c r="G1030" s="15" t="s">
        <v>474</v>
      </c>
      <c r="H1030" s="15" t="s">
        <v>167</v>
      </c>
      <c r="I1030" s="15" t="s">
        <v>43</v>
      </c>
      <c r="J1030" s="15" t="b">
        <v>1</v>
      </c>
      <c r="K1030" s="16">
        <v>41827</v>
      </c>
      <c r="L1030" s="1">
        <v>0.43767361111111114</v>
      </c>
      <c r="M1030" s="15" t="s">
        <v>78</v>
      </c>
      <c r="N1030" s="15" t="s">
        <v>38</v>
      </c>
      <c r="O1030" s="15" t="b">
        <v>1</v>
      </c>
      <c r="P1030" s="16">
        <v>41827</v>
      </c>
      <c r="Q1030" s="1">
        <v>0.48510416666666667</v>
      </c>
      <c r="S1030" s="15" t="b">
        <v>1</v>
      </c>
      <c r="T1030" s="16">
        <v>41827</v>
      </c>
      <c r="U1030" s="15" t="s">
        <v>175</v>
      </c>
      <c r="V1030" s="1">
        <v>0.49592592592592594</v>
      </c>
      <c r="X1030" s="15" t="s">
        <v>311</v>
      </c>
      <c r="Y1030" s="15" t="b">
        <v>1</v>
      </c>
      <c r="Z1030" s="16">
        <v>41829</v>
      </c>
      <c r="AA1030" s="1">
        <v>0.59084490740740736</v>
      </c>
      <c r="AC1030" s="15" t="s">
        <v>64</v>
      </c>
      <c r="AD1030" s="15" t="s">
        <v>167</v>
      </c>
      <c r="AE1030" s="15">
        <v>4</v>
      </c>
      <c r="AG1030" s="15" t="s">
        <v>1362</v>
      </c>
      <c r="AH1030" s="15" t="s">
        <v>33</v>
      </c>
    </row>
    <row r="1031" spans="1:34" x14ac:dyDescent="0.2">
      <c r="A1031" s="16">
        <v>41827.435162037036</v>
      </c>
      <c r="B1031" s="16">
        <v>41827.433587962965</v>
      </c>
      <c r="C1031" s="16">
        <v>41827.437581018516</v>
      </c>
      <c r="D1031" s="15" t="b">
        <v>1</v>
      </c>
      <c r="E1031" s="15" t="s">
        <v>1377</v>
      </c>
      <c r="F1031" s="15">
        <v>1</v>
      </c>
      <c r="G1031" s="15" t="s">
        <v>1378</v>
      </c>
      <c r="H1031" s="15" t="s">
        <v>36</v>
      </c>
      <c r="I1031" s="15" t="s">
        <v>33</v>
      </c>
      <c r="J1031" s="15" t="b">
        <v>1</v>
      </c>
      <c r="K1031" s="16">
        <v>41827</v>
      </c>
      <c r="L1031" s="1">
        <v>0.43516203703703704</v>
      </c>
      <c r="M1031" s="15" t="s">
        <v>311</v>
      </c>
      <c r="N1031" s="15" t="s">
        <v>38</v>
      </c>
      <c r="O1031" s="15" t="b">
        <v>1</v>
      </c>
      <c r="P1031" s="16">
        <v>41827</v>
      </c>
      <c r="Q1031" s="1">
        <v>0.43358796296296298</v>
      </c>
      <c r="S1031" s="15" t="b">
        <v>1</v>
      </c>
      <c r="T1031" s="16">
        <v>41827</v>
      </c>
      <c r="U1031" s="15" t="s">
        <v>105</v>
      </c>
      <c r="V1031" s="1">
        <v>0.43758101851851849</v>
      </c>
      <c r="X1031" s="15" t="s">
        <v>311</v>
      </c>
      <c r="Y1031" s="15" t="b">
        <v>0</v>
      </c>
      <c r="Z1031" s="16"/>
      <c r="AC1031" s="15" t="s">
        <v>115</v>
      </c>
      <c r="AD1031" s="15" t="s">
        <v>36</v>
      </c>
      <c r="AE1031" s="15">
        <v>3</v>
      </c>
      <c r="AG1031" s="15" t="s">
        <v>1379</v>
      </c>
      <c r="AH1031" s="15" t="s">
        <v>33</v>
      </c>
    </row>
    <row r="1032" spans="1:34" x14ac:dyDescent="0.2">
      <c r="A1032" s="16">
        <v>41827.433495370373</v>
      </c>
      <c r="B1032" s="16">
        <v>41827.55773148148</v>
      </c>
      <c r="C1032" s="16">
        <v>41827.570416666669</v>
      </c>
      <c r="D1032" s="15" t="b">
        <v>1</v>
      </c>
      <c r="E1032" s="15" t="s">
        <v>1380</v>
      </c>
      <c r="F1032" s="15">
        <v>1</v>
      </c>
      <c r="G1032" s="15" t="s">
        <v>573</v>
      </c>
      <c r="H1032" s="15" t="s">
        <v>206</v>
      </c>
      <c r="I1032" s="15" t="s">
        <v>43</v>
      </c>
      <c r="J1032" s="15" t="b">
        <v>1</v>
      </c>
      <c r="K1032" s="16">
        <v>41827</v>
      </c>
      <c r="L1032" s="1">
        <v>0.43349537037037039</v>
      </c>
      <c r="M1032" s="15" t="s">
        <v>320</v>
      </c>
      <c r="N1032" s="15" t="s">
        <v>38</v>
      </c>
      <c r="O1032" s="15" t="b">
        <v>1</v>
      </c>
      <c r="P1032" s="16">
        <v>41827</v>
      </c>
      <c r="Q1032" s="1">
        <v>0.55773148148148144</v>
      </c>
      <c r="S1032" s="15" t="b">
        <v>1</v>
      </c>
      <c r="T1032" s="16">
        <v>41827</v>
      </c>
      <c r="U1032" s="15" t="s">
        <v>269</v>
      </c>
      <c r="V1032" s="1">
        <v>0.57041666666666668</v>
      </c>
      <c r="X1032" s="15" t="s">
        <v>52</v>
      </c>
      <c r="Y1032" s="15" t="b">
        <v>1</v>
      </c>
      <c r="Z1032" s="16">
        <v>41831</v>
      </c>
      <c r="AA1032" s="1">
        <v>0.59619212962962964</v>
      </c>
      <c r="AC1032" s="15" t="s">
        <v>115</v>
      </c>
      <c r="AD1032" s="15" t="s">
        <v>206</v>
      </c>
      <c r="AE1032" s="15">
        <v>4</v>
      </c>
      <c r="AG1032" s="15" t="s">
        <v>1381</v>
      </c>
      <c r="AH1032" s="15" t="s">
        <v>33</v>
      </c>
    </row>
    <row r="1033" spans="1:34" x14ac:dyDescent="0.2">
      <c r="A1033" s="16">
        <v>41827.432824074072</v>
      </c>
      <c r="B1033" s="16">
        <v>41827.48510416667</v>
      </c>
      <c r="C1033" s="16">
        <v>41827.490208333336</v>
      </c>
      <c r="D1033" s="15" t="b">
        <v>1</v>
      </c>
      <c r="E1033" s="15" t="s">
        <v>1382</v>
      </c>
      <c r="F1033" s="15">
        <v>1</v>
      </c>
      <c r="G1033" s="15" t="s">
        <v>177</v>
      </c>
      <c r="H1033" s="15" t="s">
        <v>167</v>
      </c>
      <c r="I1033" s="15" t="s">
        <v>43</v>
      </c>
      <c r="J1033" s="15" t="b">
        <v>1</v>
      </c>
      <c r="K1033" s="16">
        <v>41827</v>
      </c>
      <c r="L1033" s="1">
        <v>0.43282407407407408</v>
      </c>
      <c r="M1033" s="15" t="s">
        <v>110</v>
      </c>
      <c r="N1033" s="15" t="s">
        <v>38</v>
      </c>
      <c r="O1033" s="15" t="b">
        <v>1</v>
      </c>
      <c r="P1033" s="16">
        <v>41827</v>
      </c>
      <c r="Q1033" s="1">
        <v>0.48510416666666667</v>
      </c>
      <c r="S1033" s="15" t="b">
        <v>1</v>
      </c>
      <c r="T1033" s="16">
        <v>41827</v>
      </c>
      <c r="U1033" s="15" t="s">
        <v>189</v>
      </c>
      <c r="V1033" s="1">
        <v>0.49020833333333336</v>
      </c>
      <c r="X1033" s="15" t="s">
        <v>311</v>
      </c>
      <c r="Y1033" s="15" t="b">
        <v>1</v>
      </c>
      <c r="Z1033" s="16">
        <v>41829</v>
      </c>
      <c r="AA1033" s="1">
        <v>0.39133101851851854</v>
      </c>
      <c r="AC1033" s="15" t="s">
        <v>64</v>
      </c>
      <c r="AD1033" s="15" t="s">
        <v>167</v>
      </c>
      <c r="AE1033" s="15">
        <v>4</v>
      </c>
      <c r="AG1033" s="15" t="s">
        <v>1362</v>
      </c>
      <c r="AH1033" s="15" t="s">
        <v>33</v>
      </c>
    </row>
    <row r="1034" spans="1:34" x14ac:dyDescent="0.2">
      <c r="A1034" s="16">
        <v>41827.430567129632</v>
      </c>
      <c r="B1034" s="16">
        <v>41827.48510416667</v>
      </c>
      <c r="C1034" s="16">
        <v>41827.490486111114</v>
      </c>
      <c r="D1034" s="15" t="b">
        <v>1</v>
      </c>
      <c r="E1034" s="15" t="s">
        <v>1383</v>
      </c>
      <c r="F1034" s="15">
        <v>1</v>
      </c>
      <c r="G1034" s="15" t="s">
        <v>380</v>
      </c>
      <c r="H1034" s="15" t="s">
        <v>167</v>
      </c>
      <c r="I1034" s="15" t="s">
        <v>43</v>
      </c>
      <c r="J1034" s="15" t="b">
        <v>1</v>
      </c>
      <c r="K1034" s="16">
        <v>41827</v>
      </c>
      <c r="L1034" s="1">
        <v>0.43056712962962962</v>
      </c>
      <c r="M1034" s="15" t="s">
        <v>78</v>
      </c>
      <c r="N1034" s="15" t="s">
        <v>38</v>
      </c>
      <c r="O1034" s="15" t="b">
        <v>1</v>
      </c>
      <c r="P1034" s="16">
        <v>41827</v>
      </c>
      <c r="Q1034" s="1">
        <v>0.48510416666666667</v>
      </c>
      <c r="S1034" s="15" t="b">
        <v>1</v>
      </c>
      <c r="T1034" s="16">
        <v>41827</v>
      </c>
      <c r="U1034" s="15" t="s">
        <v>266</v>
      </c>
      <c r="V1034" s="1">
        <v>0.49048611111111112</v>
      </c>
      <c r="X1034" s="15" t="s">
        <v>311</v>
      </c>
      <c r="Y1034" s="15" t="b">
        <v>1</v>
      </c>
      <c r="Z1034" s="16">
        <v>41829</v>
      </c>
      <c r="AA1034" s="1">
        <v>0.42167824074074073</v>
      </c>
      <c r="AC1034" s="15" t="s">
        <v>64</v>
      </c>
      <c r="AD1034" s="15" t="s">
        <v>167</v>
      </c>
      <c r="AE1034" s="15">
        <v>4</v>
      </c>
      <c r="AG1034" s="15" t="s">
        <v>1362</v>
      </c>
      <c r="AH1034" s="15" t="s">
        <v>33</v>
      </c>
    </row>
    <row r="1035" spans="1:34" x14ac:dyDescent="0.2">
      <c r="A1035" s="16">
        <v>41827.422766203701</v>
      </c>
      <c r="B1035" s="16">
        <v>41827.48510416667</v>
      </c>
      <c r="C1035" s="16">
        <v>41827.592893518522</v>
      </c>
      <c r="D1035" s="15" t="b">
        <v>1</v>
      </c>
      <c r="E1035" s="15" t="s">
        <v>1384</v>
      </c>
      <c r="F1035" s="15">
        <v>2</v>
      </c>
      <c r="G1035" s="15" t="s">
        <v>292</v>
      </c>
      <c r="H1035" s="15" t="s">
        <v>167</v>
      </c>
      <c r="I1035" s="15" t="s">
        <v>43</v>
      </c>
      <c r="J1035" s="15" t="b">
        <v>1</v>
      </c>
      <c r="K1035" s="16">
        <v>41827</v>
      </c>
      <c r="L1035" s="1">
        <v>0.42276620370370371</v>
      </c>
      <c r="M1035" s="15" t="s">
        <v>338</v>
      </c>
      <c r="N1035" s="15" t="s">
        <v>38</v>
      </c>
      <c r="O1035" s="15" t="b">
        <v>1</v>
      </c>
      <c r="P1035" s="16">
        <v>41827</v>
      </c>
      <c r="Q1035" s="1">
        <v>0.48510416666666667</v>
      </c>
      <c r="S1035" s="15" t="b">
        <v>1</v>
      </c>
      <c r="T1035" s="16">
        <v>41827</v>
      </c>
      <c r="U1035" s="15" t="s">
        <v>171</v>
      </c>
      <c r="V1035" s="1">
        <v>0.59289351851851857</v>
      </c>
      <c r="X1035" s="15" t="s">
        <v>78</v>
      </c>
      <c r="Y1035" s="15" t="b">
        <v>1</v>
      </c>
      <c r="Z1035" s="16">
        <v>41829</v>
      </c>
      <c r="AA1035" s="1">
        <v>0.49589120370370371</v>
      </c>
      <c r="AC1035" s="15" t="s">
        <v>64</v>
      </c>
      <c r="AD1035" s="15" t="s">
        <v>167</v>
      </c>
      <c r="AE1035" s="15">
        <v>4</v>
      </c>
      <c r="AG1035" s="15" t="s">
        <v>1362</v>
      </c>
      <c r="AH1035" s="15" t="s">
        <v>33</v>
      </c>
    </row>
    <row r="1036" spans="1:34" x14ac:dyDescent="0.2">
      <c r="A1036" s="16">
        <v>41827.422638888886</v>
      </c>
      <c r="B1036" s="16">
        <v>41827.48510416667</v>
      </c>
      <c r="C1036" s="16">
        <v>41827.496817129628</v>
      </c>
      <c r="D1036" s="15" t="b">
        <v>1</v>
      </c>
      <c r="E1036" s="15" t="s">
        <v>1384</v>
      </c>
      <c r="F1036" s="15">
        <v>1</v>
      </c>
      <c r="G1036" s="15" t="s">
        <v>1122</v>
      </c>
      <c r="H1036" s="15" t="s">
        <v>167</v>
      </c>
      <c r="I1036" s="15" t="s">
        <v>43</v>
      </c>
      <c r="J1036" s="15" t="b">
        <v>1</v>
      </c>
      <c r="K1036" s="16">
        <v>41827</v>
      </c>
      <c r="L1036" s="1">
        <v>0.4226388888888889</v>
      </c>
      <c r="M1036" s="15" t="s">
        <v>338</v>
      </c>
      <c r="N1036" s="15" t="s">
        <v>38</v>
      </c>
      <c r="O1036" s="15" t="b">
        <v>1</v>
      </c>
      <c r="P1036" s="16">
        <v>41827</v>
      </c>
      <c r="Q1036" s="1">
        <v>0.48510416666666667</v>
      </c>
      <c r="S1036" s="15" t="b">
        <v>1</v>
      </c>
      <c r="T1036" s="16">
        <v>41827</v>
      </c>
      <c r="U1036" s="15" t="s">
        <v>184</v>
      </c>
      <c r="V1036" s="1">
        <v>0.49681712962962965</v>
      </c>
      <c r="X1036" s="15" t="s">
        <v>311</v>
      </c>
      <c r="Y1036" s="15" t="b">
        <v>1</v>
      </c>
      <c r="Z1036" s="16">
        <v>41829</v>
      </c>
      <c r="AA1036" s="1">
        <v>0.58432870370370371</v>
      </c>
      <c r="AC1036" s="15" t="s">
        <v>64</v>
      </c>
      <c r="AD1036" s="15" t="s">
        <v>167</v>
      </c>
      <c r="AE1036" s="15">
        <v>4</v>
      </c>
      <c r="AG1036" s="15" t="s">
        <v>1362</v>
      </c>
      <c r="AH1036" s="15" t="s">
        <v>33</v>
      </c>
    </row>
    <row r="1037" spans="1:34" x14ac:dyDescent="0.2">
      <c r="A1037" s="16">
        <v>41827.420717592591</v>
      </c>
      <c r="B1037" s="16">
        <v>41827.484386574077</v>
      </c>
      <c r="C1037" s="16">
        <v>41827.49077546296</v>
      </c>
      <c r="D1037" s="15" t="b">
        <v>1</v>
      </c>
      <c r="E1037" s="15" t="s">
        <v>1385</v>
      </c>
      <c r="F1037" s="15">
        <v>2</v>
      </c>
      <c r="G1037" s="15" t="s">
        <v>795</v>
      </c>
      <c r="H1037" s="15" t="s">
        <v>206</v>
      </c>
      <c r="I1037" s="15" t="s">
        <v>43</v>
      </c>
      <c r="J1037" s="15" t="b">
        <v>1</v>
      </c>
      <c r="K1037" s="16">
        <v>41827</v>
      </c>
      <c r="L1037" s="1">
        <v>0.42071759259259262</v>
      </c>
      <c r="M1037" s="15" t="s">
        <v>554</v>
      </c>
      <c r="N1037" s="15" t="s">
        <v>38</v>
      </c>
      <c r="O1037" s="15" t="b">
        <v>1</v>
      </c>
      <c r="P1037" s="16">
        <v>41827</v>
      </c>
      <c r="Q1037" s="1">
        <v>0.48438657407407409</v>
      </c>
      <c r="S1037" s="15" t="b">
        <v>1</v>
      </c>
      <c r="T1037" s="16">
        <v>41827</v>
      </c>
      <c r="U1037" s="15" t="s">
        <v>207</v>
      </c>
      <c r="V1037" s="1">
        <v>0.49077546296296298</v>
      </c>
      <c r="X1037" s="15" t="s">
        <v>52</v>
      </c>
      <c r="Y1037" s="15" t="b">
        <v>1</v>
      </c>
      <c r="Z1037" s="16">
        <v>41835</v>
      </c>
      <c r="AA1037" s="1">
        <v>0.4535763888888889</v>
      </c>
      <c r="AC1037" s="15" t="s">
        <v>115</v>
      </c>
      <c r="AD1037" s="15" t="s">
        <v>206</v>
      </c>
      <c r="AE1037" s="15">
        <v>4</v>
      </c>
      <c r="AG1037" s="15" t="s">
        <v>1352</v>
      </c>
      <c r="AH1037" s="15" t="s">
        <v>33</v>
      </c>
    </row>
    <row r="1038" spans="1:34" x14ac:dyDescent="0.2">
      <c r="A1038" s="16">
        <v>41827.420694444445</v>
      </c>
      <c r="B1038" s="16">
        <v>41827.484386574077</v>
      </c>
      <c r="C1038" s="16">
        <v>41827.490740740737</v>
      </c>
      <c r="D1038" s="15" t="b">
        <v>1</v>
      </c>
      <c r="E1038" s="15" t="s">
        <v>1385</v>
      </c>
      <c r="F1038" s="15">
        <v>1</v>
      </c>
      <c r="G1038" s="15" t="s">
        <v>618</v>
      </c>
      <c r="H1038" s="15" t="s">
        <v>206</v>
      </c>
      <c r="I1038" s="15" t="s">
        <v>43</v>
      </c>
      <c r="J1038" s="15" t="b">
        <v>1</v>
      </c>
      <c r="K1038" s="16">
        <v>41827</v>
      </c>
      <c r="L1038" s="1">
        <v>0.42069444444444443</v>
      </c>
      <c r="M1038" s="15" t="s">
        <v>554</v>
      </c>
      <c r="N1038" s="15" t="s">
        <v>38</v>
      </c>
      <c r="O1038" s="15" t="b">
        <v>1</v>
      </c>
      <c r="P1038" s="16">
        <v>41827</v>
      </c>
      <c r="Q1038" s="1">
        <v>0.48438657407407409</v>
      </c>
      <c r="S1038" s="15" t="b">
        <v>1</v>
      </c>
      <c r="T1038" s="16">
        <v>41827</v>
      </c>
      <c r="U1038" s="15" t="s">
        <v>207</v>
      </c>
      <c r="V1038" s="1">
        <v>0.49074074074074076</v>
      </c>
      <c r="X1038" s="15" t="s">
        <v>52</v>
      </c>
      <c r="Y1038" s="15" t="b">
        <v>1</v>
      </c>
      <c r="Z1038" s="16">
        <v>41836</v>
      </c>
      <c r="AA1038" s="1">
        <v>0.64975694444444443</v>
      </c>
      <c r="AC1038" s="15" t="s">
        <v>115</v>
      </c>
      <c r="AD1038" s="15" t="s">
        <v>206</v>
      </c>
      <c r="AE1038" s="15">
        <v>4</v>
      </c>
      <c r="AG1038" s="15" t="s">
        <v>1352</v>
      </c>
      <c r="AH1038" s="15" t="s">
        <v>33</v>
      </c>
    </row>
    <row r="1039" spans="1:34" x14ac:dyDescent="0.2">
      <c r="A1039" s="16">
        <v>41827.418935185182</v>
      </c>
      <c r="B1039" s="16">
        <v>41827.48510416667</v>
      </c>
      <c r="C1039" s="16">
        <v>41827.496898148151</v>
      </c>
      <c r="D1039" s="15" t="b">
        <v>1</v>
      </c>
      <c r="E1039" s="15" t="s">
        <v>1386</v>
      </c>
      <c r="F1039" s="15">
        <v>1</v>
      </c>
      <c r="G1039" s="15" t="s">
        <v>619</v>
      </c>
      <c r="H1039" s="15" t="s">
        <v>167</v>
      </c>
      <c r="I1039" s="15" t="s">
        <v>43</v>
      </c>
      <c r="J1039" s="15" t="b">
        <v>1</v>
      </c>
      <c r="K1039" s="16">
        <v>41827</v>
      </c>
      <c r="L1039" s="1">
        <v>0.41893518518518519</v>
      </c>
      <c r="M1039" s="15" t="s">
        <v>939</v>
      </c>
      <c r="N1039" s="15" t="s">
        <v>38</v>
      </c>
      <c r="O1039" s="15" t="b">
        <v>1</v>
      </c>
      <c r="P1039" s="16">
        <v>41827</v>
      </c>
      <c r="Q1039" s="1">
        <v>0.48510416666666667</v>
      </c>
      <c r="S1039" s="15" t="b">
        <v>1</v>
      </c>
      <c r="T1039" s="16">
        <v>41827</v>
      </c>
      <c r="U1039" s="15" t="s">
        <v>182</v>
      </c>
      <c r="V1039" s="1">
        <v>0.49689814814814814</v>
      </c>
      <c r="X1039" s="15" t="s">
        <v>311</v>
      </c>
      <c r="Y1039" s="15" t="b">
        <v>1</v>
      </c>
      <c r="Z1039" s="16">
        <v>41836</v>
      </c>
      <c r="AA1039" s="1">
        <v>0.64975694444444443</v>
      </c>
      <c r="AC1039" s="15" t="s">
        <v>64</v>
      </c>
      <c r="AD1039" s="15" t="s">
        <v>167</v>
      </c>
      <c r="AE1039" s="15">
        <v>4</v>
      </c>
      <c r="AG1039" s="15" t="s">
        <v>1362</v>
      </c>
      <c r="AH1039" s="15" t="s">
        <v>33</v>
      </c>
    </row>
    <row r="1040" spans="1:34" x14ac:dyDescent="0.2">
      <c r="A1040" s="16">
        <v>41827.417743055557</v>
      </c>
      <c r="B1040" s="16">
        <v>41827.48510416667</v>
      </c>
      <c r="C1040" s="16">
        <v>41827.592951388891</v>
      </c>
      <c r="D1040" s="15" t="b">
        <v>1</v>
      </c>
      <c r="E1040" s="15" t="s">
        <v>1387</v>
      </c>
      <c r="F1040" s="15">
        <v>1</v>
      </c>
      <c r="G1040" s="15" t="s">
        <v>425</v>
      </c>
      <c r="H1040" s="15" t="s">
        <v>167</v>
      </c>
      <c r="I1040" s="15" t="s">
        <v>43</v>
      </c>
      <c r="J1040" s="15" t="b">
        <v>1</v>
      </c>
      <c r="K1040" s="16">
        <v>41827</v>
      </c>
      <c r="L1040" s="1">
        <v>0.41774305555555558</v>
      </c>
      <c r="M1040" s="15" t="s">
        <v>110</v>
      </c>
      <c r="N1040" s="15" t="s">
        <v>38</v>
      </c>
      <c r="O1040" s="15" t="b">
        <v>1</v>
      </c>
      <c r="P1040" s="16">
        <v>41827</v>
      </c>
      <c r="Q1040" s="1">
        <v>0.48510416666666667</v>
      </c>
      <c r="S1040" s="15" t="b">
        <v>1</v>
      </c>
      <c r="T1040" s="16">
        <v>41827</v>
      </c>
      <c r="U1040" s="15" t="s">
        <v>173</v>
      </c>
      <c r="V1040" s="1">
        <v>0.59295138888888888</v>
      </c>
      <c r="X1040" s="15" t="s">
        <v>78</v>
      </c>
      <c r="Y1040" s="15" t="b">
        <v>1</v>
      </c>
      <c r="Z1040" s="16">
        <v>41829</v>
      </c>
      <c r="AA1040" s="1">
        <v>0.39131944444444444</v>
      </c>
      <c r="AC1040" s="15" t="s">
        <v>64</v>
      </c>
      <c r="AD1040" s="15" t="s">
        <v>167</v>
      </c>
      <c r="AE1040" s="15">
        <v>4</v>
      </c>
      <c r="AG1040" s="15" t="s">
        <v>1362</v>
      </c>
      <c r="AH1040" s="15" t="s">
        <v>33</v>
      </c>
    </row>
    <row r="1041" spans="1:34" x14ac:dyDescent="0.2">
      <c r="A1041" s="16">
        <v>41827.411921296298</v>
      </c>
      <c r="B1041" s="16">
        <v>41827.597939814812</v>
      </c>
      <c r="C1041" s="16">
        <v>41827.618587962963</v>
      </c>
      <c r="D1041" s="15" t="b">
        <v>1</v>
      </c>
      <c r="E1041" s="15" t="s">
        <v>1388</v>
      </c>
      <c r="F1041" s="15">
        <v>1</v>
      </c>
      <c r="G1041" s="15" t="s">
        <v>1074</v>
      </c>
      <c r="H1041" s="15" t="s">
        <v>72</v>
      </c>
      <c r="I1041" s="15" t="s">
        <v>43</v>
      </c>
      <c r="J1041" s="15" t="b">
        <v>1</v>
      </c>
      <c r="K1041" s="16">
        <v>41827</v>
      </c>
      <c r="L1041" s="1">
        <v>0.41192129629629631</v>
      </c>
      <c r="M1041" s="15" t="s">
        <v>939</v>
      </c>
      <c r="N1041" s="15" t="s">
        <v>38</v>
      </c>
      <c r="O1041" s="15" t="b">
        <v>1</v>
      </c>
      <c r="P1041" s="16">
        <v>41827</v>
      </c>
      <c r="Q1041" s="1">
        <v>0.59793981481481484</v>
      </c>
      <c r="S1041" s="15" t="b">
        <v>1</v>
      </c>
      <c r="T1041" s="16">
        <v>41827</v>
      </c>
      <c r="U1041" s="15" t="s">
        <v>75</v>
      </c>
      <c r="V1041" s="1">
        <v>0.61858796296296292</v>
      </c>
      <c r="X1041" s="15" t="s">
        <v>52</v>
      </c>
      <c r="Y1041" s="15" t="b">
        <v>1</v>
      </c>
      <c r="Z1041" s="16">
        <v>41830</v>
      </c>
      <c r="AA1041" s="1">
        <v>0.45293981481481482</v>
      </c>
      <c r="AC1041" s="15" t="s">
        <v>115</v>
      </c>
      <c r="AD1041" s="15" t="s">
        <v>72</v>
      </c>
      <c r="AE1041" s="15">
        <v>4</v>
      </c>
      <c r="AG1041" s="15" t="s">
        <v>1316</v>
      </c>
      <c r="AH1041" s="15" t="s">
        <v>33</v>
      </c>
    </row>
    <row r="1042" spans="1:34" x14ac:dyDescent="0.2">
      <c r="A1042" s="16">
        <v>41827.408055555556</v>
      </c>
      <c r="B1042" s="16">
        <v>41827.450798611113</v>
      </c>
      <c r="C1042" s="16">
        <v>41827.46875</v>
      </c>
      <c r="D1042" s="15" t="b">
        <v>1</v>
      </c>
      <c r="E1042" s="15" t="s">
        <v>1389</v>
      </c>
      <c r="F1042" s="15">
        <v>2</v>
      </c>
      <c r="G1042" s="15" t="s">
        <v>456</v>
      </c>
      <c r="H1042" s="15" t="s">
        <v>51</v>
      </c>
      <c r="I1042" s="15" t="s">
        <v>43</v>
      </c>
      <c r="J1042" s="15" t="b">
        <v>1</v>
      </c>
      <c r="K1042" s="16">
        <v>41827</v>
      </c>
      <c r="L1042" s="1">
        <v>0.40805555555555556</v>
      </c>
      <c r="M1042" s="15" t="s">
        <v>110</v>
      </c>
      <c r="N1042" s="15" t="s">
        <v>38</v>
      </c>
      <c r="O1042" s="15" t="b">
        <v>1</v>
      </c>
      <c r="P1042" s="16">
        <v>41827</v>
      </c>
      <c r="Q1042" s="1">
        <v>0.45079861111111114</v>
      </c>
      <c r="S1042" s="15" t="b">
        <v>1</v>
      </c>
      <c r="T1042" s="16">
        <v>41827</v>
      </c>
      <c r="U1042" s="15" t="s">
        <v>281</v>
      </c>
      <c r="V1042" s="1">
        <v>0.46875</v>
      </c>
      <c r="X1042" s="15" t="s">
        <v>311</v>
      </c>
      <c r="Y1042" s="15" t="b">
        <v>1</v>
      </c>
      <c r="Z1042" s="16">
        <v>41830</v>
      </c>
      <c r="AA1042" s="1">
        <v>0.39415509259259257</v>
      </c>
      <c r="AC1042" s="15" t="s">
        <v>115</v>
      </c>
      <c r="AD1042" s="15" t="s">
        <v>51</v>
      </c>
      <c r="AE1042" s="15">
        <v>4</v>
      </c>
      <c r="AG1042" s="15" t="s">
        <v>1390</v>
      </c>
      <c r="AH1042" s="15" t="s">
        <v>33</v>
      </c>
    </row>
    <row r="1043" spans="1:34" x14ac:dyDescent="0.2">
      <c r="A1043" s="16">
        <v>41827.407986111109</v>
      </c>
      <c r="B1043" s="16">
        <v>41827.450798611113</v>
      </c>
      <c r="C1043" s="16">
        <v>41827.468692129631</v>
      </c>
      <c r="D1043" s="15" t="b">
        <v>1</v>
      </c>
      <c r="E1043" s="15" t="s">
        <v>1389</v>
      </c>
      <c r="F1043" s="15">
        <v>1</v>
      </c>
      <c r="G1043" s="15" t="s">
        <v>298</v>
      </c>
      <c r="H1043" s="15" t="s">
        <v>51</v>
      </c>
      <c r="I1043" s="15" t="s">
        <v>43</v>
      </c>
      <c r="J1043" s="15" t="b">
        <v>1</v>
      </c>
      <c r="K1043" s="16">
        <v>41827</v>
      </c>
      <c r="L1043" s="1">
        <v>0.4079861111111111</v>
      </c>
      <c r="M1043" s="15" t="s">
        <v>110</v>
      </c>
      <c r="N1043" s="15" t="s">
        <v>38</v>
      </c>
      <c r="O1043" s="15" t="b">
        <v>1</v>
      </c>
      <c r="P1043" s="16">
        <v>41827</v>
      </c>
      <c r="Q1043" s="1">
        <v>0.45079861111111114</v>
      </c>
      <c r="S1043" s="15" t="b">
        <v>1</v>
      </c>
      <c r="T1043" s="16">
        <v>41827</v>
      </c>
      <c r="U1043" s="15" t="s">
        <v>281</v>
      </c>
      <c r="V1043" s="1">
        <v>0.46869212962962964</v>
      </c>
      <c r="X1043" s="15" t="s">
        <v>311</v>
      </c>
      <c r="Y1043" s="15" t="b">
        <v>1</v>
      </c>
      <c r="Z1043" s="16">
        <v>41830</v>
      </c>
      <c r="AA1043" s="1">
        <v>0.45956018518518521</v>
      </c>
      <c r="AC1043" s="15" t="s">
        <v>115</v>
      </c>
      <c r="AD1043" s="15" t="s">
        <v>51</v>
      </c>
      <c r="AE1043" s="15">
        <v>4</v>
      </c>
      <c r="AG1043" s="15" t="s">
        <v>1390</v>
      </c>
      <c r="AH1043" s="15" t="s">
        <v>33</v>
      </c>
    </row>
    <row r="1044" spans="1:34" x14ac:dyDescent="0.2">
      <c r="A1044" s="16">
        <v>41827.407766203702</v>
      </c>
      <c r="B1044" s="16">
        <v>41827.450798611113</v>
      </c>
      <c r="C1044" s="16">
        <v>41827.461655092593</v>
      </c>
      <c r="D1044" s="15" t="b">
        <v>1</v>
      </c>
      <c r="E1044" s="15" t="s">
        <v>1391</v>
      </c>
      <c r="F1044" s="15">
        <v>2</v>
      </c>
      <c r="G1044" s="15" t="s">
        <v>227</v>
      </c>
      <c r="H1044" s="15" t="s">
        <v>202</v>
      </c>
      <c r="I1044" s="15" t="s">
        <v>120</v>
      </c>
      <c r="J1044" s="15" t="b">
        <v>1</v>
      </c>
      <c r="K1044" s="16">
        <v>41827</v>
      </c>
      <c r="L1044" s="1">
        <v>0.4077662037037037</v>
      </c>
      <c r="M1044" s="15" t="s">
        <v>939</v>
      </c>
      <c r="N1044" s="15" t="s">
        <v>38</v>
      </c>
      <c r="O1044" s="15" t="b">
        <v>1</v>
      </c>
      <c r="P1044" s="16">
        <v>41827</v>
      </c>
      <c r="Q1044" s="1">
        <v>0.45079861111111114</v>
      </c>
      <c r="S1044" s="15" t="b">
        <v>1</v>
      </c>
      <c r="T1044" s="16">
        <v>41827</v>
      </c>
      <c r="U1044" s="15" t="s">
        <v>305</v>
      </c>
      <c r="V1044" s="1">
        <v>0.46165509259259258</v>
      </c>
      <c r="X1044" s="15" t="s">
        <v>311</v>
      </c>
      <c r="Y1044" s="15" t="b">
        <v>1</v>
      </c>
      <c r="Z1044" s="16">
        <v>41828</v>
      </c>
      <c r="AA1044" s="1">
        <v>0.38002314814814814</v>
      </c>
      <c r="AC1044" s="15" t="s">
        <v>115</v>
      </c>
      <c r="AD1044" s="15" t="s">
        <v>202</v>
      </c>
      <c r="AE1044" s="15">
        <v>4</v>
      </c>
      <c r="AG1044" s="15" t="s">
        <v>1390</v>
      </c>
      <c r="AH1044" s="15" t="s">
        <v>33</v>
      </c>
    </row>
    <row r="1045" spans="1:34" x14ac:dyDescent="0.2">
      <c r="A1045" s="16">
        <v>41827.407708333332</v>
      </c>
      <c r="B1045" s="16">
        <v>41827.48510416667</v>
      </c>
      <c r="C1045" s="16">
        <v>41827.495474537034</v>
      </c>
      <c r="D1045" s="15" t="b">
        <v>1</v>
      </c>
      <c r="E1045" s="15" t="s">
        <v>1391</v>
      </c>
      <c r="F1045" s="15">
        <v>1</v>
      </c>
      <c r="G1045" s="15" t="s">
        <v>219</v>
      </c>
      <c r="H1045" s="15" t="s">
        <v>167</v>
      </c>
      <c r="I1045" s="15" t="s">
        <v>120</v>
      </c>
      <c r="J1045" s="15" t="b">
        <v>1</v>
      </c>
      <c r="K1045" s="16">
        <v>41827</v>
      </c>
      <c r="L1045" s="1">
        <v>0.40770833333333334</v>
      </c>
      <c r="M1045" s="15" t="s">
        <v>939</v>
      </c>
      <c r="N1045" s="15" t="s">
        <v>38</v>
      </c>
      <c r="O1045" s="15" t="b">
        <v>1</v>
      </c>
      <c r="P1045" s="16">
        <v>41827</v>
      </c>
      <c r="Q1045" s="1">
        <v>0.48510416666666667</v>
      </c>
      <c r="S1045" s="15" t="b">
        <v>1</v>
      </c>
      <c r="T1045" s="16">
        <v>41827</v>
      </c>
      <c r="U1045" s="15" t="s">
        <v>175</v>
      </c>
      <c r="V1045" s="1">
        <v>0.49547453703703703</v>
      </c>
      <c r="X1045" s="15" t="s">
        <v>311</v>
      </c>
      <c r="Y1045" s="15" t="b">
        <v>1</v>
      </c>
      <c r="Z1045" s="16">
        <v>41828</v>
      </c>
      <c r="AA1045" s="1">
        <v>0.38002314814814814</v>
      </c>
      <c r="AC1045" s="15" t="s">
        <v>64</v>
      </c>
      <c r="AD1045" s="15" t="s">
        <v>167</v>
      </c>
      <c r="AE1045" s="15">
        <v>4</v>
      </c>
      <c r="AG1045" s="15" t="s">
        <v>1362</v>
      </c>
      <c r="AH1045" s="15" t="s">
        <v>33</v>
      </c>
    </row>
    <row r="1046" spans="1:34" x14ac:dyDescent="0.2">
      <c r="A1046" s="16">
        <v>41827.404872685183</v>
      </c>
      <c r="B1046" s="16">
        <v>41827.404872685183</v>
      </c>
      <c r="C1046" s="16">
        <v>41827.406631944446</v>
      </c>
      <c r="D1046" s="15" t="b">
        <v>1</v>
      </c>
      <c r="E1046" s="15" t="s">
        <v>1392</v>
      </c>
      <c r="F1046" s="15">
        <v>8</v>
      </c>
      <c r="G1046" s="15" t="s">
        <v>1393</v>
      </c>
      <c r="J1046" s="15" t="b">
        <v>1</v>
      </c>
      <c r="K1046" s="16">
        <v>41827</v>
      </c>
      <c r="L1046" s="1">
        <v>0.40487268518518521</v>
      </c>
      <c r="N1046" s="15" t="s">
        <v>38</v>
      </c>
      <c r="O1046" s="15" t="b">
        <v>1</v>
      </c>
      <c r="P1046" s="16">
        <v>41827</v>
      </c>
      <c r="Q1046" s="1">
        <v>0.40487268518518521</v>
      </c>
      <c r="R1046" s="15" t="s">
        <v>338</v>
      </c>
      <c r="S1046" s="15" t="b">
        <v>1</v>
      </c>
      <c r="T1046" s="16">
        <v>41827</v>
      </c>
      <c r="U1046" s="15" t="s">
        <v>1394</v>
      </c>
      <c r="V1046" s="1">
        <v>0.40663194444444445</v>
      </c>
      <c r="X1046" s="15" t="s">
        <v>1283</v>
      </c>
      <c r="Y1046" s="15" t="b">
        <v>0</v>
      </c>
      <c r="Z1046" s="16"/>
      <c r="AE1046" s="15">
        <v>3</v>
      </c>
      <c r="AG1046" s="15" t="s">
        <v>1284</v>
      </c>
      <c r="AH1046" s="15" t="s">
        <v>33</v>
      </c>
    </row>
    <row r="1047" spans="1:34" x14ac:dyDescent="0.2">
      <c r="A1047" s="16">
        <v>41827.404490740744</v>
      </c>
      <c r="B1047" s="16">
        <v>41827.424687500003</v>
      </c>
      <c r="C1047" s="16">
        <v>41827.443344907406</v>
      </c>
      <c r="D1047" s="15" t="b">
        <v>1</v>
      </c>
      <c r="E1047" s="15" t="s">
        <v>1395</v>
      </c>
      <c r="F1047" s="15">
        <v>1</v>
      </c>
      <c r="G1047" s="15" t="s">
        <v>605</v>
      </c>
      <c r="H1047" s="15" t="s">
        <v>591</v>
      </c>
      <c r="I1047" s="15" t="s">
        <v>43</v>
      </c>
      <c r="J1047" s="15" t="b">
        <v>1</v>
      </c>
      <c r="K1047" s="16">
        <v>41827</v>
      </c>
      <c r="L1047" s="1">
        <v>0.40449074074074076</v>
      </c>
      <c r="M1047" s="15" t="s">
        <v>1335</v>
      </c>
      <c r="N1047" s="15" t="s">
        <v>38</v>
      </c>
      <c r="O1047" s="15" t="b">
        <v>1</v>
      </c>
      <c r="P1047" s="16">
        <v>41827</v>
      </c>
      <c r="Q1047" s="1">
        <v>0.4246875</v>
      </c>
      <c r="S1047" s="15" t="b">
        <v>1</v>
      </c>
      <c r="T1047" s="16">
        <v>41827</v>
      </c>
      <c r="U1047" s="15" t="s">
        <v>610</v>
      </c>
      <c r="V1047" s="1">
        <v>0.4433449074074074</v>
      </c>
      <c r="X1047" s="15" t="s">
        <v>52</v>
      </c>
      <c r="Y1047" s="15" t="b">
        <v>1</v>
      </c>
      <c r="Z1047" s="16">
        <v>41835</v>
      </c>
      <c r="AA1047" s="1">
        <v>0.36456018518518518</v>
      </c>
      <c r="AC1047" s="15" t="s">
        <v>54</v>
      </c>
      <c r="AD1047" s="15" t="s">
        <v>591</v>
      </c>
      <c r="AE1047" s="15">
        <v>4</v>
      </c>
      <c r="AG1047" s="15" t="s">
        <v>1396</v>
      </c>
      <c r="AH1047" s="15" t="s">
        <v>33</v>
      </c>
    </row>
    <row r="1048" spans="1:34" x14ac:dyDescent="0.2">
      <c r="A1048" s="16">
        <v>41827.401192129626</v>
      </c>
      <c r="B1048" s="16">
        <v>41827.401192129626</v>
      </c>
      <c r="C1048" s="16">
        <v>41827.484340277777</v>
      </c>
      <c r="D1048" s="15" t="b">
        <v>1</v>
      </c>
      <c r="E1048" s="15" t="s">
        <v>1392</v>
      </c>
      <c r="F1048" s="15">
        <v>3</v>
      </c>
      <c r="G1048" s="15" t="s">
        <v>1397</v>
      </c>
      <c r="J1048" s="15" t="b">
        <v>1</v>
      </c>
      <c r="K1048" s="16">
        <v>41827</v>
      </c>
      <c r="L1048" s="1">
        <v>0.40119212962962963</v>
      </c>
      <c r="N1048" s="15" t="s">
        <v>38</v>
      </c>
      <c r="O1048" s="15" t="b">
        <v>1</v>
      </c>
      <c r="P1048" s="16">
        <v>41827</v>
      </c>
      <c r="Q1048" s="1">
        <v>0.40119212962962963</v>
      </c>
      <c r="R1048" s="15" t="s">
        <v>338</v>
      </c>
      <c r="S1048" s="15" t="b">
        <v>1</v>
      </c>
      <c r="T1048" s="16">
        <v>41827</v>
      </c>
      <c r="U1048" s="15" t="s">
        <v>162</v>
      </c>
      <c r="V1048" s="1">
        <v>0.48434027777777777</v>
      </c>
      <c r="X1048" s="15" t="s">
        <v>1368</v>
      </c>
      <c r="Y1048" s="15" t="b">
        <v>0</v>
      </c>
      <c r="Z1048" s="16"/>
      <c r="AE1048" s="15">
        <v>3</v>
      </c>
      <c r="AG1048" s="15" t="s">
        <v>1284</v>
      </c>
      <c r="AH1048" s="15" t="s">
        <v>33</v>
      </c>
    </row>
    <row r="1049" spans="1:34" x14ac:dyDescent="0.2">
      <c r="A1049" s="16">
        <v>41827.399502314816</v>
      </c>
      <c r="B1049" s="16">
        <v>41827.48510416667</v>
      </c>
      <c r="C1049" s="16">
        <v>41827.493530092594</v>
      </c>
      <c r="D1049" s="15" t="b">
        <v>1</v>
      </c>
      <c r="E1049" s="15" t="s">
        <v>1398</v>
      </c>
      <c r="F1049" s="15">
        <v>4</v>
      </c>
      <c r="G1049" s="15" t="s">
        <v>238</v>
      </c>
      <c r="H1049" s="15" t="s">
        <v>167</v>
      </c>
      <c r="I1049" s="15" t="s">
        <v>120</v>
      </c>
      <c r="J1049" s="15" t="b">
        <v>1</v>
      </c>
      <c r="K1049" s="16">
        <v>41827</v>
      </c>
      <c r="L1049" s="1">
        <v>0.3995023148148148</v>
      </c>
      <c r="M1049" s="15" t="s">
        <v>939</v>
      </c>
      <c r="N1049" s="15" t="s">
        <v>38</v>
      </c>
      <c r="O1049" s="15" t="b">
        <v>1</v>
      </c>
      <c r="P1049" s="16">
        <v>41827</v>
      </c>
      <c r="Q1049" s="1">
        <v>0.48510416666666667</v>
      </c>
      <c r="S1049" s="15" t="b">
        <v>1</v>
      </c>
      <c r="T1049" s="16">
        <v>41827</v>
      </c>
      <c r="U1049" s="15" t="s">
        <v>956</v>
      </c>
      <c r="V1049" s="1">
        <v>0.49353009259259262</v>
      </c>
      <c r="X1049" s="15" t="s">
        <v>311</v>
      </c>
      <c r="Y1049" s="15" t="b">
        <v>1</v>
      </c>
      <c r="Z1049" s="16">
        <v>41828</v>
      </c>
      <c r="AA1049" s="1">
        <v>0.38002314814814814</v>
      </c>
      <c r="AC1049" s="15" t="s">
        <v>64</v>
      </c>
      <c r="AD1049" s="15" t="s">
        <v>167</v>
      </c>
      <c r="AE1049" s="15">
        <v>4</v>
      </c>
      <c r="AG1049" s="15" t="s">
        <v>1362</v>
      </c>
      <c r="AH1049" s="15" t="s">
        <v>33</v>
      </c>
    </row>
    <row r="1050" spans="1:34" x14ac:dyDescent="0.2">
      <c r="A1050" s="16">
        <v>41827.398622685185</v>
      </c>
      <c r="B1050" s="16">
        <v>41827.665289351855</v>
      </c>
      <c r="C1050" s="16">
        <v>41827.670405092591</v>
      </c>
      <c r="D1050" s="15" t="b">
        <v>1</v>
      </c>
      <c r="E1050" s="15" t="s">
        <v>1398</v>
      </c>
      <c r="F1050" s="15">
        <v>3</v>
      </c>
      <c r="G1050" s="15" t="s">
        <v>253</v>
      </c>
      <c r="H1050" s="15" t="s">
        <v>36</v>
      </c>
      <c r="I1050" s="15" t="s">
        <v>120</v>
      </c>
      <c r="J1050" s="15" t="b">
        <v>1</v>
      </c>
      <c r="K1050" s="16">
        <v>41827</v>
      </c>
      <c r="L1050" s="1">
        <v>0.39862268518518518</v>
      </c>
      <c r="M1050" s="15" t="s">
        <v>939</v>
      </c>
      <c r="N1050" s="15" t="s">
        <v>38</v>
      </c>
      <c r="O1050" s="15" t="b">
        <v>1</v>
      </c>
      <c r="P1050" s="16">
        <v>41827</v>
      </c>
      <c r="Q1050" s="1">
        <v>0.6652893518518519</v>
      </c>
      <c r="S1050" s="15" t="b">
        <v>1</v>
      </c>
      <c r="T1050" s="16">
        <v>41827</v>
      </c>
      <c r="U1050" s="15" t="s">
        <v>101</v>
      </c>
      <c r="V1050" s="1">
        <v>0.67040509259259262</v>
      </c>
      <c r="X1050" s="15" t="s">
        <v>311</v>
      </c>
      <c r="Y1050" s="15" t="b">
        <v>1</v>
      </c>
      <c r="Z1050" s="16">
        <v>41828</v>
      </c>
      <c r="AA1050" s="1">
        <v>0.38002314814814814</v>
      </c>
      <c r="AC1050" s="15" t="s">
        <v>64</v>
      </c>
      <c r="AD1050" s="15" t="s">
        <v>36</v>
      </c>
      <c r="AE1050" s="15">
        <v>4</v>
      </c>
      <c r="AG1050" s="15" t="s">
        <v>1325</v>
      </c>
      <c r="AH1050" s="15" t="s">
        <v>33</v>
      </c>
    </row>
    <row r="1051" spans="1:34" x14ac:dyDescent="0.2">
      <c r="A1051" s="16">
        <v>41827.39738425926</v>
      </c>
      <c r="B1051" s="16">
        <v>41827.450798611113</v>
      </c>
      <c r="C1051" s="16">
        <v>41827.476793981485</v>
      </c>
      <c r="D1051" s="15" t="b">
        <v>1</v>
      </c>
      <c r="E1051" s="15" t="s">
        <v>1398</v>
      </c>
      <c r="F1051" s="15">
        <v>2</v>
      </c>
      <c r="G1051" s="15" t="s">
        <v>246</v>
      </c>
      <c r="H1051" s="15" t="s">
        <v>149</v>
      </c>
      <c r="I1051" s="15" t="s">
        <v>120</v>
      </c>
      <c r="J1051" s="15" t="b">
        <v>1</v>
      </c>
      <c r="K1051" s="16">
        <v>41827</v>
      </c>
      <c r="L1051" s="1">
        <v>0.39738425925925924</v>
      </c>
      <c r="M1051" s="15" t="s">
        <v>939</v>
      </c>
      <c r="N1051" s="15" t="s">
        <v>38</v>
      </c>
      <c r="O1051" s="15" t="b">
        <v>1</v>
      </c>
      <c r="P1051" s="16">
        <v>41827</v>
      </c>
      <c r="Q1051" s="1">
        <v>0.45079861111111114</v>
      </c>
      <c r="S1051" s="15" t="b">
        <v>1</v>
      </c>
      <c r="T1051" s="16">
        <v>41827</v>
      </c>
      <c r="U1051" s="15" t="s">
        <v>226</v>
      </c>
      <c r="V1051" s="1">
        <v>0.4767939814814815</v>
      </c>
      <c r="X1051" s="15" t="s">
        <v>311</v>
      </c>
      <c r="Y1051" s="15" t="b">
        <v>1</v>
      </c>
      <c r="Z1051" s="16">
        <v>41841</v>
      </c>
      <c r="AA1051" s="1">
        <v>0.40202546296296299</v>
      </c>
      <c r="AC1051" s="15" t="s">
        <v>115</v>
      </c>
      <c r="AD1051" s="15" t="s">
        <v>149</v>
      </c>
      <c r="AE1051" s="15">
        <v>4</v>
      </c>
      <c r="AG1051" s="15" t="s">
        <v>1390</v>
      </c>
      <c r="AH1051" s="15" t="s">
        <v>33</v>
      </c>
    </row>
    <row r="1052" spans="1:34" x14ac:dyDescent="0.2">
      <c r="A1052" s="16">
        <v>41827.396874999999</v>
      </c>
      <c r="B1052" s="16">
        <v>41827.450798611113</v>
      </c>
      <c r="C1052" s="16">
        <v>41827.469004629631</v>
      </c>
      <c r="D1052" s="15" t="b">
        <v>1</v>
      </c>
      <c r="E1052" s="15" t="s">
        <v>1398</v>
      </c>
      <c r="F1052" s="15">
        <v>1</v>
      </c>
      <c r="G1052" s="15" t="s">
        <v>256</v>
      </c>
      <c r="H1052" s="15" t="s">
        <v>51</v>
      </c>
      <c r="I1052" s="15" t="s">
        <v>120</v>
      </c>
      <c r="J1052" s="15" t="b">
        <v>1</v>
      </c>
      <c r="K1052" s="16">
        <v>41827</v>
      </c>
      <c r="L1052" s="1">
        <v>0.39687499999999998</v>
      </c>
      <c r="M1052" s="15" t="s">
        <v>939</v>
      </c>
      <c r="N1052" s="15" t="s">
        <v>38</v>
      </c>
      <c r="O1052" s="15" t="b">
        <v>1</v>
      </c>
      <c r="P1052" s="16">
        <v>41827</v>
      </c>
      <c r="Q1052" s="1">
        <v>0.45079861111111114</v>
      </c>
      <c r="S1052" s="15" t="b">
        <v>1</v>
      </c>
      <c r="T1052" s="16">
        <v>41827</v>
      </c>
      <c r="U1052" s="15" t="s">
        <v>285</v>
      </c>
      <c r="V1052" s="1">
        <v>0.46900462962962963</v>
      </c>
      <c r="X1052" s="15" t="s">
        <v>311</v>
      </c>
      <c r="Y1052" s="15" t="b">
        <v>1</v>
      </c>
      <c r="Z1052" s="16">
        <v>41828</v>
      </c>
      <c r="AA1052" s="1">
        <v>0.38002314814814814</v>
      </c>
      <c r="AC1052" s="15" t="s">
        <v>115</v>
      </c>
      <c r="AD1052" s="15" t="s">
        <v>51</v>
      </c>
      <c r="AE1052" s="15">
        <v>4</v>
      </c>
      <c r="AG1052" s="15" t="s">
        <v>1390</v>
      </c>
      <c r="AH1052" s="15" t="s">
        <v>33</v>
      </c>
    </row>
    <row r="1053" spans="1:34" x14ac:dyDescent="0.2">
      <c r="A1053" s="16">
        <v>41827.391909722224</v>
      </c>
      <c r="B1053" s="16">
        <v>41827.450798611113</v>
      </c>
      <c r="C1053" s="16">
        <v>41827.470358796294</v>
      </c>
      <c r="D1053" s="15" t="b">
        <v>1</v>
      </c>
      <c r="E1053" s="15" t="s">
        <v>1399</v>
      </c>
      <c r="F1053" s="15">
        <v>1</v>
      </c>
      <c r="G1053" s="15" t="s">
        <v>384</v>
      </c>
      <c r="H1053" s="15" t="s">
        <v>51</v>
      </c>
      <c r="I1053" s="15" t="s">
        <v>43</v>
      </c>
      <c r="J1053" s="15" t="b">
        <v>1</v>
      </c>
      <c r="K1053" s="16">
        <v>41827</v>
      </c>
      <c r="L1053" s="1">
        <v>0.3919097222222222</v>
      </c>
      <c r="M1053" s="15" t="s">
        <v>554</v>
      </c>
      <c r="N1053" s="15" t="s">
        <v>38</v>
      </c>
      <c r="O1053" s="15" t="b">
        <v>1</v>
      </c>
      <c r="P1053" s="16">
        <v>41827</v>
      </c>
      <c r="Q1053" s="1">
        <v>0.45079861111111114</v>
      </c>
      <c r="S1053" s="15" t="b">
        <v>1</v>
      </c>
      <c r="T1053" s="16">
        <v>41827</v>
      </c>
      <c r="U1053" s="15" t="s">
        <v>53</v>
      </c>
      <c r="V1053" s="1">
        <v>0.47035879629629629</v>
      </c>
      <c r="X1053" s="15" t="s">
        <v>311</v>
      </c>
      <c r="Y1053" s="15" t="b">
        <v>1</v>
      </c>
      <c r="Z1053" s="16">
        <v>41829</v>
      </c>
      <c r="AA1053" s="1">
        <v>0.57934027777777775</v>
      </c>
      <c r="AC1053" s="15" t="s">
        <v>115</v>
      </c>
      <c r="AD1053" s="15" t="s">
        <v>51</v>
      </c>
      <c r="AE1053" s="15">
        <v>4</v>
      </c>
      <c r="AG1053" s="15" t="s">
        <v>1390</v>
      </c>
      <c r="AH1053" s="15" t="s">
        <v>33</v>
      </c>
    </row>
    <row r="1054" spans="1:34" x14ac:dyDescent="0.2">
      <c r="A1054" s="16">
        <v>41827.390474537038</v>
      </c>
      <c r="B1054" s="16">
        <v>41827.389363425929</v>
      </c>
      <c r="C1054" s="16">
        <v>41827.40185185185</v>
      </c>
      <c r="D1054" s="15" t="b">
        <v>1</v>
      </c>
      <c r="E1054" s="15" t="s">
        <v>1400</v>
      </c>
      <c r="F1054" s="15">
        <v>7</v>
      </c>
      <c r="G1054" s="15" t="s">
        <v>1401</v>
      </c>
      <c r="H1054" s="15" t="s">
        <v>36</v>
      </c>
      <c r="I1054" s="15" t="s">
        <v>33</v>
      </c>
      <c r="J1054" s="15" t="b">
        <v>1</v>
      </c>
      <c r="K1054" s="16">
        <v>41827</v>
      </c>
      <c r="L1054" s="1">
        <v>0.39047453703703705</v>
      </c>
      <c r="M1054" s="15" t="s">
        <v>311</v>
      </c>
      <c r="N1054" s="15" t="s">
        <v>38</v>
      </c>
      <c r="O1054" s="15" t="b">
        <v>1</v>
      </c>
      <c r="P1054" s="16">
        <v>41827</v>
      </c>
      <c r="Q1054" s="1">
        <v>0.38936342592592593</v>
      </c>
      <c r="S1054" s="15" t="b">
        <v>1</v>
      </c>
      <c r="T1054" s="16">
        <v>41827</v>
      </c>
      <c r="U1054" s="15" t="s">
        <v>39</v>
      </c>
      <c r="V1054" s="1">
        <v>0.40185185185185185</v>
      </c>
      <c r="X1054" s="15" t="s">
        <v>311</v>
      </c>
      <c r="Y1054" s="15" t="b">
        <v>0</v>
      </c>
      <c r="Z1054" s="16"/>
      <c r="AC1054" s="15" t="s">
        <v>115</v>
      </c>
      <c r="AD1054" s="15" t="s">
        <v>36</v>
      </c>
      <c r="AE1054" s="15">
        <v>3</v>
      </c>
      <c r="AG1054" s="15" t="s">
        <v>1402</v>
      </c>
      <c r="AH1054" s="15" t="s">
        <v>33</v>
      </c>
    </row>
    <row r="1055" spans="1:34" x14ac:dyDescent="0.2">
      <c r="A1055" s="16">
        <v>41827.390370370369</v>
      </c>
      <c r="B1055" s="16">
        <v>41827.389363425929</v>
      </c>
      <c r="C1055" s="16">
        <v>41827.394375000003</v>
      </c>
      <c r="D1055" s="15" t="b">
        <v>1</v>
      </c>
      <c r="E1055" s="15" t="s">
        <v>1400</v>
      </c>
      <c r="F1055" s="15">
        <v>6</v>
      </c>
      <c r="G1055" s="15" t="s">
        <v>1403</v>
      </c>
      <c r="H1055" s="15" t="s">
        <v>89</v>
      </c>
      <c r="I1055" s="15" t="s">
        <v>33</v>
      </c>
      <c r="J1055" s="15" t="b">
        <v>1</v>
      </c>
      <c r="K1055" s="16">
        <v>41827</v>
      </c>
      <c r="L1055" s="1">
        <v>0.39037037037037037</v>
      </c>
      <c r="M1055" s="15" t="s">
        <v>311</v>
      </c>
      <c r="N1055" s="15" t="s">
        <v>38</v>
      </c>
      <c r="O1055" s="15" t="b">
        <v>1</v>
      </c>
      <c r="P1055" s="16">
        <v>41827</v>
      </c>
      <c r="Q1055" s="1">
        <v>0.38936342592592593</v>
      </c>
      <c r="S1055" s="15" t="b">
        <v>1</v>
      </c>
      <c r="T1055" s="16">
        <v>41827</v>
      </c>
      <c r="U1055" s="15" t="s">
        <v>90</v>
      </c>
      <c r="V1055" s="1">
        <v>0.39437499999999998</v>
      </c>
      <c r="X1055" s="15" t="s">
        <v>311</v>
      </c>
      <c r="Y1055" s="15" t="b">
        <v>0</v>
      </c>
      <c r="Z1055" s="16"/>
      <c r="AC1055" s="15" t="s">
        <v>115</v>
      </c>
      <c r="AD1055" s="15" t="s">
        <v>89</v>
      </c>
      <c r="AE1055" s="15">
        <v>3</v>
      </c>
      <c r="AG1055" s="15" t="s">
        <v>1402</v>
      </c>
      <c r="AH1055" s="15" t="s">
        <v>33</v>
      </c>
    </row>
    <row r="1056" spans="1:34" x14ac:dyDescent="0.2">
      <c r="A1056" s="16">
        <v>41827.390289351853</v>
      </c>
      <c r="B1056" s="16">
        <v>41827.389363425929</v>
      </c>
      <c r="C1056" s="16">
        <v>41827.396944444445</v>
      </c>
      <c r="D1056" s="15" t="b">
        <v>1</v>
      </c>
      <c r="E1056" s="15" t="s">
        <v>1400</v>
      </c>
      <c r="F1056" s="15">
        <v>5</v>
      </c>
      <c r="G1056" s="15" t="s">
        <v>1404</v>
      </c>
      <c r="H1056" s="15" t="s">
        <v>46</v>
      </c>
      <c r="I1056" s="15" t="s">
        <v>33</v>
      </c>
      <c r="J1056" s="15" t="b">
        <v>1</v>
      </c>
      <c r="K1056" s="16">
        <v>41827</v>
      </c>
      <c r="L1056" s="1">
        <v>0.39028935185185187</v>
      </c>
      <c r="M1056" s="15" t="s">
        <v>311</v>
      </c>
      <c r="N1056" s="15" t="s">
        <v>38</v>
      </c>
      <c r="O1056" s="15" t="b">
        <v>1</v>
      </c>
      <c r="P1056" s="16">
        <v>41827</v>
      </c>
      <c r="Q1056" s="1">
        <v>0.38936342592592593</v>
      </c>
      <c r="S1056" s="15" t="b">
        <v>1</v>
      </c>
      <c r="T1056" s="16">
        <v>41827</v>
      </c>
      <c r="U1056" s="15" t="s">
        <v>97</v>
      </c>
      <c r="V1056" s="1">
        <v>0.39694444444444443</v>
      </c>
      <c r="X1056" s="15" t="s">
        <v>311</v>
      </c>
      <c r="Y1056" s="15" t="b">
        <v>0</v>
      </c>
      <c r="Z1056" s="16"/>
      <c r="AC1056" s="15" t="s">
        <v>115</v>
      </c>
      <c r="AD1056" s="15" t="s">
        <v>46</v>
      </c>
      <c r="AE1056" s="15">
        <v>3</v>
      </c>
      <c r="AG1056" s="15" t="s">
        <v>1402</v>
      </c>
      <c r="AH1056" s="15" t="s">
        <v>33</v>
      </c>
    </row>
    <row r="1057" spans="1:34" x14ac:dyDescent="0.2">
      <c r="A1057" s="16">
        <v>41827.390196759261</v>
      </c>
      <c r="B1057" s="16">
        <v>41827.389363425929</v>
      </c>
      <c r="C1057" s="16">
        <v>41827.398101851853</v>
      </c>
      <c r="D1057" s="15" t="b">
        <v>1</v>
      </c>
      <c r="E1057" s="15" t="s">
        <v>1400</v>
      </c>
      <c r="F1057" s="15">
        <v>4</v>
      </c>
      <c r="G1057" s="15" t="s">
        <v>1405</v>
      </c>
      <c r="H1057" s="15" t="s">
        <v>46</v>
      </c>
      <c r="I1057" s="15" t="s">
        <v>33</v>
      </c>
      <c r="J1057" s="15" t="b">
        <v>1</v>
      </c>
      <c r="K1057" s="16">
        <v>41827</v>
      </c>
      <c r="L1057" s="1">
        <v>0.39019675925925928</v>
      </c>
      <c r="M1057" s="15" t="s">
        <v>311</v>
      </c>
      <c r="N1057" s="15" t="s">
        <v>38</v>
      </c>
      <c r="O1057" s="15" t="b">
        <v>1</v>
      </c>
      <c r="P1057" s="16">
        <v>41827</v>
      </c>
      <c r="Q1057" s="1">
        <v>0.38936342592592593</v>
      </c>
      <c r="S1057" s="15" t="b">
        <v>1</v>
      </c>
      <c r="T1057" s="16">
        <v>41827</v>
      </c>
      <c r="U1057" s="15" t="s">
        <v>47</v>
      </c>
      <c r="V1057" s="1">
        <v>0.39810185185185187</v>
      </c>
      <c r="X1057" s="15" t="s">
        <v>311</v>
      </c>
      <c r="Y1057" s="15" t="b">
        <v>0</v>
      </c>
      <c r="Z1057" s="16"/>
      <c r="AC1057" s="15" t="s">
        <v>115</v>
      </c>
      <c r="AD1057" s="15" t="s">
        <v>46</v>
      </c>
      <c r="AE1057" s="15">
        <v>3</v>
      </c>
      <c r="AG1057" s="15" t="s">
        <v>1402</v>
      </c>
      <c r="AH1057" s="15" t="s">
        <v>33</v>
      </c>
    </row>
    <row r="1058" spans="1:34" x14ac:dyDescent="0.2">
      <c r="A1058" s="16">
        <v>41827.390057870369</v>
      </c>
      <c r="B1058" s="16">
        <v>41827.389363425929</v>
      </c>
      <c r="C1058" s="16">
        <v>41827.39371527778</v>
      </c>
      <c r="D1058" s="15" t="b">
        <v>1</v>
      </c>
      <c r="E1058" s="15" t="s">
        <v>1400</v>
      </c>
      <c r="F1058" s="15">
        <v>3</v>
      </c>
      <c r="G1058" s="15" t="s">
        <v>1406</v>
      </c>
      <c r="H1058" s="15" t="s">
        <v>89</v>
      </c>
      <c r="I1058" s="15" t="s">
        <v>33</v>
      </c>
      <c r="J1058" s="15" t="b">
        <v>1</v>
      </c>
      <c r="K1058" s="16">
        <v>41827</v>
      </c>
      <c r="L1058" s="1">
        <v>0.39005787037037037</v>
      </c>
      <c r="M1058" s="15" t="s">
        <v>311</v>
      </c>
      <c r="N1058" s="15" t="s">
        <v>38</v>
      </c>
      <c r="O1058" s="15" t="b">
        <v>1</v>
      </c>
      <c r="P1058" s="16">
        <v>41827</v>
      </c>
      <c r="Q1058" s="1">
        <v>0.38936342592592593</v>
      </c>
      <c r="S1058" s="15" t="b">
        <v>1</v>
      </c>
      <c r="T1058" s="16">
        <v>41827</v>
      </c>
      <c r="U1058" s="15" t="s">
        <v>94</v>
      </c>
      <c r="V1058" s="1">
        <v>0.39371527777777776</v>
      </c>
      <c r="X1058" s="15" t="s">
        <v>311</v>
      </c>
      <c r="Y1058" s="15" t="b">
        <v>0</v>
      </c>
      <c r="Z1058" s="16"/>
      <c r="AC1058" s="15" t="s">
        <v>115</v>
      </c>
      <c r="AD1058" s="15" t="s">
        <v>89</v>
      </c>
      <c r="AE1058" s="15">
        <v>3</v>
      </c>
      <c r="AG1058" s="15" t="s">
        <v>1402</v>
      </c>
      <c r="AH1058" s="15" t="s">
        <v>33</v>
      </c>
    </row>
    <row r="1059" spans="1:34" x14ac:dyDescent="0.2">
      <c r="A1059" s="16">
        <v>41827.389953703707</v>
      </c>
      <c r="B1059" s="16">
        <v>41827.389363425929</v>
      </c>
      <c r="C1059" s="16">
        <v>41827.398854166669</v>
      </c>
      <c r="D1059" s="15" t="b">
        <v>1</v>
      </c>
      <c r="E1059" s="15" t="s">
        <v>1400</v>
      </c>
      <c r="F1059" s="15">
        <v>2</v>
      </c>
      <c r="G1059" s="15" t="s">
        <v>1407</v>
      </c>
      <c r="H1059" s="15" t="s">
        <v>46</v>
      </c>
      <c r="I1059" s="15" t="s">
        <v>33</v>
      </c>
      <c r="J1059" s="15" t="b">
        <v>1</v>
      </c>
      <c r="K1059" s="16">
        <v>41827</v>
      </c>
      <c r="L1059" s="1">
        <v>0.38995370370370369</v>
      </c>
      <c r="M1059" s="15" t="s">
        <v>311</v>
      </c>
      <c r="N1059" s="15" t="s">
        <v>38</v>
      </c>
      <c r="O1059" s="15" t="b">
        <v>1</v>
      </c>
      <c r="P1059" s="16">
        <v>41827</v>
      </c>
      <c r="Q1059" s="1">
        <v>0.38936342592592593</v>
      </c>
      <c r="S1059" s="15" t="b">
        <v>1</v>
      </c>
      <c r="T1059" s="16">
        <v>41827</v>
      </c>
      <c r="U1059" s="15" t="s">
        <v>111</v>
      </c>
      <c r="V1059" s="1">
        <v>0.39885416666666668</v>
      </c>
      <c r="X1059" s="15" t="s">
        <v>311</v>
      </c>
      <c r="Y1059" s="15" t="b">
        <v>0</v>
      </c>
      <c r="Z1059" s="16"/>
      <c r="AC1059" s="15" t="s">
        <v>115</v>
      </c>
      <c r="AD1059" s="15" t="s">
        <v>46</v>
      </c>
      <c r="AE1059" s="15">
        <v>3</v>
      </c>
      <c r="AG1059" s="15" t="s">
        <v>1402</v>
      </c>
      <c r="AH1059" s="15" t="s">
        <v>33</v>
      </c>
    </row>
    <row r="1060" spans="1:34" x14ac:dyDescent="0.2">
      <c r="A1060" s="16">
        <v>41827.389861111114</v>
      </c>
      <c r="B1060" s="16">
        <v>41827.389363425929</v>
      </c>
      <c r="C1060" s="16">
        <v>41827.403124999997</v>
      </c>
      <c r="D1060" s="15" t="b">
        <v>1</v>
      </c>
      <c r="E1060" s="15" t="s">
        <v>1400</v>
      </c>
      <c r="F1060" s="15">
        <v>1</v>
      </c>
      <c r="G1060" s="15" t="s">
        <v>1408</v>
      </c>
      <c r="H1060" s="15" t="s">
        <v>61</v>
      </c>
      <c r="I1060" s="15" t="s">
        <v>33</v>
      </c>
      <c r="J1060" s="15" t="b">
        <v>1</v>
      </c>
      <c r="K1060" s="16">
        <v>41827</v>
      </c>
      <c r="L1060" s="1">
        <v>0.3898611111111111</v>
      </c>
      <c r="M1060" s="15" t="s">
        <v>311</v>
      </c>
      <c r="N1060" s="15" t="s">
        <v>38</v>
      </c>
      <c r="O1060" s="15" t="b">
        <v>1</v>
      </c>
      <c r="P1060" s="16">
        <v>41827</v>
      </c>
      <c r="Q1060" s="1">
        <v>0.38936342592592593</v>
      </c>
      <c r="S1060" s="15" t="b">
        <v>1</v>
      </c>
      <c r="T1060" s="16">
        <v>41827</v>
      </c>
      <c r="U1060" s="15" t="s">
        <v>63</v>
      </c>
      <c r="V1060" s="1">
        <v>0.40312500000000001</v>
      </c>
      <c r="X1060" s="15" t="s">
        <v>311</v>
      </c>
      <c r="Y1060" s="15" t="b">
        <v>0</v>
      </c>
      <c r="Z1060" s="16"/>
      <c r="AC1060" s="15" t="s">
        <v>115</v>
      </c>
      <c r="AD1060" s="15" t="s">
        <v>61</v>
      </c>
      <c r="AE1060" s="15">
        <v>3</v>
      </c>
      <c r="AG1060" s="15" t="s">
        <v>1402</v>
      </c>
      <c r="AH1060" s="15" t="s">
        <v>33</v>
      </c>
    </row>
    <row r="1061" spans="1:34" x14ac:dyDescent="0.2">
      <c r="A1061" s="16">
        <v>41827.387314814812</v>
      </c>
      <c r="B1061" s="16">
        <v>41827.597939814812</v>
      </c>
      <c r="C1061" s="16">
        <v>41827.622118055559</v>
      </c>
      <c r="D1061" s="15" t="b">
        <v>1</v>
      </c>
      <c r="E1061" s="15" t="s">
        <v>1409</v>
      </c>
      <c r="F1061" s="15">
        <v>1</v>
      </c>
      <c r="G1061" s="15" t="s">
        <v>198</v>
      </c>
      <c r="H1061" s="15" t="s">
        <v>68</v>
      </c>
      <c r="I1061" s="15" t="s">
        <v>43</v>
      </c>
      <c r="J1061" s="15" t="b">
        <v>1</v>
      </c>
      <c r="K1061" s="16">
        <v>41827</v>
      </c>
      <c r="L1061" s="1">
        <v>0.38731481481481483</v>
      </c>
      <c r="M1061" s="15" t="s">
        <v>939</v>
      </c>
      <c r="N1061" s="15" t="s">
        <v>38</v>
      </c>
      <c r="O1061" s="15" t="b">
        <v>1</v>
      </c>
      <c r="P1061" s="16">
        <v>41827</v>
      </c>
      <c r="Q1061" s="1">
        <v>0.59793981481481484</v>
      </c>
      <c r="S1061" s="15" t="b">
        <v>1</v>
      </c>
      <c r="T1061" s="16">
        <v>41827</v>
      </c>
      <c r="U1061" s="15" t="s">
        <v>372</v>
      </c>
      <c r="V1061" s="1">
        <v>0.62211805555555555</v>
      </c>
      <c r="X1061" s="15" t="s">
        <v>52</v>
      </c>
      <c r="Y1061" s="15" t="b">
        <v>1</v>
      </c>
      <c r="Z1061" s="16">
        <v>41829</v>
      </c>
      <c r="AA1061" s="1">
        <v>0.49313657407407407</v>
      </c>
      <c r="AC1061" s="15" t="s">
        <v>115</v>
      </c>
      <c r="AD1061" s="15" t="s">
        <v>68</v>
      </c>
      <c r="AE1061" s="15">
        <v>4</v>
      </c>
      <c r="AG1061" s="15" t="s">
        <v>1316</v>
      </c>
      <c r="AH1061" s="15" t="s">
        <v>33</v>
      </c>
    </row>
    <row r="1062" spans="1:34" x14ac:dyDescent="0.2">
      <c r="A1062" s="16">
        <v>41827.387048611112</v>
      </c>
      <c r="B1062" s="16">
        <v>41827.597939814812</v>
      </c>
      <c r="C1062" s="16">
        <v>41827.620752314811</v>
      </c>
      <c r="D1062" s="15" t="b">
        <v>1</v>
      </c>
      <c r="E1062" s="15" t="s">
        <v>1410</v>
      </c>
      <c r="F1062" s="15">
        <v>1</v>
      </c>
      <c r="G1062" s="15" t="s">
        <v>609</v>
      </c>
      <c r="H1062" s="15" t="s">
        <v>68</v>
      </c>
      <c r="I1062" s="15" t="s">
        <v>43</v>
      </c>
      <c r="J1062" s="15" t="b">
        <v>1</v>
      </c>
      <c r="K1062" s="16">
        <v>41827</v>
      </c>
      <c r="L1062" s="1">
        <v>0.38704861111111111</v>
      </c>
      <c r="M1062" s="15" t="s">
        <v>320</v>
      </c>
      <c r="N1062" s="15" t="s">
        <v>38</v>
      </c>
      <c r="O1062" s="15" t="b">
        <v>1</v>
      </c>
      <c r="P1062" s="16">
        <v>41827</v>
      </c>
      <c r="Q1062" s="1">
        <v>0.59793981481481484</v>
      </c>
      <c r="S1062" s="15" t="b">
        <v>1</v>
      </c>
      <c r="T1062" s="16">
        <v>41827</v>
      </c>
      <c r="U1062" s="15" t="s">
        <v>232</v>
      </c>
      <c r="V1062" s="1">
        <v>0.62075231481481485</v>
      </c>
      <c r="X1062" s="15" t="s">
        <v>52</v>
      </c>
      <c r="Y1062" s="15" t="b">
        <v>1</v>
      </c>
      <c r="Z1062" s="16">
        <v>41829</v>
      </c>
      <c r="AA1062" s="1">
        <v>0.48160879629629627</v>
      </c>
      <c r="AC1062" s="15" t="s">
        <v>115</v>
      </c>
      <c r="AD1062" s="15" t="s">
        <v>68</v>
      </c>
      <c r="AE1062" s="15">
        <v>4</v>
      </c>
      <c r="AG1062" s="15" t="s">
        <v>1316</v>
      </c>
      <c r="AH1062" s="15" t="s">
        <v>33</v>
      </c>
    </row>
    <row r="1063" spans="1:34" x14ac:dyDescent="0.2">
      <c r="A1063" s="16">
        <v>41827.384548611109</v>
      </c>
      <c r="B1063" s="16">
        <v>41827.450798611113</v>
      </c>
      <c r="C1063" s="16">
        <v>41827.468807870369</v>
      </c>
      <c r="D1063" s="15" t="b">
        <v>1</v>
      </c>
      <c r="E1063" s="15" t="s">
        <v>1411</v>
      </c>
      <c r="F1063" s="15">
        <v>1</v>
      </c>
      <c r="G1063" s="15" t="s">
        <v>129</v>
      </c>
      <c r="H1063" s="15" t="s">
        <v>51</v>
      </c>
      <c r="I1063" s="15" t="s">
        <v>43</v>
      </c>
      <c r="J1063" s="15" t="b">
        <v>1</v>
      </c>
      <c r="K1063" s="16">
        <v>41827</v>
      </c>
      <c r="L1063" s="1">
        <v>0.3845486111111111</v>
      </c>
      <c r="M1063" s="15" t="s">
        <v>1335</v>
      </c>
      <c r="N1063" s="15" t="s">
        <v>38</v>
      </c>
      <c r="O1063" s="15" t="b">
        <v>1</v>
      </c>
      <c r="P1063" s="16">
        <v>41827</v>
      </c>
      <c r="Q1063" s="1">
        <v>0.45079861111111114</v>
      </c>
      <c r="S1063" s="15" t="b">
        <v>1</v>
      </c>
      <c r="T1063" s="16">
        <v>41827</v>
      </c>
      <c r="U1063" s="15" t="s">
        <v>285</v>
      </c>
      <c r="V1063" s="1">
        <v>0.46880787037037036</v>
      </c>
      <c r="X1063" s="15" t="s">
        <v>311</v>
      </c>
      <c r="Y1063" s="15" t="b">
        <v>1</v>
      </c>
      <c r="Z1063" s="16">
        <v>41829</v>
      </c>
      <c r="AA1063" s="1">
        <v>0.58432870370370371</v>
      </c>
      <c r="AC1063" s="15" t="s">
        <v>115</v>
      </c>
      <c r="AD1063" s="15" t="s">
        <v>51</v>
      </c>
      <c r="AE1063" s="15">
        <v>4</v>
      </c>
      <c r="AG1063" s="15" t="s">
        <v>1390</v>
      </c>
      <c r="AH1063" s="15" t="s">
        <v>33</v>
      </c>
    </row>
    <row r="1064" spans="1:34" x14ac:dyDescent="0.2">
      <c r="A1064" s="16">
        <v>41827.381689814814</v>
      </c>
      <c r="B1064" s="16">
        <v>41827.450798611113</v>
      </c>
      <c r="C1064" s="16">
        <v>41827.474027777775</v>
      </c>
      <c r="D1064" s="15" t="b">
        <v>1</v>
      </c>
      <c r="E1064" s="15" t="s">
        <v>1412</v>
      </c>
      <c r="F1064" s="15">
        <v>1</v>
      </c>
      <c r="G1064" s="15" t="s">
        <v>296</v>
      </c>
      <c r="H1064" s="15" t="s">
        <v>149</v>
      </c>
      <c r="I1064" s="15" t="s">
        <v>43</v>
      </c>
      <c r="J1064" s="15" t="b">
        <v>1</v>
      </c>
      <c r="K1064" s="16">
        <v>41827</v>
      </c>
      <c r="L1064" s="1">
        <v>0.38168981481481479</v>
      </c>
      <c r="M1064" s="15" t="s">
        <v>554</v>
      </c>
      <c r="N1064" s="15" t="s">
        <v>38</v>
      </c>
      <c r="O1064" s="15" t="b">
        <v>1</v>
      </c>
      <c r="P1064" s="16">
        <v>41827</v>
      </c>
      <c r="Q1064" s="1">
        <v>0.45079861111111114</v>
      </c>
      <c r="S1064" s="15" t="b">
        <v>1</v>
      </c>
      <c r="T1064" s="16">
        <v>41827</v>
      </c>
      <c r="U1064" s="15" t="s">
        <v>222</v>
      </c>
      <c r="V1064" s="1">
        <v>0.47402777777777777</v>
      </c>
      <c r="X1064" s="15" t="s">
        <v>311</v>
      </c>
      <c r="Y1064" s="15" t="b">
        <v>1</v>
      </c>
      <c r="Z1064" s="16">
        <v>41829</v>
      </c>
      <c r="AA1064" s="1">
        <v>0.58527777777777779</v>
      </c>
      <c r="AC1064" s="15" t="s">
        <v>115</v>
      </c>
      <c r="AD1064" s="15" t="s">
        <v>149</v>
      </c>
      <c r="AE1064" s="15">
        <v>4</v>
      </c>
      <c r="AG1064" s="15" t="s">
        <v>1390</v>
      </c>
      <c r="AH1064" s="15" t="s">
        <v>33</v>
      </c>
    </row>
    <row r="1065" spans="1:34" x14ac:dyDescent="0.2">
      <c r="A1065" s="16">
        <v>41827.380393518521</v>
      </c>
      <c r="B1065" s="16">
        <v>41827.450798611113</v>
      </c>
      <c r="C1065" s="16">
        <v>41827.463136574072</v>
      </c>
      <c r="D1065" s="15" t="b">
        <v>1</v>
      </c>
      <c r="E1065" s="15" t="s">
        <v>1413</v>
      </c>
      <c r="F1065" s="15">
        <v>1</v>
      </c>
      <c r="G1065" s="15" t="s">
        <v>675</v>
      </c>
      <c r="H1065" s="15" t="s">
        <v>202</v>
      </c>
      <c r="I1065" s="15" t="s">
        <v>43</v>
      </c>
      <c r="J1065" s="15" t="b">
        <v>1</v>
      </c>
      <c r="K1065" s="16">
        <v>41827</v>
      </c>
      <c r="L1065" s="1">
        <v>0.38039351851851849</v>
      </c>
      <c r="M1065" s="15" t="s">
        <v>320</v>
      </c>
      <c r="N1065" s="15" t="s">
        <v>38</v>
      </c>
      <c r="O1065" s="15" t="b">
        <v>1</v>
      </c>
      <c r="P1065" s="16">
        <v>41827</v>
      </c>
      <c r="Q1065" s="1">
        <v>0.45079861111111114</v>
      </c>
      <c r="S1065" s="15" t="b">
        <v>1</v>
      </c>
      <c r="T1065" s="16">
        <v>41827</v>
      </c>
      <c r="U1065" s="15" t="s">
        <v>229</v>
      </c>
      <c r="V1065" s="1">
        <v>0.46313657407407405</v>
      </c>
      <c r="X1065" s="15" t="s">
        <v>311</v>
      </c>
      <c r="Y1065" s="15" t="b">
        <v>1</v>
      </c>
      <c r="Z1065" s="16">
        <v>41831</v>
      </c>
      <c r="AA1065" s="1">
        <v>0.52806712962962965</v>
      </c>
      <c r="AC1065" s="15" t="s">
        <v>115</v>
      </c>
      <c r="AD1065" s="15" t="s">
        <v>202</v>
      </c>
      <c r="AE1065" s="15">
        <v>4</v>
      </c>
      <c r="AG1065" s="15" t="s">
        <v>1390</v>
      </c>
      <c r="AH1065" s="15" t="s">
        <v>33</v>
      </c>
    </row>
    <row r="1066" spans="1:34" x14ac:dyDescent="0.2">
      <c r="A1066" s="16">
        <v>41827.379942129628</v>
      </c>
      <c r="B1066" s="16">
        <v>41827.597939814812</v>
      </c>
      <c r="C1066" s="16">
        <v>41827.617164351854</v>
      </c>
      <c r="D1066" s="15" t="b">
        <v>1</v>
      </c>
      <c r="E1066" s="15" t="s">
        <v>1414</v>
      </c>
      <c r="F1066" s="15">
        <v>1</v>
      </c>
      <c r="G1066" s="15" t="s">
        <v>441</v>
      </c>
      <c r="H1066" s="15" t="s">
        <v>72</v>
      </c>
      <c r="I1066" s="15" t="s">
        <v>43</v>
      </c>
      <c r="J1066" s="15" t="b">
        <v>1</v>
      </c>
      <c r="K1066" s="16">
        <v>41827</v>
      </c>
      <c r="L1066" s="1">
        <v>0.37994212962962964</v>
      </c>
      <c r="M1066" s="15" t="s">
        <v>110</v>
      </c>
      <c r="N1066" s="15" t="s">
        <v>38</v>
      </c>
      <c r="O1066" s="15" t="b">
        <v>1</v>
      </c>
      <c r="P1066" s="16">
        <v>41827</v>
      </c>
      <c r="Q1066" s="1">
        <v>0.59793981481481484</v>
      </c>
      <c r="S1066" s="15" t="b">
        <v>1</v>
      </c>
      <c r="T1066" s="16">
        <v>41827</v>
      </c>
      <c r="U1066" s="15" t="s">
        <v>73</v>
      </c>
      <c r="V1066" s="1">
        <v>0.61716435185185181</v>
      </c>
      <c r="X1066" s="15" t="s">
        <v>52</v>
      </c>
      <c r="Y1066" s="15" t="b">
        <v>1</v>
      </c>
      <c r="Z1066" s="16">
        <v>41837</v>
      </c>
      <c r="AA1066" s="1">
        <v>0.45185185185185184</v>
      </c>
      <c r="AC1066" s="15" t="s">
        <v>115</v>
      </c>
      <c r="AD1066" s="15" t="s">
        <v>72</v>
      </c>
      <c r="AE1066" s="15">
        <v>4</v>
      </c>
      <c r="AG1066" s="15" t="s">
        <v>1316</v>
      </c>
      <c r="AH1066" s="15" t="s">
        <v>33</v>
      </c>
    </row>
    <row r="1067" spans="1:34" x14ac:dyDescent="0.2">
      <c r="A1067" s="16">
        <v>41827.376331018517</v>
      </c>
      <c r="B1067" s="16">
        <v>41827.450798611113</v>
      </c>
      <c r="C1067" s="16">
        <v>41827.464930555558</v>
      </c>
      <c r="D1067" s="15" t="b">
        <v>1</v>
      </c>
      <c r="E1067" s="15" t="s">
        <v>1415</v>
      </c>
      <c r="F1067" s="15">
        <v>1</v>
      </c>
      <c r="G1067" s="15" t="s">
        <v>947</v>
      </c>
      <c r="H1067" s="15" t="s">
        <v>202</v>
      </c>
      <c r="I1067" s="15" t="s">
        <v>43</v>
      </c>
      <c r="J1067" s="15" t="b">
        <v>1</v>
      </c>
      <c r="K1067" s="16">
        <v>41827</v>
      </c>
      <c r="L1067" s="1">
        <v>0.37633101851851852</v>
      </c>
      <c r="M1067" s="15" t="s">
        <v>110</v>
      </c>
      <c r="N1067" s="15" t="s">
        <v>38</v>
      </c>
      <c r="O1067" s="15" t="b">
        <v>1</v>
      </c>
      <c r="P1067" s="16">
        <v>41827</v>
      </c>
      <c r="Q1067" s="1">
        <v>0.45079861111111114</v>
      </c>
      <c r="S1067" s="15" t="b">
        <v>1</v>
      </c>
      <c r="T1067" s="16">
        <v>41827</v>
      </c>
      <c r="U1067" s="15" t="s">
        <v>293</v>
      </c>
      <c r="V1067" s="1">
        <v>0.46493055555555557</v>
      </c>
      <c r="X1067" s="15" t="s">
        <v>311</v>
      </c>
      <c r="Y1067" s="15" t="b">
        <v>1</v>
      </c>
      <c r="Z1067" s="16">
        <v>41831</v>
      </c>
      <c r="AA1067" s="1">
        <v>0.48858796296296297</v>
      </c>
      <c r="AC1067" s="15" t="s">
        <v>115</v>
      </c>
      <c r="AD1067" s="15" t="s">
        <v>202</v>
      </c>
      <c r="AE1067" s="15">
        <v>4</v>
      </c>
      <c r="AG1067" s="15" t="s">
        <v>1390</v>
      </c>
      <c r="AH1067" s="15" t="s">
        <v>33</v>
      </c>
    </row>
    <row r="1068" spans="1:34" x14ac:dyDescent="0.2">
      <c r="A1068" s="16">
        <v>41827.373923611114</v>
      </c>
      <c r="B1068" s="16">
        <v>41827.450798611113</v>
      </c>
      <c r="C1068" s="16">
        <v>41827.473333333335</v>
      </c>
      <c r="D1068" s="15" t="b">
        <v>1</v>
      </c>
      <c r="E1068" s="15" t="s">
        <v>1416</v>
      </c>
      <c r="F1068" s="15">
        <v>1</v>
      </c>
      <c r="G1068" s="15" t="s">
        <v>466</v>
      </c>
      <c r="H1068" s="15" t="s">
        <v>149</v>
      </c>
      <c r="I1068" s="15" t="s">
        <v>43</v>
      </c>
      <c r="J1068" s="15" t="b">
        <v>1</v>
      </c>
      <c r="K1068" s="16">
        <v>41827</v>
      </c>
      <c r="L1068" s="1">
        <v>0.37392361111111111</v>
      </c>
      <c r="M1068" s="15" t="s">
        <v>554</v>
      </c>
      <c r="N1068" s="15" t="s">
        <v>38</v>
      </c>
      <c r="O1068" s="15" t="b">
        <v>1</v>
      </c>
      <c r="P1068" s="16">
        <v>41827</v>
      </c>
      <c r="Q1068" s="1">
        <v>0.45079861111111114</v>
      </c>
      <c r="S1068" s="15" t="b">
        <v>1</v>
      </c>
      <c r="T1068" s="16">
        <v>41827</v>
      </c>
      <c r="U1068" s="15" t="s">
        <v>150</v>
      </c>
      <c r="V1068" s="1">
        <v>0.47333333333333333</v>
      </c>
      <c r="X1068" s="15" t="s">
        <v>311</v>
      </c>
      <c r="Y1068" s="15" t="b">
        <v>1</v>
      </c>
      <c r="Z1068" s="16">
        <v>41829</v>
      </c>
      <c r="AA1068" s="1">
        <v>0.57814814814814819</v>
      </c>
      <c r="AC1068" s="15" t="s">
        <v>115</v>
      </c>
      <c r="AD1068" s="15" t="s">
        <v>149</v>
      </c>
      <c r="AE1068" s="15">
        <v>4</v>
      </c>
      <c r="AG1068" s="15" t="s">
        <v>1390</v>
      </c>
      <c r="AH1068" s="15" t="s">
        <v>33</v>
      </c>
    </row>
    <row r="1069" spans="1:34" x14ac:dyDescent="0.2">
      <c r="A1069" s="16">
        <v>41827.371504629627</v>
      </c>
      <c r="B1069" s="16">
        <v>41827.597939814812</v>
      </c>
      <c r="C1069" s="16">
        <v>41827.622569444444</v>
      </c>
      <c r="D1069" s="15" t="b">
        <v>1</v>
      </c>
      <c r="E1069" s="15" t="s">
        <v>1417</v>
      </c>
      <c r="F1069" s="15">
        <v>15</v>
      </c>
      <c r="G1069" s="15" t="s">
        <v>1418</v>
      </c>
      <c r="H1069" s="15" t="s">
        <v>68</v>
      </c>
      <c r="I1069" s="15" t="s">
        <v>120</v>
      </c>
      <c r="J1069" s="15" t="b">
        <v>1</v>
      </c>
      <c r="K1069" s="16">
        <v>41827</v>
      </c>
      <c r="L1069" s="1">
        <v>0.37150462962962966</v>
      </c>
      <c r="M1069" s="15" t="s">
        <v>939</v>
      </c>
      <c r="N1069" s="15" t="s">
        <v>38</v>
      </c>
      <c r="O1069" s="15" t="b">
        <v>1</v>
      </c>
      <c r="P1069" s="16">
        <v>41827</v>
      </c>
      <c r="Q1069" s="1">
        <v>0.59793981481481484</v>
      </c>
      <c r="S1069" s="15" t="b">
        <v>1</v>
      </c>
      <c r="T1069" s="16">
        <v>41827</v>
      </c>
      <c r="U1069" s="15" t="s">
        <v>372</v>
      </c>
      <c r="V1069" s="1">
        <v>0.6225694444444444</v>
      </c>
      <c r="X1069" s="15" t="s">
        <v>52</v>
      </c>
      <c r="Y1069" s="15" t="b">
        <v>0</v>
      </c>
      <c r="Z1069" s="16"/>
      <c r="AC1069" s="15" t="s">
        <v>115</v>
      </c>
      <c r="AD1069" s="15" t="s">
        <v>68</v>
      </c>
      <c r="AE1069" s="15">
        <v>3</v>
      </c>
      <c r="AG1069" s="15" t="s">
        <v>1316</v>
      </c>
      <c r="AH1069" s="15" t="s">
        <v>33</v>
      </c>
    </row>
    <row r="1070" spans="1:34" x14ac:dyDescent="0.2">
      <c r="A1070" s="16">
        <v>41827.370127314818</v>
      </c>
      <c r="B1070" s="16">
        <v>41827.664247685185</v>
      </c>
      <c r="C1070" s="16">
        <v>41827.668437499997</v>
      </c>
      <c r="D1070" s="15" t="b">
        <v>1</v>
      </c>
      <c r="E1070" s="15" t="s">
        <v>1417</v>
      </c>
      <c r="F1070" s="15">
        <v>14</v>
      </c>
      <c r="G1070" s="15" t="s">
        <v>583</v>
      </c>
      <c r="H1070" s="15" t="s">
        <v>89</v>
      </c>
      <c r="I1070" s="15" t="s">
        <v>120</v>
      </c>
      <c r="J1070" s="15" t="b">
        <v>1</v>
      </c>
      <c r="K1070" s="16">
        <v>41827</v>
      </c>
      <c r="L1070" s="1">
        <v>0.37012731481481481</v>
      </c>
      <c r="M1070" s="15" t="s">
        <v>939</v>
      </c>
      <c r="N1070" s="15" t="s">
        <v>38</v>
      </c>
      <c r="O1070" s="15" t="b">
        <v>1</v>
      </c>
      <c r="P1070" s="16">
        <v>41827</v>
      </c>
      <c r="Q1070" s="1">
        <v>0.66424768518518518</v>
      </c>
      <c r="S1070" s="15" t="b">
        <v>1</v>
      </c>
      <c r="T1070" s="16">
        <v>41827</v>
      </c>
      <c r="U1070" s="15" t="s">
        <v>90</v>
      </c>
      <c r="V1070" s="1">
        <v>0.66843750000000002</v>
      </c>
      <c r="X1070" s="15" t="s">
        <v>52</v>
      </c>
      <c r="Y1070" s="15" t="b">
        <v>1</v>
      </c>
      <c r="Z1070" s="16">
        <v>41828</v>
      </c>
      <c r="AA1070" s="1">
        <v>0.38002314814814814</v>
      </c>
      <c r="AC1070" s="15" t="s">
        <v>54</v>
      </c>
      <c r="AD1070" s="15" t="s">
        <v>89</v>
      </c>
      <c r="AE1070" s="15">
        <v>4</v>
      </c>
      <c r="AG1070" s="15" t="s">
        <v>1320</v>
      </c>
      <c r="AH1070" s="15" t="s">
        <v>33</v>
      </c>
    </row>
    <row r="1071" spans="1:34" x14ac:dyDescent="0.2">
      <c r="A1071" s="16">
        <v>41827.370046296295</v>
      </c>
      <c r="B1071" s="16">
        <v>41827.450798611113</v>
      </c>
      <c r="C1071" s="16">
        <v>41827.464884259258</v>
      </c>
      <c r="D1071" s="15" t="b">
        <v>1</v>
      </c>
      <c r="E1071" s="15" t="s">
        <v>1419</v>
      </c>
      <c r="F1071" s="15">
        <v>1</v>
      </c>
      <c r="G1071" s="15" t="s">
        <v>948</v>
      </c>
      <c r="H1071" s="15" t="s">
        <v>202</v>
      </c>
      <c r="I1071" s="15" t="s">
        <v>43</v>
      </c>
      <c r="J1071" s="15" t="b">
        <v>1</v>
      </c>
      <c r="K1071" s="16">
        <v>41827</v>
      </c>
      <c r="L1071" s="1">
        <v>0.37004629629629632</v>
      </c>
      <c r="M1071" s="15" t="s">
        <v>554</v>
      </c>
      <c r="N1071" s="15" t="s">
        <v>38</v>
      </c>
      <c r="O1071" s="15" t="b">
        <v>1</v>
      </c>
      <c r="P1071" s="16">
        <v>41827</v>
      </c>
      <c r="Q1071" s="1">
        <v>0.45079861111111114</v>
      </c>
      <c r="S1071" s="15" t="b">
        <v>1</v>
      </c>
      <c r="T1071" s="16">
        <v>41827</v>
      </c>
      <c r="U1071" s="15" t="s">
        <v>203</v>
      </c>
      <c r="V1071" s="1">
        <v>0.46488425925925925</v>
      </c>
      <c r="X1071" s="15" t="s">
        <v>311</v>
      </c>
      <c r="Y1071" s="15" t="b">
        <v>1</v>
      </c>
      <c r="Z1071" s="16">
        <v>41831</v>
      </c>
      <c r="AA1071" s="1">
        <v>0.48858796296296297</v>
      </c>
      <c r="AC1071" s="15" t="s">
        <v>115</v>
      </c>
      <c r="AD1071" s="15" t="s">
        <v>202</v>
      </c>
      <c r="AE1071" s="15">
        <v>4</v>
      </c>
      <c r="AG1071" s="15" t="s">
        <v>1390</v>
      </c>
      <c r="AH1071" s="15" t="s">
        <v>33</v>
      </c>
    </row>
    <row r="1072" spans="1:34" x14ac:dyDescent="0.2">
      <c r="A1072" s="16">
        <v>41827.369583333333</v>
      </c>
      <c r="B1072" s="16">
        <v>41827.559618055559</v>
      </c>
      <c r="C1072" s="16">
        <v>41827.572615740741</v>
      </c>
      <c r="D1072" s="15" t="b">
        <v>1</v>
      </c>
      <c r="E1072" s="15" t="s">
        <v>1417</v>
      </c>
      <c r="F1072" s="15">
        <v>13</v>
      </c>
      <c r="G1072" s="15" t="s">
        <v>249</v>
      </c>
      <c r="H1072" s="15" t="s">
        <v>156</v>
      </c>
      <c r="I1072" s="15" t="s">
        <v>120</v>
      </c>
      <c r="J1072" s="15" t="b">
        <v>1</v>
      </c>
      <c r="K1072" s="16">
        <v>41827</v>
      </c>
      <c r="L1072" s="1">
        <v>0.36958333333333332</v>
      </c>
      <c r="M1072" s="15" t="s">
        <v>939</v>
      </c>
      <c r="N1072" s="15" t="s">
        <v>38</v>
      </c>
      <c r="O1072" s="15" t="b">
        <v>1</v>
      </c>
      <c r="P1072" s="16">
        <v>41827</v>
      </c>
      <c r="Q1072" s="1">
        <v>0.55961805555555555</v>
      </c>
      <c r="S1072" s="15" t="b">
        <v>1</v>
      </c>
      <c r="T1072" s="16">
        <v>41827</v>
      </c>
      <c r="U1072" s="15" t="s">
        <v>165</v>
      </c>
      <c r="V1072" s="1">
        <v>0.57261574074074073</v>
      </c>
      <c r="X1072" s="15" t="s">
        <v>311</v>
      </c>
      <c r="Y1072" s="15" t="b">
        <v>1</v>
      </c>
      <c r="Z1072" s="16">
        <v>41831</v>
      </c>
      <c r="AA1072" s="1">
        <v>0.38175925925925924</v>
      </c>
      <c r="AC1072" s="15" t="s">
        <v>54</v>
      </c>
      <c r="AD1072" s="15" t="s">
        <v>156</v>
      </c>
      <c r="AE1072" s="15">
        <v>4</v>
      </c>
      <c r="AG1072" s="15" t="s">
        <v>1356</v>
      </c>
      <c r="AH1072" s="15" t="s">
        <v>33</v>
      </c>
    </row>
    <row r="1073" spans="1:34" x14ac:dyDescent="0.2">
      <c r="A1073" s="16">
        <v>41827.368842592594</v>
      </c>
      <c r="B1073" s="16">
        <v>41827.559618055559</v>
      </c>
      <c r="C1073" s="16">
        <v>41827.577662037038</v>
      </c>
      <c r="D1073" s="15" t="b">
        <v>1</v>
      </c>
      <c r="E1073" s="15" t="s">
        <v>1417</v>
      </c>
      <c r="F1073" s="15">
        <v>12</v>
      </c>
      <c r="G1073" s="15" t="s">
        <v>239</v>
      </c>
      <c r="H1073" s="15" t="s">
        <v>156</v>
      </c>
      <c r="I1073" s="15" t="s">
        <v>120</v>
      </c>
      <c r="J1073" s="15" t="b">
        <v>1</v>
      </c>
      <c r="K1073" s="16">
        <v>41827</v>
      </c>
      <c r="L1073" s="1">
        <v>0.36884259259259261</v>
      </c>
      <c r="M1073" s="15" t="s">
        <v>939</v>
      </c>
      <c r="N1073" s="15" t="s">
        <v>38</v>
      </c>
      <c r="O1073" s="15" t="b">
        <v>1</v>
      </c>
      <c r="P1073" s="16">
        <v>41827</v>
      </c>
      <c r="Q1073" s="1">
        <v>0.55961805555555555</v>
      </c>
      <c r="S1073" s="15" t="b">
        <v>1</v>
      </c>
      <c r="T1073" s="16">
        <v>41827</v>
      </c>
      <c r="U1073" s="15" t="s">
        <v>157</v>
      </c>
      <c r="V1073" s="1">
        <v>0.577662037037037</v>
      </c>
      <c r="X1073" s="15" t="s">
        <v>311</v>
      </c>
      <c r="Y1073" s="15" t="b">
        <v>1</v>
      </c>
      <c r="Z1073" s="16">
        <v>41829</v>
      </c>
      <c r="AA1073" s="1">
        <v>0.37452546296296296</v>
      </c>
      <c r="AC1073" s="15" t="s">
        <v>54</v>
      </c>
      <c r="AD1073" s="15" t="s">
        <v>156</v>
      </c>
      <c r="AE1073" s="15">
        <v>4</v>
      </c>
      <c r="AG1073" s="15" t="s">
        <v>1356</v>
      </c>
      <c r="AH1073" s="15" t="s">
        <v>33</v>
      </c>
    </row>
    <row r="1074" spans="1:34" x14ac:dyDescent="0.2">
      <c r="A1074" s="16">
        <v>41827.368217592593</v>
      </c>
      <c r="B1074" s="16">
        <v>41827.559618055559</v>
      </c>
      <c r="C1074" s="16">
        <v>41827.570972222224</v>
      </c>
      <c r="D1074" s="15" t="b">
        <v>1</v>
      </c>
      <c r="E1074" s="15" t="s">
        <v>1417</v>
      </c>
      <c r="F1074" s="15">
        <v>11</v>
      </c>
      <c r="G1074" s="15" t="s">
        <v>237</v>
      </c>
      <c r="H1074" s="15" t="s">
        <v>156</v>
      </c>
      <c r="I1074" s="15" t="s">
        <v>120</v>
      </c>
      <c r="J1074" s="15" t="b">
        <v>1</v>
      </c>
      <c r="K1074" s="16">
        <v>41827</v>
      </c>
      <c r="L1074" s="1">
        <v>0.36821759259259257</v>
      </c>
      <c r="M1074" s="15" t="s">
        <v>939</v>
      </c>
      <c r="N1074" s="15" t="s">
        <v>38</v>
      </c>
      <c r="O1074" s="15" t="b">
        <v>1</v>
      </c>
      <c r="P1074" s="16">
        <v>41827</v>
      </c>
      <c r="Q1074" s="1">
        <v>0.55961805555555555</v>
      </c>
      <c r="S1074" s="15" t="b">
        <v>1</v>
      </c>
      <c r="T1074" s="16">
        <v>41827</v>
      </c>
      <c r="U1074" s="15" t="s">
        <v>162</v>
      </c>
      <c r="V1074" s="1">
        <v>0.57097222222222221</v>
      </c>
      <c r="X1074" s="15" t="s">
        <v>311</v>
      </c>
      <c r="Y1074" s="15" t="b">
        <v>1</v>
      </c>
      <c r="Z1074" s="16">
        <v>41831</v>
      </c>
      <c r="AA1074" s="1">
        <v>0.38175925925925924</v>
      </c>
      <c r="AC1074" s="15" t="s">
        <v>54</v>
      </c>
      <c r="AD1074" s="15" t="s">
        <v>156</v>
      </c>
      <c r="AE1074" s="15">
        <v>4</v>
      </c>
      <c r="AG1074" s="15" t="s">
        <v>1356</v>
      </c>
      <c r="AH1074" s="15" t="s">
        <v>33</v>
      </c>
    </row>
    <row r="1075" spans="1:34" x14ac:dyDescent="0.2">
      <c r="A1075" s="16">
        <v>41827.367708333331</v>
      </c>
      <c r="B1075" s="16">
        <v>41827.450798611113</v>
      </c>
      <c r="C1075" s="16">
        <v>41827.476342592592</v>
      </c>
      <c r="D1075" s="15" t="b">
        <v>1</v>
      </c>
      <c r="E1075" s="15" t="s">
        <v>1420</v>
      </c>
      <c r="F1075" s="15">
        <v>1</v>
      </c>
      <c r="G1075" s="15" t="s">
        <v>340</v>
      </c>
      <c r="H1075" s="15" t="s">
        <v>149</v>
      </c>
      <c r="I1075" s="15" t="s">
        <v>43</v>
      </c>
      <c r="J1075" s="15" t="b">
        <v>1</v>
      </c>
      <c r="K1075" s="16">
        <v>41827</v>
      </c>
      <c r="L1075" s="1">
        <v>0.36770833333333336</v>
      </c>
      <c r="M1075" s="15" t="s">
        <v>110</v>
      </c>
      <c r="N1075" s="15" t="s">
        <v>38</v>
      </c>
      <c r="O1075" s="15" t="b">
        <v>1</v>
      </c>
      <c r="P1075" s="16">
        <v>41827</v>
      </c>
      <c r="Q1075" s="1">
        <v>0.45079861111111114</v>
      </c>
      <c r="S1075" s="15" t="b">
        <v>1</v>
      </c>
      <c r="T1075" s="16">
        <v>41827</v>
      </c>
      <c r="U1075" s="15" t="s">
        <v>152</v>
      </c>
      <c r="V1075" s="1">
        <v>0.4763425925925926</v>
      </c>
      <c r="X1075" s="15" t="s">
        <v>311</v>
      </c>
      <c r="Y1075" s="15" t="b">
        <v>1</v>
      </c>
      <c r="Z1075" s="16">
        <v>41829</v>
      </c>
      <c r="AA1075" s="1">
        <v>0.59049768518518519</v>
      </c>
      <c r="AC1075" s="15" t="s">
        <v>115</v>
      </c>
      <c r="AD1075" s="15" t="s">
        <v>149</v>
      </c>
      <c r="AE1075" s="15">
        <v>4</v>
      </c>
      <c r="AG1075" s="15" t="s">
        <v>1390</v>
      </c>
      <c r="AH1075" s="15" t="s">
        <v>33</v>
      </c>
    </row>
    <row r="1076" spans="1:34" x14ac:dyDescent="0.2">
      <c r="A1076" s="16">
        <v>41827.367569444446</v>
      </c>
      <c r="B1076" s="16">
        <v>41827.603622685187</v>
      </c>
      <c r="C1076" s="16">
        <v>41827.608969907407</v>
      </c>
      <c r="D1076" s="15" t="b">
        <v>1</v>
      </c>
      <c r="E1076" s="15" t="s">
        <v>1417</v>
      </c>
      <c r="F1076" s="15">
        <v>9</v>
      </c>
      <c r="G1076" s="15" t="s">
        <v>1308</v>
      </c>
      <c r="H1076" s="15" t="s">
        <v>54</v>
      </c>
      <c r="I1076" s="15" t="s">
        <v>120</v>
      </c>
      <c r="J1076" s="15" t="b">
        <v>1</v>
      </c>
      <c r="K1076" s="16">
        <v>41827</v>
      </c>
      <c r="L1076" s="1">
        <v>0.36756944444444445</v>
      </c>
      <c r="M1076" s="15" t="s">
        <v>939</v>
      </c>
      <c r="N1076" s="15" t="s">
        <v>38</v>
      </c>
      <c r="O1076" s="15" t="b">
        <v>1</v>
      </c>
      <c r="P1076" s="16">
        <v>41827</v>
      </c>
      <c r="Q1076" s="1">
        <v>0.60362268518518514</v>
      </c>
      <c r="S1076" s="15" t="b">
        <v>1</v>
      </c>
      <c r="T1076" s="16">
        <v>41827</v>
      </c>
      <c r="U1076" s="15" t="s">
        <v>142</v>
      </c>
      <c r="V1076" s="1">
        <v>0.60896990740740742</v>
      </c>
      <c r="X1076" s="15" t="s">
        <v>311</v>
      </c>
      <c r="Y1076" s="15" t="b">
        <v>1</v>
      </c>
      <c r="Z1076" s="16">
        <v>41828</v>
      </c>
      <c r="AA1076" s="1">
        <v>0.38002314814814814</v>
      </c>
      <c r="AC1076" s="15" t="s">
        <v>64</v>
      </c>
      <c r="AD1076" s="15" t="s">
        <v>54</v>
      </c>
      <c r="AE1076" s="15">
        <v>4</v>
      </c>
      <c r="AG1076" s="15" t="s">
        <v>1345</v>
      </c>
      <c r="AH1076" s="15" t="s">
        <v>33</v>
      </c>
    </row>
    <row r="1077" spans="1:34" x14ac:dyDescent="0.2">
      <c r="A1077" s="16">
        <v>41827.366967592592</v>
      </c>
      <c r="B1077" s="16">
        <v>41827.48510416667</v>
      </c>
      <c r="C1077" s="16">
        <v>41827.59579861111</v>
      </c>
      <c r="D1077" s="15" t="b">
        <v>1</v>
      </c>
      <c r="E1077" s="15" t="s">
        <v>1417</v>
      </c>
      <c r="F1077" s="15">
        <v>8</v>
      </c>
      <c r="G1077" s="15" t="s">
        <v>590</v>
      </c>
      <c r="H1077" s="15" t="s">
        <v>167</v>
      </c>
      <c r="I1077" s="15" t="s">
        <v>120</v>
      </c>
      <c r="J1077" s="15" t="b">
        <v>1</v>
      </c>
      <c r="K1077" s="16">
        <v>41827</v>
      </c>
      <c r="L1077" s="1">
        <v>0.3669675925925926</v>
      </c>
      <c r="M1077" s="15" t="s">
        <v>939</v>
      </c>
      <c r="N1077" s="15" t="s">
        <v>38</v>
      </c>
      <c r="O1077" s="15" t="b">
        <v>1</v>
      </c>
      <c r="P1077" s="16">
        <v>41827</v>
      </c>
      <c r="Q1077" s="1">
        <v>0.48510416666666667</v>
      </c>
      <c r="S1077" s="15" t="b">
        <v>1</v>
      </c>
      <c r="T1077" s="16">
        <v>41827</v>
      </c>
      <c r="U1077" s="15" t="s">
        <v>257</v>
      </c>
      <c r="V1077" s="1">
        <v>0.5957986111111111</v>
      </c>
      <c r="X1077" s="15" t="s">
        <v>78</v>
      </c>
      <c r="Y1077" s="15" t="b">
        <v>1</v>
      </c>
      <c r="Z1077" s="16">
        <v>41827</v>
      </c>
      <c r="AA1077" s="1">
        <v>0.3845601851851852</v>
      </c>
      <c r="AC1077" s="15" t="s">
        <v>64</v>
      </c>
      <c r="AD1077" s="15" t="s">
        <v>167</v>
      </c>
      <c r="AE1077" s="15">
        <v>4</v>
      </c>
      <c r="AG1077" s="15" t="s">
        <v>1362</v>
      </c>
      <c r="AH1077" s="15" t="s">
        <v>33</v>
      </c>
    </row>
    <row r="1078" spans="1:34" x14ac:dyDescent="0.2">
      <c r="A1078" s="16">
        <v>41827.365856481483</v>
      </c>
      <c r="B1078" s="16">
        <v>41827.48510416667</v>
      </c>
      <c r="C1078" s="16">
        <v>41827.595902777779</v>
      </c>
      <c r="D1078" s="15" t="b">
        <v>1</v>
      </c>
      <c r="E1078" s="15" t="s">
        <v>1417</v>
      </c>
      <c r="F1078" s="15">
        <v>7</v>
      </c>
      <c r="G1078" s="15" t="s">
        <v>231</v>
      </c>
      <c r="H1078" s="15" t="s">
        <v>167</v>
      </c>
      <c r="I1078" s="15" t="s">
        <v>120</v>
      </c>
      <c r="J1078" s="15" t="b">
        <v>1</v>
      </c>
      <c r="K1078" s="16">
        <v>41827</v>
      </c>
      <c r="L1078" s="1">
        <v>0.36585648148148148</v>
      </c>
      <c r="M1078" s="15" t="s">
        <v>939</v>
      </c>
      <c r="N1078" s="15" t="s">
        <v>38</v>
      </c>
      <c r="O1078" s="15" t="b">
        <v>1</v>
      </c>
      <c r="P1078" s="16">
        <v>41827</v>
      </c>
      <c r="Q1078" s="1">
        <v>0.48510416666666667</v>
      </c>
      <c r="S1078" s="15" t="b">
        <v>1</v>
      </c>
      <c r="T1078" s="16">
        <v>41827</v>
      </c>
      <c r="U1078" s="15" t="s">
        <v>257</v>
      </c>
      <c r="V1078" s="1">
        <v>0.59590277777777778</v>
      </c>
      <c r="X1078" s="15" t="s">
        <v>78</v>
      </c>
      <c r="Y1078" s="15" t="b">
        <v>1</v>
      </c>
      <c r="Z1078" s="16">
        <v>41828</v>
      </c>
      <c r="AA1078" s="1">
        <v>0.38002314814814814</v>
      </c>
      <c r="AC1078" s="15" t="s">
        <v>64</v>
      </c>
      <c r="AD1078" s="15" t="s">
        <v>167</v>
      </c>
      <c r="AE1078" s="15">
        <v>4</v>
      </c>
      <c r="AG1078" s="15" t="s">
        <v>1362</v>
      </c>
      <c r="AH1078" s="15" t="s">
        <v>33</v>
      </c>
    </row>
    <row r="1079" spans="1:34" x14ac:dyDescent="0.2">
      <c r="A1079" s="16">
        <v>41827.365069444444</v>
      </c>
      <c r="B1079" s="16">
        <v>41827.48510416667</v>
      </c>
      <c r="C1079" s="16">
        <v>41827.490636574075</v>
      </c>
      <c r="D1079" s="15" t="b">
        <v>1</v>
      </c>
      <c r="E1079" s="15" t="s">
        <v>1417</v>
      </c>
      <c r="F1079" s="15">
        <v>6</v>
      </c>
      <c r="G1079" s="15" t="s">
        <v>436</v>
      </c>
      <c r="H1079" s="15" t="s">
        <v>167</v>
      </c>
      <c r="I1079" s="15" t="s">
        <v>120</v>
      </c>
      <c r="J1079" s="15" t="b">
        <v>1</v>
      </c>
      <c r="K1079" s="16">
        <v>41827</v>
      </c>
      <c r="L1079" s="1">
        <v>0.36506944444444445</v>
      </c>
      <c r="M1079" s="15" t="s">
        <v>939</v>
      </c>
      <c r="N1079" s="15" t="s">
        <v>38</v>
      </c>
      <c r="O1079" s="15" t="b">
        <v>1</v>
      </c>
      <c r="P1079" s="16">
        <v>41827</v>
      </c>
      <c r="Q1079" s="1">
        <v>0.48510416666666667</v>
      </c>
      <c r="S1079" s="15" t="b">
        <v>1</v>
      </c>
      <c r="T1079" s="16">
        <v>41827</v>
      </c>
      <c r="U1079" s="15" t="s">
        <v>266</v>
      </c>
      <c r="V1079" s="1">
        <v>0.49063657407407407</v>
      </c>
      <c r="X1079" s="15" t="s">
        <v>311</v>
      </c>
      <c r="Y1079" s="15" t="b">
        <v>1</v>
      </c>
      <c r="Z1079" s="16">
        <v>41828</v>
      </c>
      <c r="AA1079" s="1">
        <v>0.38002314814814814</v>
      </c>
      <c r="AC1079" s="15" t="s">
        <v>64</v>
      </c>
      <c r="AD1079" s="15" t="s">
        <v>167</v>
      </c>
      <c r="AE1079" s="15">
        <v>4</v>
      </c>
      <c r="AG1079" s="15" t="s">
        <v>1362</v>
      </c>
      <c r="AH1079" s="15" t="s">
        <v>33</v>
      </c>
    </row>
    <row r="1080" spans="1:34" x14ac:dyDescent="0.2">
      <c r="A1080" s="16">
        <v>41827.364432870374</v>
      </c>
      <c r="B1080" s="16">
        <v>41827.450798611113</v>
      </c>
      <c r="C1080" s="16">
        <v>41827.463252314818</v>
      </c>
      <c r="D1080" s="15" t="b">
        <v>1</v>
      </c>
      <c r="E1080" s="15" t="s">
        <v>1417</v>
      </c>
      <c r="F1080" s="15">
        <v>5</v>
      </c>
      <c r="G1080" s="15" t="s">
        <v>715</v>
      </c>
      <c r="H1080" s="15" t="s">
        <v>202</v>
      </c>
      <c r="I1080" s="15" t="s">
        <v>120</v>
      </c>
      <c r="J1080" s="15" t="b">
        <v>1</v>
      </c>
      <c r="K1080" s="16">
        <v>41827</v>
      </c>
      <c r="L1080" s="1">
        <v>0.36443287037037037</v>
      </c>
      <c r="M1080" s="15" t="s">
        <v>939</v>
      </c>
      <c r="N1080" s="15" t="s">
        <v>38</v>
      </c>
      <c r="O1080" s="15" t="b">
        <v>1</v>
      </c>
      <c r="P1080" s="16">
        <v>41827</v>
      </c>
      <c r="Q1080" s="1">
        <v>0.45079861111111114</v>
      </c>
      <c r="S1080" s="15" t="b">
        <v>1</v>
      </c>
      <c r="T1080" s="16">
        <v>41827</v>
      </c>
      <c r="U1080" s="15" t="s">
        <v>229</v>
      </c>
      <c r="V1080" s="1">
        <v>0.46325231481481483</v>
      </c>
      <c r="X1080" s="15" t="s">
        <v>311</v>
      </c>
      <c r="Y1080" s="15" t="b">
        <v>1</v>
      </c>
      <c r="Z1080" s="16">
        <v>41828</v>
      </c>
      <c r="AA1080" s="1">
        <v>0.38002314814814814</v>
      </c>
      <c r="AC1080" s="15" t="s">
        <v>115</v>
      </c>
      <c r="AD1080" s="15" t="s">
        <v>202</v>
      </c>
      <c r="AE1080" s="15">
        <v>4</v>
      </c>
      <c r="AG1080" s="15" t="s">
        <v>1390</v>
      </c>
      <c r="AH1080" s="15" t="s">
        <v>33</v>
      </c>
    </row>
    <row r="1081" spans="1:34" x14ac:dyDescent="0.2">
      <c r="A1081" s="16">
        <v>41827.363842592589</v>
      </c>
      <c r="B1081" s="16">
        <v>41827.597939814812</v>
      </c>
      <c r="C1081" s="16">
        <v>41827.615868055553</v>
      </c>
      <c r="D1081" s="15" t="b">
        <v>1</v>
      </c>
      <c r="E1081" s="15" t="s">
        <v>1417</v>
      </c>
      <c r="F1081" s="15">
        <v>4</v>
      </c>
      <c r="G1081" s="15" t="s">
        <v>240</v>
      </c>
      <c r="H1081" s="15" t="s">
        <v>72</v>
      </c>
      <c r="I1081" s="15" t="s">
        <v>120</v>
      </c>
      <c r="J1081" s="15" t="b">
        <v>1</v>
      </c>
      <c r="K1081" s="16">
        <v>41827</v>
      </c>
      <c r="L1081" s="1">
        <v>0.36384259259259261</v>
      </c>
      <c r="M1081" s="15" t="s">
        <v>939</v>
      </c>
      <c r="N1081" s="15" t="s">
        <v>38</v>
      </c>
      <c r="O1081" s="15" t="b">
        <v>1</v>
      </c>
      <c r="P1081" s="16">
        <v>41827</v>
      </c>
      <c r="Q1081" s="1">
        <v>0.59793981481481484</v>
      </c>
      <c r="S1081" s="15" t="b">
        <v>1</v>
      </c>
      <c r="T1081" s="16">
        <v>41827</v>
      </c>
      <c r="U1081" s="15" t="s">
        <v>220</v>
      </c>
      <c r="V1081" s="1">
        <v>0.61586805555555557</v>
      </c>
      <c r="X1081" s="15" t="s">
        <v>52</v>
      </c>
      <c r="Y1081" s="15" t="b">
        <v>1</v>
      </c>
      <c r="Z1081" s="16">
        <v>41838</v>
      </c>
      <c r="AA1081" s="1">
        <v>0.45849537037037036</v>
      </c>
      <c r="AC1081" s="15" t="s">
        <v>115</v>
      </c>
      <c r="AD1081" s="15" t="s">
        <v>72</v>
      </c>
      <c r="AE1081" s="15">
        <v>4</v>
      </c>
      <c r="AG1081" s="15" t="s">
        <v>1316</v>
      </c>
      <c r="AH1081" s="15" t="s">
        <v>33</v>
      </c>
    </row>
    <row r="1082" spans="1:34" x14ac:dyDescent="0.2">
      <c r="A1082" s="16">
        <v>41827.363564814812</v>
      </c>
      <c r="B1082" s="16">
        <v>41827.450798611113</v>
      </c>
      <c r="C1082" s="16">
        <v>41827.461018518516</v>
      </c>
      <c r="D1082" s="15" t="b">
        <v>1</v>
      </c>
      <c r="E1082" s="15" t="s">
        <v>1421</v>
      </c>
      <c r="F1082" s="15">
        <v>1</v>
      </c>
      <c r="G1082" s="15" t="s">
        <v>885</v>
      </c>
      <c r="H1082" s="15" t="s">
        <v>202</v>
      </c>
      <c r="I1082" s="15" t="s">
        <v>43</v>
      </c>
      <c r="J1082" s="15" t="b">
        <v>1</v>
      </c>
      <c r="K1082" s="16">
        <v>41827</v>
      </c>
      <c r="L1082" s="1">
        <v>0.36356481481481484</v>
      </c>
      <c r="M1082" s="15" t="s">
        <v>554</v>
      </c>
      <c r="N1082" s="15" t="s">
        <v>38</v>
      </c>
      <c r="O1082" s="15" t="b">
        <v>1</v>
      </c>
      <c r="P1082" s="16">
        <v>41827</v>
      </c>
      <c r="Q1082" s="1">
        <v>0.45079861111111114</v>
      </c>
      <c r="S1082" s="15" t="b">
        <v>1</v>
      </c>
      <c r="T1082" s="16">
        <v>41827</v>
      </c>
      <c r="U1082" s="15" t="s">
        <v>305</v>
      </c>
      <c r="V1082" s="1">
        <v>0.46101851851851849</v>
      </c>
      <c r="X1082" s="15" t="s">
        <v>311</v>
      </c>
      <c r="Y1082" s="15" t="b">
        <v>1</v>
      </c>
      <c r="Z1082" s="16">
        <v>41830</v>
      </c>
      <c r="AA1082" s="1">
        <v>0.4150462962962963</v>
      </c>
      <c r="AC1082" s="15" t="s">
        <v>115</v>
      </c>
      <c r="AD1082" s="15" t="s">
        <v>202</v>
      </c>
      <c r="AE1082" s="15">
        <v>4</v>
      </c>
      <c r="AG1082" s="15" t="s">
        <v>1390</v>
      </c>
      <c r="AH1082" s="15" t="s">
        <v>33</v>
      </c>
    </row>
    <row r="1083" spans="1:34" x14ac:dyDescent="0.2">
      <c r="A1083" s="16">
        <v>41827.363379629627</v>
      </c>
      <c r="B1083" s="16">
        <v>41827.597939814812</v>
      </c>
      <c r="C1083" s="16">
        <v>41827.625138888892</v>
      </c>
      <c r="D1083" s="15" t="b">
        <v>1</v>
      </c>
      <c r="E1083" s="15" t="s">
        <v>1417</v>
      </c>
      <c r="F1083" s="15">
        <v>3</v>
      </c>
      <c r="G1083" s="15" t="s">
        <v>265</v>
      </c>
      <c r="H1083" s="15" t="s">
        <v>68</v>
      </c>
      <c r="I1083" s="15" t="s">
        <v>120</v>
      </c>
      <c r="J1083" s="15" t="b">
        <v>1</v>
      </c>
      <c r="K1083" s="16">
        <v>41827</v>
      </c>
      <c r="L1083" s="1">
        <v>0.36337962962962961</v>
      </c>
      <c r="M1083" s="15" t="s">
        <v>939</v>
      </c>
      <c r="N1083" s="15" t="s">
        <v>38</v>
      </c>
      <c r="O1083" s="15" t="b">
        <v>1</v>
      </c>
      <c r="P1083" s="16">
        <v>41827</v>
      </c>
      <c r="Q1083" s="1">
        <v>0.59793981481481484</v>
      </c>
      <c r="S1083" s="15" t="b">
        <v>1</v>
      </c>
      <c r="T1083" s="16">
        <v>41827</v>
      </c>
      <c r="U1083" s="15" t="s">
        <v>69</v>
      </c>
      <c r="V1083" s="1">
        <v>0.62513888888888891</v>
      </c>
      <c r="X1083" s="15" t="s">
        <v>52</v>
      </c>
      <c r="Y1083" s="15" t="b">
        <v>1</v>
      </c>
      <c r="Z1083" s="16">
        <v>41828</v>
      </c>
      <c r="AA1083" s="1">
        <v>0.38002314814814814</v>
      </c>
      <c r="AC1083" s="15" t="s">
        <v>115</v>
      </c>
      <c r="AD1083" s="15" t="s">
        <v>68</v>
      </c>
      <c r="AE1083" s="15">
        <v>4</v>
      </c>
      <c r="AG1083" s="15" t="s">
        <v>1316</v>
      </c>
      <c r="AH1083" s="15" t="s">
        <v>33</v>
      </c>
    </row>
    <row r="1084" spans="1:34" x14ac:dyDescent="0.2">
      <c r="A1084" s="16">
        <v>41827.36278935185</v>
      </c>
      <c r="B1084" s="16">
        <v>41827.450798611113</v>
      </c>
      <c r="C1084" s="16">
        <v>41827.47556712963</v>
      </c>
      <c r="D1084" s="15" t="b">
        <v>1</v>
      </c>
      <c r="E1084" s="15" t="s">
        <v>1422</v>
      </c>
      <c r="F1084" s="15">
        <v>1</v>
      </c>
      <c r="G1084" s="15" t="s">
        <v>652</v>
      </c>
      <c r="H1084" s="15" t="s">
        <v>149</v>
      </c>
      <c r="I1084" s="15" t="s">
        <v>43</v>
      </c>
      <c r="J1084" s="15" t="b">
        <v>1</v>
      </c>
      <c r="K1084" s="16">
        <v>41827</v>
      </c>
      <c r="L1084" s="1">
        <v>0.36278935185185185</v>
      </c>
      <c r="M1084" s="15" t="s">
        <v>320</v>
      </c>
      <c r="N1084" s="15" t="s">
        <v>38</v>
      </c>
      <c r="O1084" s="15" t="b">
        <v>1</v>
      </c>
      <c r="P1084" s="16">
        <v>41827</v>
      </c>
      <c r="Q1084" s="1">
        <v>0.45079861111111114</v>
      </c>
      <c r="S1084" s="15" t="b">
        <v>1</v>
      </c>
      <c r="T1084" s="16">
        <v>41827</v>
      </c>
      <c r="U1084" s="15" t="s">
        <v>300</v>
      </c>
      <c r="V1084" s="1">
        <v>0.4755671296296296</v>
      </c>
      <c r="X1084" s="15" t="s">
        <v>311</v>
      </c>
      <c r="Y1084" s="15" t="b">
        <v>1</v>
      </c>
      <c r="Z1084" s="16">
        <v>41829</v>
      </c>
      <c r="AA1084" s="1">
        <v>0.5610532407407407</v>
      </c>
      <c r="AC1084" s="15" t="s">
        <v>115</v>
      </c>
      <c r="AD1084" s="15" t="s">
        <v>149</v>
      </c>
      <c r="AE1084" s="15">
        <v>4</v>
      </c>
      <c r="AG1084" s="15" t="s">
        <v>1390</v>
      </c>
      <c r="AH1084" s="15" t="s">
        <v>33</v>
      </c>
    </row>
    <row r="1085" spans="1:34" x14ac:dyDescent="0.2">
      <c r="A1085" s="16">
        <v>41827.362141203703</v>
      </c>
      <c r="B1085" s="16">
        <v>41827.450798611113</v>
      </c>
      <c r="C1085" s="16">
        <v>41827.465902777774</v>
      </c>
      <c r="D1085" s="15" t="b">
        <v>1</v>
      </c>
      <c r="E1085" s="15" t="s">
        <v>1417</v>
      </c>
      <c r="F1085" s="15">
        <v>2</v>
      </c>
      <c r="G1085" s="15" t="s">
        <v>1423</v>
      </c>
      <c r="H1085" s="15" t="s">
        <v>202</v>
      </c>
      <c r="I1085" s="15" t="s">
        <v>120</v>
      </c>
      <c r="J1085" s="15" t="b">
        <v>1</v>
      </c>
      <c r="K1085" s="16">
        <v>41827</v>
      </c>
      <c r="L1085" s="1">
        <v>0.36214120370370373</v>
      </c>
      <c r="M1085" s="15" t="s">
        <v>939</v>
      </c>
      <c r="N1085" s="15" t="s">
        <v>38</v>
      </c>
      <c r="O1085" s="15" t="b">
        <v>1</v>
      </c>
      <c r="P1085" s="16">
        <v>41827</v>
      </c>
      <c r="Q1085" s="1">
        <v>0.45079861111111114</v>
      </c>
      <c r="S1085" s="15" t="b">
        <v>1</v>
      </c>
      <c r="T1085" s="16">
        <v>41827</v>
      </c>
      <c r="U1085" s="15" t="s">
        <v>203</v>
      </c>
      <c r="V1085" s="1">
        <v>0.46590277777777778</v>
      </c>
      <c r="X1085" s="15" t="s">
        <v>311</v>
      </c>
      <c r="Y1085" s="15" t="b">
        <v>0</v>
      </c>
      <c r="Z1085" s="16"/>
      <c r="AC1085" s="15" t="s">
        <v>115</v>
      </c>
      <c r="AD1085" s="15" t="s">
        <v>202</v>
      </c>
      <c r="AE1085" s="15">
        <v>3</v>
      </c>
      <c r="AG1085" s="15" t="s">
        <v>1390</v>
      </c>
      <c r="AH1085" s="15" t="s">
        <v>33</v>
      </c>
    </row>
    <row r="1086" spans="1:34" x14ac:dyDescent="0.2">
      <c r="A1086" s="16">
        <v>41827.362037037034</v>
      </c>
      <c r="B1086" s="16">
        <v>41827.450798611113</v>
      </c>
      <c r="C1086" s="16">
        <v>41827.465983796297</v>
      </c>
      <c r="D1086" s="15" t="b">
        <v>1</v>
      </c>
      <c r="E1086" s="15" t="s">
        <v>1417</v>
      </c>
      <c r="F1086" s="15">
        <v>1</v>
      </c>
      <c r="G1086" s="15" t="s">
        <v>223</v>
      </c>
      <c r="H1086" s="15" t="s">
        <v>202</v>
      </c>
      <c r="I1086" s="15" t="s">
        <v>120</v>
      </c>
      <c r="J1086" s="15" t="b">
        <v>1</v>
      </c>
      <c r="K1086" s="16">
        <v>41827</v>
      </c>
      <c r="L1086" s="1">
        <v>0.36203703703703705</v>
      </c>
      <c r="M1086" s="15" t="s">
        <v>939</v>
      </c>
      <c r="N1086" s="15" t="s">
        <v>38</v>
      </c>
      <c r="O1086" s="15" t="b">
        <v>1</v>
      </c>
      <c r="P1086" s="16">
        <v>41827</v>
      </c>
      <c r="Q1086" s="1">
        <v>0.45079861111111114</v>
      </c>
      <c r="S1086" s="15" t="b">
        <v>1</v>
      </c>
      <c r="T1086" s="16">
        <v>41827</v>
      </c>
      <c r="U1086" s="15" t="s">
        <v>203</v>
      </c>
      <c r="V1086" s="1">
        <v>0.46598379629629627</v>
      </c>
      <c r="X1086" s="15" t="s">
        <v>311</v>
      </c>
      <c r="Y1086" s="15" t="b">
        <v>1</v>
      </c>
      <c r="Z1086" s="16">
        <v>41829</v>
      </c>
      <c r="AA1086" s="1">
        <v>0.39133101851851854</v>
      </c>
      <c r="AC1086" s="15" t="s">
        <v>115</v>
      </c>
      <c r="AD1086" s="15" t="s">
        <v>202</v>
      </c>
      <c r="AE1086" s="15">
        <v>4</v>
      </c>
      <c r="AG1086" s="15" t="s">
        <v>1390</v>
      </c>
      <c r="AH1086" s="15" t="s">
        <v>33</v>
      </c>
    </row>
    <row r="1087" spans="1:34" x14ac:dyDescent="0.2">
      <c r="A1087" s="16">
        <v>41827.353495370371</v>
      </c>
      <c r="B1087" s="16">
        <v>41827.597939814812</v>
      </c>
      <c r="C1087" s="16">
        <v>41827.615682870368</v>
      </c>
      <c r="D1087" s="15" t="b">
        <v>1</v>
      </c>
      <c r="E1087" s="15" t="s">
        <v>1424</v>
      </c>
      <c r="F1087" s="15">
        <v>1</v>
      </c>
      <c r="G1087" s="15" t="s">
        <v>126</v>
      </c>
      <c r="H1087" s="15" t="s">
        <v>72</v>
      </c>
      <c r="I1087" s="15" t="s">
        <v>43</v>
      </c>
      <c r="J1087" s="15" t="b">
        <v>1</v>
      </c>
      <c r="K1087" s="16">
        <v>41827</v>
      </c>
      <c r="L1087" s="1">
        <v>0.35349537037037038</v>
      </c>
      <c r="M1087" s="15" t="s">
        <v>110</v>
      </c>
      <c r="N1087" s="15" t="s">
        <v>38</v>
      </c>
      <c r="O1087" s="15" t="b">
        <v>1</v>
      </c>
      <c r="P1087" s="16">
        <v>41827</v>
      </c>
      <c r="Q1087" s="1">
        <v>0.59793981481481484</v>
      </c>
      <c r="S1087" s="15" t="b">
        <v>1</v>
      </c>
      <c r="T1087" s="16">
        <v>41827</v>
      </c>
      <c r="U1087" s="15" t="s">
        <v>220</v>
      </c>
      <c r="V1087" s="1">
        <v>0.61568287037037039</v>
      </c>
      <c r="X1087" s="15" t="s">
        <v>52</v>
      </c>
      <c r="Y1087" s="15" t="b">
        <v>1</v>
      </c>
      <c r="Z1087" s="16">
        <v>41830</v>
      </c>
      <c r="AA1087" s="1">
        <v>0.40940972222222222</v>
      </c>
      <c r="AC1087" s="15" t="s">
        <v>115</v>
      </c>
      <c r="AD1087" s="15" t="s">
        <v>72</v>
      </c>
      <c r="AE1087" s="15">
        <v>4</v>
      </c>
      <c r="AG1087" s="15" t="s">
        <v>1316</v>
      </c>
      <c r="AH1087" s="15" t="s">
        <v>33</v>
      </c>
    </row>
    <row r="1088" spans="1:34" x14ac:dyDescent="0.2">
      <c r="A1088" s="16">
        <v>41827.347638888888</v>
      </c>
      <c r="B1088" s="16">
        <v>41827.597939814812</v>
      </c>
      <c r="C1088" s="16">
        <v>41827.624247685184</v>
      </c>
      <c r="D1088" s="15" t="b">
        <v>1</v>
      </c>
      <c r="E1088" s="15" t="s">
        <v>1425</v>
      </c>
      <c r="F1088" s="15">
        <v>1</v>
      </c>
      <c r="G1088" s="15" t="s">
        <v>405</v>
      </c>
      <c r="H1088" s="15" t="s">
        <v>68</v>
      </c>
      <c r="I1088" s="15" t="s">
        <v>43</v>
      </c>
      <c r="J1088" s="15" t="b">
        <v>1</v>
      </c>
      <c r="K1088" s="16">
        <v>41827</v>
      </c>
      <c r="L1088" s="1">
        <v>0.34763888888888889</v>
      </c>
      <c r="M1088" s="15" t="s">
        <v>320</v>
      </c>
      <c r="N1088" s="15" t="s">
        <v>38</v>
      </c>
      <c r="O1088" s="15" t="b">
        <v>1</v>
      </c>
      <c r="P1088" s="16">
        <v>41827</v>
      </c>
      <c r="Q1088" s="1">
        <v>0.59793981481481484</v>
      </c>
      <c r="S1088" s="15" t="b">
        <v>1</v>
      </c>
      <c r="T1088" s="16">
        <v>41827</v>
      </c>
      <c r="U1088" s="15" t="s">
        <v>69</v>
      </c>
      <c r="V1088" s="1">
        <v>0.62424768518518514</v>
      </c>
      <c r="X1088" s="15" t="s">
        <v>52</v>
      </c>
      <c r="Y1088" s="15" t="b">
        <v>1</v>
      </c>
      <c r="Z1088" s="16">
        <v>41829</v>
      </c>
      <c r="AA1088" s="1">
        <v>0.49313657407407407</v>
      </c>
      <c r="AC1088" s="15" t="s">
        <v>115</v>
      </c>
      <c r="AD1088" s="15" t="s">
        <v>68</v>
      </c>
      <c r="AE1088" s="15">
        <v>4</v>
      </c>
      <c r="AG1088" s="15" t="s">
        <v>1316</v>
      </c>
      <c r="AH1088" s="15" t="s">
        <v>33</v>
      </c>
    </row>
    <row r="1089" spans="1:34" x14ac:dyDescent="0.2">
      <c r="A1089" s="16">
        <v>41824.596736111111</v>
      </c>
      <c r="B1089" s="16">
        <v>41824.596261574072</v>
      </c>
      <c r="C1089" s="16">
        <v>41824.605555555558</v>
      </c>
      <c r="D1089" s="15" t="b">
        <v>1</v>
      </c>
      <c r="E1089" s="15" t="s">
        <v>1426</v>
      </c>
      <c r="F1089" s="15">
        <v>2</v>
      </c>
      <c r="G1089" s="15" t="s">
        <v>1427</v>
      </c>
      <c r="H1089" s="15" t="s">
        <v>54</v>
      </c>
      <c r="I1089" s="15" t="s">
        <v>33</v>
      </c>
      <c r="J1089" s="15" t="b">
        <v>1</v>
      </c>
      <c r="K1089" s="16">
        <v>41824</v>
      </c>
      <c r="L1089" s="1">
        <v>0.59673611111111113</v>
      </c>
      <c r="M1089" s="15" t="s">
        <v>1428</v>
      </c>
      <c r="N1089" s="15" t="s">
        <v>38</v>
      </c>
      <c r="O1089" s="15" t="b">
        <v>1</v>
      </c>
      <c r="P1089" s="16">
        <v>41824</v>
      </c>
      <c r="Q1089" s="1">
        <v>0.5962615740740741</v>
      </c>
      <c r="S1089" s="15" t="b">
        <v>1</v>
      </c>
      <c r="T1089" s="16">
        <v>41824</v>
      </c>
      <c r="U1089" s="15" t="s">
        <v>142</v>
      </c>
      <c r="V1089" s="1">
        <v>0.60555555555555551</v>
      </c>
      <c r="X1089" s="15" t="s">
        <v>1428</v>
      </c>
      <c r="Y1089" s="15" t="b">
        <v>0</v>
      </c>
      <c r="Z1089" s="16"/>
      <c r="AC1089" s="15" t="s">
        <v>40</v>
      </c>
      <c r="AD1089" s="15" t="s">
        <v>54</v>
      </c>
      <c r="AE1089" s="15">
        <v>3</v>
      </c>
      <c r="AG1089" s="15" t="s">
        <v>1429</v>
      </c>
      <c r="AH1089" s="15" t="s">
        <v>33</v>
      </c>
    </row>
    <row r="1090" spans="1:34" x14ac:dyDescent="0.2">
      <c r="A1090" s="16">
        <v>41824.596342592595</v>
      </c>
      <c r="B1090" s="16">
        <v>41824.596261574072</v>
      </c>
      <c r="C1090" s="16">
        <v>41824.60229166667</v>
      </c>
      <c r="D1090" s="15" t="b">
        <v>1</v>
      </c>
      <c r="E1090" s="15" t="s">
        <v>1426</v>
      </c>
      <c r="F1090" s="15">
        <v>1</v>
      </c>
      <c r="G1090" s="15" t="s">
        <v>1430</v>
      </c>
      <c r="H1090" s="15" t="s">
        <v>40</v>
      </c>
      <c r="I1090" s="15" t="s">
        <v>33</v>
      </c>
      <c r="J1090" s="15" t="b">
        <v>1</v>
      </c>
      <c r="K1090" s="16">
        <v>41824</v>
      </c>
      <c r="L1090" s="1">
        <v>0.59634259259259259</v>
      </c>
      <c r="M1090" s="15" t="s">
        <v>1428</v>
      </c>
      <c r="N1090" s="15" t="s">
        <v>38</v>
      </c>
      <c r="O1090" s="15" t="b">
        <v>1</v>
      </c>
      <c r="P1090" s="16">
        <v>41824</v>
      </c>
      <c r="Q1090" s="1">
        <v>0.5962615740740741</v>
      </c>
      <c r="S1090" s="15" t="b">
        <v>1</v>
      </c>
      <c r="T1090" s="16">
        <v>41824</v>
      </c>
      <c r="U1090" s="15" t="s">
        <v>138</v>
      </c>
      <c r="V1090" s="1">
        <v>0.60229166666666667</v>
      </c>
      <c r="X1090" s="15" t="s">
        <v>1428</v>
      </c>
      <c r="Y1090" s="15" t="b">
        <v>0</v>
      </c>
      <c r="Z1090" s="16"/>
      <c r="AC1090" s="15" t="s">
        <v>40</v>
      </c>
      <c r="AD1090" s="15" t="s">
        <v>40</v>
      </c>
      <c r="AE1090" s="15">
        <v>3</v>
      </c>
      <c r="AG1090" s="15" t="s">
        <v>1429</v>
      </c>
      <c r="AH1090" s="15" t="s">
        <v>33</v>
      </c>
    </row>
    <row r="1091" spans="1:34" x14ac:dyDescent="0.2">
      <c r="A1091" s="16">
        <v>41824.581076388888</v>
      </c>
      <c r="B1091" s="16">
        <v>41824.581423611111</v>
      </c>
      <c r="C1091" s="16">
        <v>41824.592615740738</v>
      </c>
      <c r="D1091" s="15" t="b">
        <v>1</v>
      </c>
      <c r="E1091" s="15" t="s">
        <v>1431</v>
      </c>
      <c r="F1091" s="15">
        <v>1</v>
      </c>
      <c r="G1091" s="15" t="s">
        <v>1432</v>
      </c>
      <c r="H1091" s="15" t="s">
        <v>89</v>
      </c>
      <c r="I1091" s="15" t="s">
        <v>33</v>
      </c>
      <c r="J1091" s="15" t="b">
        <v>1</v>
      </c>
      <c r="K1091" s="16">
        <v>41824</v>
      </c>
      <c r="L1091" s="1">
        <v>0.58107638888888891</v>
      </c>
      <c r="M1091" s="15" t="s">
        <v>52</v>
      </c>
      <c r="N1091" s="15" t="s">
        <v>38</v>
      </c>
      <c r="O1091" s="15" t="b">
        <v>1</v>
      </c>
      <c r="P1091" s="16">
        <v>41824</v>
      </c>
      <c r="Q1091" s="1">
        <v>0.58142361111111107</v>
      </c>
      <c r="S1091" s="15" t="b">
        <v>1</v>
      </c>
      <c r="T1091" s="16">
        <v>41824</v>
      </c>
      <c r="U1091" s="15" t="s">
        <v>90</v>
      </c>
      <c r="V1091" s="1">
        <v>0.59261574074074075</v>
      </c>
      <c r="X1091" s="15" t="s">
        <v>52</v>
      </c>
      <c r="Y1091" s="15" t="b">
        <v>0</v>
      </c>
      <c r="Z1091" s="16"/>
      <c r="AC1091" s="15" t="s">
        <v>54</v>
      </c>
      <c r="AD1091" s="15" t="s">
        <v>89</v>
      </c>
      <c r="AE1091" s="15">
        <v>3</v>
      </c>
      <c r="AG1091" s="15" t="s">
        <v>1433</v>
      </c>
      <c r="AH1091" s="15" t="s">
        <v>33</v>
      </c>
    </row>
    <row r="1092" spans="1:34" x14ac:dyDescent="0.2">
      <c r="A1092" s="16">
        <v>41824.577824074076</v>
      </c>
      <c r="B1092" s="16">
        <v>41824.589224537034</v>
      </c>
      <c r="C1092" s="16">
        <v>41824.595706018517</v>
      </c>
      <c r="D1092" s="15" t="b">
        <v>1</v>
      </c>
      <c r="E1092" s="15" t="s">
        <v>1434</v>
      </c>
      <c r="F1092" s="15">
        <v>1</v>
      </c>
      <c r="G1092" s="15" t="s">
        <v>447</v>
      </c>
      <c r="H1092" s="15" t="s">
        <v>61</v>
      </c>
      <c r="I1092" s="15" t="s">
        <v>43</v>
      </c>
      <c r="J1092" s="15" t="b">
        <v>1</v>
      </c>
      <c r="K1092" s="16">
        <v>41824</v>
      </c>
      <c r="L1092" s="1">
        <v>0.5778240740740741</v>
      </c>
      <c r="M1092" s="15" t="s">
        <v>338</v>
      </c>
      <c r="N1092" s="15" t="s">
        <v>38</v>
      </c>
      <c r="O1092" s="15" t="b">
        <v>1</v>
      </c>
      <c r="P1092" s="16">
        <v>41824</v>
      </c>
      <c r="Q1092" s="1">
        <v>0.58922453703703703</v>
      </c>
      <c r="S1092" s="15" t="b">
        <v>1</v>
      </c>
      <c r="T1092" s="16">
        <v>41824</v>
      </c>
      <c r="U1092" s="15" t="s">
        <v>63</v>
      </c>
      <c r="V1092" s="1">
        <v>0.59570601851851857</v>
      </c>
      <c r="X1092" s="15" t="s">
        <v>311</v>
      </c>
      <c r="Y1092" s="15" t="b">
        <v>1</v>
      </c>
      <c r="Z1092" s="16">
        <v>41828</v>
      </c>
      <c r="AA1092" s="1">
        <v>0.45833333333333331</v>
      </c>
      <c r="AC1092" s="15" t="s">
        <v>115</v>
      </c>
      <c r="AD1092" s="15" t="s">
        <v>61</v>
      </c>
      <c r="AE1092" s="15">
        <v>4</v>
      </c>
      <c r="AG1092" s="15" t="s">
        <v>1435</v>
      </c>
      <c r="AH1092" s="15" t="s">
        <v>33</v>
      </c>
    </row>
    <row r="1093" spans="1:34" x14ac:dyDescent="0.2">
      <c r="A1093" s="16">
        <v>41824.57230324074</v>
      </c>
      <c r="B1093" s="16">
        <v>41824.581423611111</v>
      </c>
      <c r="C1093" s="16">
        <v>41824.591087962966</v>
      </c>
      <c r="D1093" s="15" t="b">
        <v>1</v>
      </c>
      <c r="E1093" s="15" t="s">
        <v>1436</v>
      </c>
      <c r="F1093" s="15">
        <v>1</v>
      </c>
      <c r="G1093" s="15" t="s">
        <v>135</v>
      </c>
      <c r="H1093" s="15" t="s">
        <v>46</v>
      </c>
      <c r="I1093" s="15" t="s">
        <v>43</v>
      </c>
      <c r="J1093" s="15" t="b">
        <v>1</v>
      </c>
      <c r="K1093" s="16">
        <v>41824</v>
      </c>
      <c r="L1093" s="1">
        <v>0.57230324074074079</v>
      </c>
      <c r="M1093" s="15" t="s">
        <v>78</v>
      </c>
      <c r="N1093" s="15" t="s">
        <v>38</v>
      </c>
      <c r="O1093" s="15" t="b">
        <v>1</v>
      </c>
      <c r="P1093" s="16">
        <v>41824</v>
      </c>
      <c r="Q1093" s="1">
        <v>0.58142361111111107</v>
      </c>
      <c r="S1093" s="15" t="b">
        <v>1</v>
      </c>
      <c r="T1093" s="16">
        <v>41824</v>
      </c>
      <c r="U1093" s="15" t="s">
        <v>111</v>
      </c>
      <c r="V1093" s="1">
        <v>0.59108796296296295</v>
      </c>
      <c r="X1093" s="15" t="s">
        <v>52</v>
      </c>
      <c r="Y1093" s="15" t="b">
        <v>1</v>
      </c>
      <c r="Z1093" s="16">
        <v>41835</v>
      </c>
      <c r="AA1093" s="1">
        <v>0.44612268518518516</v>
      </c>
      <c r="AC1093" s="15" t="s">
        <v>54</v>
      </c>
      <c r="AD1093" s="15" t="s">
        <v>46</v>
      </c>
      <c r="AE1093" s="15">
        <v>4</v>
      </c>
      <c r="AG1093" s="15" t="s">
        <v>1433</v>
      </c>
      <c r="AH1093" s="15" t="s">
        <v>33</v>
      </c>
    </row>
    <row r="1094" spans="1:34" x14ac:dyDescent="0.2">
      <c r="A1094" s="16">
        <v>41824.567094907405</v>
      </c>
      <c r="B1094" s="16">
        <v>41824.566527777781</v>
      </c>
      <c r="C1094" s="16">
        <v>41824.571666666663</v>
      </c>
      <c r="D1094" s="15" t="b">
        <v>1</v>
      </c>
      <c r="E1094" s="15" t="s">
        <v>1437</v>
      </c>
      <c r="F1094" s="15">
        <v>1</v>
      </c>
      <c r="G1094" s="15" t="s">
        <v>1438</v>
      </c>
      <c r="H1094" s="15" t="s">
        <v>36</v>
      </c>
      <c r="I1094" s="15" t="s">
        <v>33</v>
      </c>
      <c r="J1094" s="15" t="b">
        <v>1</v>
      </c>
      <c r="K1094" s="16">
        <v>41824</v>
      </c>
      <c r="L1094" s="1">
        <v>0.56709490740740742</v>
      </c>
      <c r="M1094" s="15" t="s">
        <v>1428</v>
      </c>
      <c r="N1094" s="15" t="s">
        <v>38</v>
      </c>
      <c r="O1094" s="15" t="b">
        <v>1</v>
      </c>
      <c r="P1094" s="16">
        <v>41824</v>
      </c>
      <c r="Q1094" s="1">
        <v>0.56652777777777774</v>
      </c>
      <c r="S1094" s="15" t="b">
        <v>1</v>
      </c>
      <c r="T1094" s="16">
        <v>41824</v>
      </c>
      <c r="U1094" s="15" t="s">
        <v>101</v>
      </c>
      <c r="V1094" s="1">
        <v>0.57166666666666666</v>
      </c>
      <c r="X1094" s="15" t="s">
        <v>1428</v>
      </c>
      <c r="Y1094" s="15" t="b">
        <v>0</v>
      </c>
      <c r="Z1094" s="16"/>
      <c r="AC1094" s="15" t="s">
        <v>40</v>
      </c>
      <c r="AD1094" s="15" t="s">
        <v>36</v>
      </c>
      <c r="AE1094" s="15">
        <v>3</v>
      </c>
      <c r="AG1094" s="15" t="s">
        <v>1439</v>
      </c>
      <c r="AH1094" s="15" t="s">
        <v>33</v>
      </c>
    </row>
    <row r="1095" spans="1:34" x14ac:dyDescent="0.2">
      <c r="A1095" s="16">
        <v>41824.565370370372</v>
      </c>
      <c r="B1095" s="16">
        <v>41824.589224537034</v>
      </c>
      <c r="C1095" s="16">
        <v>41824.596076388887</v>
      </c>
      <c r="D1095" s="15" t="b">
        <v>1</v>
      </c>
      <c r="E1095" s="15" t="s">
        <v>1440</v>
      </c>
      <c r="F1095" s="15">
        <v>1</v>
      </c>
      <c r="G1095" s="15" t="s">
        <v>81</v>
      </c>
      <c r="H1095" s="15" t="s">
        <v>61</v>
      </c>
      <c r="I1095" s="15" t="s">
        <v>43</v>
      </c>
      <c r="J1095" s="15" t="b">
        <v>1</v>
      </c>
      <c r="K1095" s="16">
        <v>41824</v>
      </c>
      <c r="L1095" s="1">
        <v>0.56537037037037041</v>
      </c>
      <c r="M1095" s="15" t="s">
        <v>338</v>
      </c>
      <c r="N1095" s="15" t="s">
        <v>38</v>
      </c>
      <c r="O1095" s="15" t="b">
        <v>1</v>
      </c>
      <c r="P1095" s="16">
        <v>41824</v>
      </c>
      <c r="Q1095" s="1">
        <v>0.58922453703703703</v>
      </c>
      <c r="S1095" s="15" t="b">
        <v>1</v>
      </c>
      <c r="T1095" s="16">
        <v>41824</v>
      </c>
      <c r="U1095" s="15" t="s">
        <v>86</v>
      </c>
      <c r="V1095" s="1">
        <v>0.59607638888888892</v>
      </c>
      <c r="X1095" s="15" t="s">
        <v>311</v>
      </c>
      <c r="Y1095" s="15" t="b">
        <v>1</v>
      </c>
      <c r="Z1095" s="16">
        <v>41836</v>
      </c>
      <c r="AA1095" s="1">
        <v>0.39603009259259259</v>
      </c>
      <c r="AC1095" s="15" t="s">
        <v>115</v>
      </c>
      <c r="AD1095" s="15" t="s">
        <v>61</v>
      </c>
      <c r="AE1095" s="15">
        <v>4</v>
      </c>
      <c r="AG1095" s="15" t="s">
        <v>1435</v>
      </c>
      <c r="AH1095" s="15" t="s">
        <v>33</v>
      </c>
    </row>
    <row r="1096" spans="1:34" x14ac:dyDescent="0.2">
      <c r="A1096" s="16">
        <v>41824.564212962963</v>
      </c>
      <c r="B1096" s="16">
        <v>41824.581423611111</v>
      </c>
      <c r="C1096" s="16">
        <v>41824.588750000003</v>
      </c>
      <c r="D1096" s="15" t="b">
        <v>1</v>
      </c>
      <c r="E1096" s="15" t="s">
        <v>1441</v>
      </c>
      <c r="F1096" s="15">
        <v>2</v>
      </c>
      <c r="G1096" s="15" t="s">
        <v>155</v>
      </c>
      <c r="H1096" s="15" t="s">
        <v>46</v>
      </c>
      <c r="I1096" s="15" t="s">
        <v>43</v>
      </c>
      <c r="J1096" s="15" t="b">
        <v>1</v>
      </c>
      <c r="K1096" s="16">
        <v>41824</v>
      </c>
      <c r="L1096" s="1">
        <v>0.56421296296296297</v>
      </c>
      <c r="M1096" s="15" t="s">
        <v>78</v>
      </c>
      <c r="N1096" s="15" t="s">
        <v>38</v>
      </c>
      <c r="O1096" s="15" t="b">
        <v>1</v>
      </c>
      <c r="P1096" s="16">
        <v>41824</v>
      </c>
      <c r="Q1096" s="1">
        <v>0.58142361111111107</v>
      </c>
      <c r="S1096" s="15" t="b">
        <v>1</v>
      </c>
      <c r="T1096" s="16">
        <v>41824</v>
      </c>
      <c r="U1096" s="15" t="s">
        <v>97</v>
      </c>
      <c r="V1096" s="1">
        <v>0.58875</v>
      </c>
      <c r="X1096" s="15" t="s">
        <v>52</v>
      </c>
      <c r="Y1096" s="15" t="b">
        <v>1</v>
      </c>
      <c r="Z1096" s="16">
        <v>41828</v>
      </c>
      <c r="AA1096" s="1">
        <v>0.45900462962962962</v>
      </c>
      <c r="AC1096" s="15" t="s">
        <v>54</v>
      </c>
      <c r="AD1096" s="15" t="s">
        <v>46</v>
      </c>
      <c r="AE1096" s="15">
        <v>4</v>
      </c>
      <c r="AG1096" s="15" t="s">
        <v>1433</v>
      </c>
      <c r="AH1096" s="15" t="s">
        <v>33</v>
      </c>
    </row>
    <row r="1097" spans="1:34" x14ac:dyDescent="0.2">
      <c r="A1097" s="16">
        <v>41824.56417824074</v>
      </c>
      <c r="B1097" s="16">
        <v>41824.581423611111</v>
      </c>
      <c r="C1097" s="16">
        <v>41824.589930555558</v>
      </c>
      <c r="D1097" s="15" t="b">
        <v>1</v>
      </c>
      <c r="E1097" s="15" t="s">
        <v>1441</v>
      </c>
      <c r="F1097" s="15">
        <v>1</v>
      </c>
      <c r="G1097" s="15" t="s">
        <v>747</v>
      </c>
      <c r="H1097" s="15" t="s">
        <v>46</v>
      </c>
      <c r="I1097" s="15" t="s">
        <v>43</v>
      </c>
      <c r="J1097" s="15" t="b">
        <v>1</v>
      </c>
      <c r="K1097" s="16">
        <v>41824</v>
      </c>
      <c r="L1097" s="1">
        <v>0.56417824074074074</v>
      </c>
      <c r="M1097" s="15" t="s">
        <v>78</v>
      </c>
      <c r="N1097" s="15" t="s">
        <v>38</v>
      </c>
      <c r="O1097" s="15" t="b">
        <v>1</v>
      </c>
      <c r="P1097" s="16">
        <v>41824</v>
      </c>
      <c r="Q1097" s="1">
        <v>0.58142361111111107</v>
      </c>
      <c r="S1097" s="15" t="b">
        <v>1</v>
      </c>
      <c r="T1097" s="16">
        <v>41824</v>
      </c>
      <c r="U1097" s="15" t="s">
        <v>47</v>
      </c>
      <c r="V1097" s="1">
        <v>0.58993055555555551</v>
      </c>
      <c r="X1097" s="15" t="s">
        <v>52</v>
      </c>
      <c r="Y1097" s="15" t="b">
        <v>1</v>
      </c>
      <c r="Z1097" s="16">
        <v>41828</v>
      </c>
      <c r="AA1097" s="1">
        <v>0.45534722222222224</v>
      </c>
      <c r="AC1097" s="15" t="s">
        <v>54</v>
      </c>
      <c r="AD1097" s="15" t="s">
        <v>46</v>
      </c>
      <c r="AE1097" s="15">
        <v>4</v>
      </c>
      <c r="AG1097" s="15" t="s">
        <v>1433</v>
      </c>
      <c r="AH1097" s="15" t="s">
        <v>33</v>
      </c>
    </row>
    <row r="1098" spans="1:34" x14ac:dyDescent="0.2">
      <c r="A1098" s="16">
        <v>41824.562048611115</v>
      </c>
      <c r="B1098" s="16">
        <v>41824.560648148145</v>
      </c>
      <c r="C1098" s="16">
        <v>41824.57167824074</v>
      </c>
      <c r="D1098" s="15" t="b">
        <v>1</v>
      </c>
      <c r="E1098" s="15" t="s">
        <v>1442</v>
      </c>
      <c r="F1098" s="15">
        <v>1</v>
      </c>
      <c r="G1098" s="15" t="s">
        <v>1443</v>
      </c>
      <c r="H1098" s="15" t="s">
        <v>156</v>
      </c>
      <c r="I1098" s="15" t="s">
        <v>33</v>
      </c>
      <c r="J1098" s="15" t="b">
        <v>1</v>
      </c>
      <c r="K1098" s="16">
        <v>41824</v>
      </c>
      <c r="L1098" s="1">
        <v>0.56204861111111115</v>
      </c>
      <c r="M1098" s="15" t="s">
        <v>311</v>
      </c>
      <c r="N1098" s="15" t="s">
        <v>38</v>
      </c>
      <c r="O1098" s="15" t="b">
        <v>1</v>
      </c>
      <c r="P1098" s="16">
        <v>41824</v>
      </c>
      <c r="Q1098" s="1">
        <v>0.56064814814814812</v>
      </c>
      <c r="S1098" s="15" t="b">
        <v>1</v>
      </c>
      <c r="T1098" s="16">
        <v>41824</v>
      </c>
      <c r="U1098" s="15" t="s">
        <v>194</v>
      </c>
      <c r="V1098" s="1">
        <v>0.5716782407407407</v>
      </c>
      <c r="X1098" s="15" t="s">
        <v>311</v>
      </c>
      <c r="Y1098" s="15" t="b">
        <v>0</v>
      </c>
      <c r="Z1098" s="16"/>
      <c r="AC1098" s="15" t="s">
        <v>115</v>
      </c>
      <c r="AD1098" s="15" t="s">
        <v>156</v>
      </c>
      <c r="AE1098" s="15">
        <v>3</v>
      </c>
      <c r="AG1098" s="15" t="s">
        <v>1444</v>
      </c>
      <c r="AH1098" s="15" t="s">
        <v>33</v>
      </c>
    </row>
    <row r="1099" spans="1:34" x14ac:dyDescent="0.2">
      <c r="A1099" s="16">
        <v>41824.559108796297</v>
      </c>
      <c r="B1099" s="16">
        <v>41824.581423611111</v>
      </c>
      <c r="C1099" s="16">
        <v>41824.592685185184</v>
      </c>
      <c r="D1099" s="15" t="b">
        <v>1</v>
      </c>
      <c r="E1099" s="15" t="s">
        <v>1445</v>
      </c>
      <c r="F1099" s="15">
        <v>2</v>
      </c>
      <c r="G1099" s="15" t="s">
        <v>602</v>
      </c>
      <c r="H1099" s="15" t="s">
        <v>89</v>
      </c>
      <c r="I1099" s="15" t="s">
        <v>43</v>
      </c>
      <c r="J1099" s="15" t="b">
        <v>1</v>
      </c>
      <c r="K1099" s="16">
        <v>41824</v>
      </c>
      <c r="L1099" s="1">
        <v>0.55910879629629628</v>
      </c>
      <c r="M1099" s="15" t="s">
        <v>62</v>
      </c>
      <c r="N1099" s="15" t="s">
        <v>38</v>
      </c>
      <c r="O1099" s="15" t="b">
        <v>1</v>
      </c>
      <c r="P1099" s="16">
        <v>41824</v>
      </c>
      <c r="Q1099" s="1">
        <v>0.58142361111111107</v>
      </c>
      <c r="S1099" s="15" t="b">
        <v>1</v>
      </c>
      <c r="T1099" s="16">
        <v>41824</v>
      </c>
      <c r="U1099" s="15" t="s">
        <v>90</v>
      </c>
      <c r="V1099" s="1">
        <v>0.5926851851851852</v>
      </c>
      <c r="X1099" s="15" t="s">
        <v>52</v>
      </c>
      <c r="Y1099" s="15" t="b">
        <v>1</v>
      </c>
      <c r="Z1099" s="16">
        <v>41828</v>
      </c>
      <c r="AA1099" s="1">
        <v>0.47752314814814817</v>
      </c>
      <c r="AC1099" s="15" t="s">
        <v>54</v>
      </c>
      <c r="AD1099" s="15" t="s">
        <v>89</v>
      </c>
      <c r="AE1099" s="15">
        <v>4</v>
      </c>
      <c r="AG1099" s="15" t="s">
        <v>1433</v>
      </c>
      <c r="AH1099" s="15" t="s">
        <v>33</v>
      </c>
    </row>
    <row r="1100" spans="1:34" x14ac:dyDescent="0.2">
      <c r="A1100" s="16">
        <v>41824.55908564815</v>
      </c>
      <c r="B1100" s="16">
        <v>41824.581423611111</v>
      </c>
      <c r="C1100" s="16">
        <v>41824.592650462961</v>
      </c>
      <c r="D1100" s="15" t="b">
        <v>1</v>
      </c>
      <c r="E1100" s="15" t="s">
        <v>1445</v>
      </c>
      <c r="F1100" s="15">
        <v>1</v>
      </c>
      <c r="G1100" s="15" t="s">
        <v>172</v>
      </c>
      <c r="H1100" s="15" t="s">
        <v>89</v>
      </c>
      <c r="I1100" s="15" t="s">
        <v>43</v>
      </c>
      <c r="J1100" s="15" t="b">
        <v>1</v>
      </c>
      <c r="K1100" s="16">
        <v>41824</v>
      </c>
      <c r="L1100" s="1">
        <v>0.5590856481481481</v>
      </c>
      <c r="M1100" s="15" t="s">
        <v>62</v>
      </c>
      <c r="N1100" s="15" t="s">
        <v>38</v>
      </c>
      <c r="O1100" s="15" t="b">
        <v>1</v>
      </c>
      <c r="P1100" s="16">
        <v>41824</v>
      </c>
      <c r="Q1100" s="1">
        <v>0.58142361111111107</v>
      </c>
      <c r="S1100" s="15" t="b">
        <v>1</v>
      </c>
      <c r="T1100" s="16">
        <v>41824</v>
      </c>
      <c r="U1100" s="15" t="s">
        <v>90</v>
      </c>
      <c r="V1100" s="1">
        <v>0.59265046296296298</v>
      </c>
      <c r="X1100" s="15" t="s">
        <v>52</v>
      </c>
      <c r="Y1100" s="15" t="b">
        <v>1</v>
      </c>
      <c r="Z1100" s="16">
        <v>41828</v>
      </c>
      <c r="AA1100" s="1">
        <v>0.41556712962962961</v>
      </c>
      <c r="AC1100" s="15" t="s">
        <v>54</v>
      </c>
      <c r="AD1100" s="15" t="s">
        <v>89</v>
      </c>
      <c r="AE1100" s="15">
        <v>4</v>
      </c>
      <c r="AG1100" s="15" t="s">
        <v>1433</v>
      </c>
      <c r="AH1100" s="15" t="s">
        <v>33</v>
      </c>
    </row>
    <row r="1101" spans="1:34" x14ac:dyDescent="0.2">
      <c r="A1101" s="16">
        <v>41824.552986111114</v>
      </c>
      <c r="B1101" s="16">
        <v>41824.589224537034</v>
      </c>
      <c r="C1101" s="16">
        <v>41824.596724537034</v>
      </c>
      <c r="D1101" s="15" t="b">
        <v>1</v>
      </c>
      <c r="E1101" s="15" t="s">
        <v>1446</v>
      </c>
      <c r="F1101" s="15">
        <v>1</v>
      </c>
      <c r="G1101" s="15" t="s">
        <v>452</v>
      </c>
      <c r="H1101" s="15" t="s">
        <v>61</v>
      </c>
      <c r="I1101" s="15" t="s">
        <v>43</v>
      </c>
      <c r="J1101" s="15" t="b">
        <v>1</v>
      </c>
      <c r="K1101" s="16">
        <v>41824</v>
      </c>
      <c r="L1101" s="1">
        <v>0.55298611111111107</v>
      </c>
      <c r="M1101" s="15" t="s">
        <v>78</v>
      </c>
      <c r="N1101" s="15" t="s">
        <v>38</v>
      </c>
      <c r="O1101" s="15" t="b">
        <v>1</v>
      </c>
      <c r="P1101" s="16">
        <v>41824</v>
      </c>
      <c r="Q1101" s="1">
        <v>0.58922453703703703</v>
      </c>
      <c r="S1101" s="15" t="b">
        <v>1</v>
      </c>
      <c r="T1101" s="16">
        <v>41824</v>
      </c>
      <c r="U1101" s="15" t="s">
        <v>79</v>
      </c>
      <c r="V1101" s="1">
        <v>0.59672453703703698</v>
      </c>
      <c r="X1101" s="15" t="s">
        <v>311</v>
      </c>
      <c r="Y1101" s="15" t="b">
        <v>1</v>
      </c>
      <c r="Z1101" s="16">
        <v>41828</v>
      </c>
      <c r="AA1101" s="1">
        <v>0.448125</v>
      </c>
      <c r="AC1101" s="15" t="s">
        <v>115</v>
      </c>
      <c r="AD1101" s="15" t="s">
        <v>61</v>
      </c>
      <c r="AE1101" s="15">
        <v>4</v>
      </c>
      <c r="AG1101" s="15" t="s">
        <v>1435</v>
      </c>
      <c r="AH1101" s="15" t="s">
        <v>33</v>
      </c>
    </row>
    <row r="1102" spans="1:34" x14ac:dyDescent="0.2">
      <c r="A1102" s="16">
        <v>41824.534814814811</v>
      </c>
      <c r="B1102" s="16">
        <v>41824.566527777781</v>
      </c>
      <c r="C1102" s="16">
        <v>41824.592928240738</v>
      </c>
      <c r="D1102" s="15" t="b">
        <v>1</v>
      </c>
      <c r="E1102" s="15" t="s">
        <v>1447</v>
      </c>
      <c r="F1102" s="15">
        <v>2</v>
      </c>
      <c r="G1102" s="15" t="s">
        <v>648</v>
      </c>
      <c r="H1102" s="15" t="s">
        <v>36</v>
      </c>
      <c r="I1102" s="15" t="s">
        <v>43</v>
      </c>
      <c r="J1102" s="15" t="b">
        <v>1</v>
      </c>
      <c r="K1102" s="16">
        <v>41824</v>
      </c>
      <c r="L1102" s="1">
        <v>0.53481481481481485</v>
      </c>
      <c r="M1102" s="15" t="s">
        <v>100</v>
      </c>
      <c r="N1102" s="15" t="s">
        <v>38</v>
      </c>
      <c r="O1102" s="15" t="b">
        <v>1</v>
      </c>
      <c r="P1102" s="16">
        <v>41824</v>
      </c>
      <c r="Q1102" s="1">
        <v>0.56652777777777774</v>
      </c>
      <c r="S1102" s="15" t="b">
        <v>1</v>
      </c>
      <c r="T1102" s="16">
        <v>41824</v>
      </c>
      <c r="U1102" s="15" t="s">
        <v>101</v>
      </c>
      <c r="V1102" s="1">
        <v>0.59292824074074069</v>
      </c>
      <c r="Y1102" s="15" t="b">
        <v>1</v>
      </c>
      <c r="Z1102" s="16">
        <v>41829</v>
      </c>
      <c r="AA1102" s="1">
        <v>0.5610532407407407</v>
      </c>
      <c r="AC1102" s="15" t="s">
        <v>40</v>
      </c>
      <c r="AD1102" s="15" t="s">
        <v>36</v>
      </c>
      <c r="AE1102" s="15">
        <v>4</v>
      </c>
      <c r="AG1102" s="15" t="s">
        <v>1439</v>
      </c>
      <c r="AH1102" s="15" t="s">
        <v>33</v>
      </c>
    </row>
    <row r="1103" spans="1:34" x14ac:dyDescent="0.2">
      <c r="A1103" s="16">
        <v>41824.534803240742</v>
      </c>
      <c r="B1103" s="16">
        <v>41824.566527777781</v>
      </c>
      <c r="C1103" s="16">
        <v>41824.572187500002</v>
      </c>
      <c r="D1103" s="15" t="b">
        <v>1</v>
      </c>
      <c r="E1103" s="15" t="s">
        <v>1447</v>
      </c>
      <c r="F1103" s="15">
        <v>1</v>
      </c>
      <c r="G1103" s="15" t="s">
        <v>1297</v>
      </c>
      <c r="H1103" s="15" t="s">
        <v>36</v>
      </c>
      <c r="I1103" s="15" t="s">
        <v>43</v>
      </c>
      <c r="J1103" s="15" t="b">
        <v>1</v>
      </c>
      <c r="K1103" s="16">
        <v>41824</v>
      </c>
      <c r="L1103" s="1">
        <v>0.5348032407407407</v>
      </c>
      <c r="M1103" s="15" t="s">
        <v>100</v>
      </c>
      <c r="N1103" s="15" t="s">
        <v>38</v>
      </c>
      <c r="O1103" s="15" t="b">
        <v>1</v>
      </c>
      <c r="P1103" s="16">
        <v>41824</v>
      </c>
      <c r="Q1103" s="1">
        <v>0.56652777777777774</v>
      </c>
      <c r="S1103" s="15" t="b">
        <v>1</v>
      </c>
      <c r="T1103" s="16">
        <v>41824</v>
      </c>
      <c r="U1103" s="15" t="s">
        <v>101</v>
      </c>
      <c r="V1103" s="1">
        <v>0.57218749999999996</v>
      </c>
      <c r="X1103" s="15" t="s">
        <v>1428</v>
      </c>
      <c r="Y1103" s="15" t="b">
        <v>1</v>
      </c>
      <c r="Z1103" s="16">
        <v>41828</v>
      </c>
      <c r="AA1103" s="1">
        <v>0.4064814814814815</v>
      </c>
      <c r="AC1103" s="15" t="s">
        <v>40</v>
      </c>
      <c r="AD1103" s="15" t="s">
        <v>36</v>
      </c>
      <c r="AE1103" s="15">
        <v>4</v>
      </c>
      <c r="AG1103" s="15" t="s">
        <v>1439</v>
      </c>
      <c r="AH1103" s="15" t="s">
        <v>33</v>
      </c>
    </row>
    <row r="1104" spans="1:34" x14ac:dyDescent="0.2">
      <c r="A1104" s="16">
        <v>41824.530810185184</v>
      </c>
      <c r="B1104" s="16">
        <v>41824.562986111108</v>
      </c>
      <c r="C1104" s="16">
        <v>41824.568958333337</v>
      </c>
      <c r="D1104" s="15" t="b">
        <v>1</v>
      </c>
      <c r="E1104" s="15" t="s">
        <v>1448</v>
      </c>
      <c r="F1104" s="15">
        <v>6</v>
      </c>
      <c r="G1104" s="15" t="s">
        <v>1449</v>
      </c>
      <c r="H1104" s="15" t="s">
        <v>115</v>
      </c>
      <c r="I1104" s="15" t="s">
        <v>43</v>
      </c>
      <c r="J1104" s="15" t="b">
        <v>1</v>
      </c>
      <c r="K1104" s="16">
        <v>41824</v>
      </c>
      <c r="L1104" s="1">
        <v>0.53081018518518519</v>
      </c>
      <c r="M1104" s="15" t="s">
        <v>110</v>
      </c>
      <c r="N1104" s="15" t="s">
        <v>38</v>
      </c>
      <c r="O1104" s="15" t="b">
        <v>1</v>
      </c>
      <c r="P1104" s="16">
        <v>41824</v>
      </c>
      <c r="Q1104" s="1">
        <v>0.56298611111111108</v>
      </c>
      <c r="S1104" s="15" t="b">
        <v>1</v>
      </c>
      <c r="T1104" s="16">
        <v>41824</v>
      </c>
      <c r="U1104" s="15" t="s">
        <v>146</v>
      </c>
      <c r="V1104" s="1">
        <v>0.56895833333333334</v>
      </c>
      <c r="X1104" s="15" t="s">
        <v>52</v>
      </c>
      <c r="Y1104" s="15" t="b">
        <v>0</v>
      </c>
      <c r="Z1104" s="16"/>
      <c r="AC1104" s="15" t="s">
        <v>54</v>
      </c>
      <c r="AD1104" s="15" t="s">
        <v>115</v>
      </c>
      <c r="AE1104" s="15">
        <v>3</v>
      </c>
      <c r="AG1104" s="15" t="s">
        <v>1450</v>
      </c>
      <c r="AH1104" s="15" t="s">
        <v>33</v>
      </c>
    </row>
    <row r="1105" spans="1:34" x14ac:dyDescent="0.2">
      <c r="A1105" s="16">
        <v>41824.530798611115</v>
      </c>
      <c r="B1105" s="16">
        <v>41824.562986111108</v>
      </c>
      <c r="C1105" s="16">
        <v>41824.569085648145</v>
      </c>
      <c r="D1105" s="15" t="b">
        <v>1</v>
      </c>
      <c r="E1105" s="15" t="s">
        <v>1448</v>
      </c>
      <c r="F1105" s="15">
        <v>5</v>
      </c>
      <c r="G1105" s="15" t="s">
        <v>304</v>
      </c>
      <c r="H1105" s="15" t="s">
        <v>115</v>
      </c>
      <c r="I1105" s="15" t="s">
        <v>43</v>
      </c>
      <c r="J1105" s="15" t="b">
        <v>1</v>
      </c>
      <c r="K1105" s="16">
        <v>41824</v>
      </c>
      <c r="L1105" s="1">
        <v>0.53079861111111115</v>
      </c>
      <c r="M1105" s="15" t="s">
        <v>110</v>
      </c>
      <c r="N1105" s="15" t="s">
        <v>38</v>
      </c>
      <c r="O1105" s="15" t="b">
        <v>1</v>
      </c>
      <c r="P1105" s="16">
        <v>41824</v>
      </c>
      <c r="Q1105" s="1">
        <v>0.56298611111111108</v>
      </c>
      <c r="S1105" s="15" t="b">
        <v>1</v>
      </c>
      <c r="T1105" s="16">
        <v>41824</v>
      </c>
      <c r="U1105" s="15" t="s">
        <v>146</v>
      </c>
      <c r="V1105" s="1">
        <v>0.5690856481481481</v>
      </c>
      <c r="X1105" s="15" t="s">
        <v>52</v>
      </c>
      <c r="Y1105" s="15" t="b">
        <v>1</v>
      </c>
      <c r="Z1105" s="16">
        <v>41836</v>
      </c>
      <c r="AA1105" s="1">
        <v>0.57097222222222221</v>
      </c>
      <c r="AC1105" s="15" t="s">
        <v>54</v>
      </c>
      <c r="AD1105" s="15" t="s">
        <v>115</v>
      </c>
      <c r="AE1105" s="15">
        <v>4</v>
      </c>
      <c r="AG1105" s="15" t="s">
        <v>1450</v>
      </c>
      <c r="AH1105" s="15" t="s">
        <v>33</v>
      </c>
    </row>
    <row r="1106" spans="1:34" x14ac:dyDescent="0.2">
      <c r="A1106" s="16">
        <v>41824.530787037038</v>
      </c>
      <c r="B1106" s="16">
        <v>41824.562986111108</v>
      </c>
      <c r="C1106" s="16">
        <v>41824.569050925929</v>
      </c>
      <c r="D1106" s="15" t="b">
        <v>1</v>
      </c>
      <c r="E1106" s="15" t="s">
        <v>1448</v>
      </c>
      <c r="F1106" s="15">
        <v>4</v>
      </c>
      <c r="G1106" s="15" t="s">
        <v>359</v>
      </c>
      <c r="H1106" s="15" t="s">
        <v>115</v>
      </c>
      <c r="I1106" s="15" t="s">
        <v>43</v>
      </c>
      <c r="J1106" s="15" t="b">
        <v>1</v>
      </c>
      <c r="K1106" s="16">
        <v>41824</v>
      </c>
      <c r="L1106" s="1">
        <v>0.530787037037037</v>
      </c>
      <c r="M1106" s="15" t="s">
        <v>110</v>
      </c>
      <c r="N1106" s="15" t="s">
        <v>38</v>
      </c>
      <c r="O1106" s="15" t="b">
        <v>1</v>
      </c>
      <c r="P1106" s="16">
        <v>41824</v>
      </c>
      <c r="Q1106" s="1">
        <v>0.56298611111111108</v>
      </c>
      <c r="S1106" s="15" t="b">
        <v>1</v>
      </c>
      <c r="T1106" s="16">
        <v>41824</v>
      </c>
      <c r="U1106" s="15" t="s">
        <v>146</v>
      </c>
      <c r="V1106" s="1">
        <v>0.56905092592592588</v>
      </c>
      <c r="X1106" s="15" t="s">
        <v>52</v>
      </c>
      <c r="Y1106" s="15" t="b">
        <v>1</v>
      </c>
      <c r="Z1106" s="16">
        <v>41836</v>
      </c>
      <c r="AA1106" s="1">
        <v>0.43950231481481483</v>
      </c>
      <c r="AC1106" s="15" t="s">
        <v>54</v>
      </c>
      <c r="AD1106" s="15" t="s">
        <v>115</v>
      </c>
      <c r="AE1106" s="15">
        <v>4</v>
      </c>
      <c r="AG1106" s="15" t="s">
        <v>1450</v>
      </c>
      <c r="AH1106" s="15" t="s">
        <v>33</v>
      </c>
    </row>
    <row r="1107" spans="1:34" x14ac:dyDescent="0.2">
      <c r="A1107" s="16">
        <v>41824.530763888892</v>
      </c>
      <c r="B1107" s="16">
        <v>41824.562986111108</v>
      </c>
      <c r="C1107" s="16">
        <v>41824.569189814814</v>
      </c>
      <c r="D1107" s="15" t="b">
        <v>1</v>
      </c>
      <c r="E1107" s="15" t="s">
        <v>1448</v>
      </c>
      <c r="F1107" s="15">
        <v>3</v>
      </c>
      <c r="G1107" s="15" t="s">
        <v>702</v>
      </c>
      <c r="H1107" s="15" t="s">
        <v>115</v>
      </c>
      <c r="I1107" s="15" t="s">
        <v>43</v>
      </c>
      <c r="J1107" s="15" t="b">
        <v>1</v>
      </c>
      <c r="K1107" s="16">
        <v>41824</v>
      </c>
      <c r="L1107" s="1">
        <v>0.53076388888888892</v>
      </c>
      <c r="M1107" s="15" t="s">
        <v>110</v>
      </c>
      <c r="N1107" s="15" t="s">
        <v>38</v>
      </c>
      <c r="O1107" s="15" t="b">
        <v>1</v>
      </c>
      <c r="P1107" s="16">
        <v>41824</v>
      </c>
      <c r="Q1107" s="1">
        <v>0.56298611111111108</v>
      </c>
      <c r="S1107" s="15" t="b">
        <v>1</v>
      </c>
      <c r="T1107" s="16">
        <v>41824</v>
      </c>
      <c r="U1107" s="15" t="s">
        <v>146</v>
      </c>
      <c r="V1107" s="1">
        <v>0.56918981481481479</v>
      </c>
      <c r="X1107" s="15" t="s">
        <v>52</v>
      </c>
      <c r="Y1107" s="15" t="b">
        <v>1</v>
      </c>
      <c r="Z1107" s="16">
        <v>41836</v>
      </c>
      <c r="AA1107" s="1">
        <v>0.44785879629629627</v>
      </c>
      <c r="AC1107" s="15" t="s">
        <v>54</v>
      </c>
      <c r="AD1107" s="15" t="s">
        <v>115</v>
      </c>
      <c r="AE1107" s="15">
        <v>4</v>
      </c>
      <c r="AG1107" s="15" t="s">
        <v>1450</v>
      </c>
      <c r="AH1107" s="15" t="s">
        <v>33</v>
      </c>
    </row>
    <row r="1108" spans="1:34" x14ac:dyDescent="0.2">
      <c r="A1108" s="16">
        <v>41824.526736111111</v>
      </c>
      <c r="B1108" s="16">
        <v>41824.581423611111</v>
      </c>
      <c r="C1108" s="16">
        <v>41824.593321759261</v>
      </c>
      <c r="D1108" s="15" t="b">
        <v>1</v>
      </c>
      <c r="E1108" s="15" t="s">
        <v>1448</v>
      </c>
      <c r="F1108" s="15">
        <v>2</v>
      </c>
      <c r="G1108" s="15" t="s">
        <v>937</v>
      </c>
      <c r="H1108" s="15" t="s">
        <v>89</v>
      </c>
      <c r="I1108" s="15" t="s">
        <v>43</v>
      </c>
      <c r="J1108" s="15" t="b">
        <v>1</v>
      </c>
      <c r="K1108" s="16">
        <v>41824</v>
      </c>
      <c r="L1108" s="1">
        <v>0.52673611111111107</v>
      </c>
      <c r="M1108" s="15" t="s">
        <v>554</v>
      </c>
      <c r="N1108" s="15" t="s">
        <v>38</v>
      </c>
      <c r="O1108" s="15" t="b">
        <v>1</v>
      </c>
      <c r="P1108" s="16">
        <v>41824</v>
      </c>
      <c r="Q1108" s="1">
        <v>0.58142361111111107</v>
      </c>
      <c r="S1108" s="15" t="b">
        <v>1</v>
      </c>
      <c r="T1108" s="16">
        <v>41824</v>
      </c>
      <c r="U1108" s="15" t="s">
        <v>94</v>
      </c>
      <c r="V1108" s="1">
        <v>0.59332175925925923</v>
      </c>
      <c r="X1108" s="15" t="s">
        <v>52</v>
      </c>
      <c r="Y1108" s="15" t="b">
        <v>1</v>
      </c>
      <c r="Z1108" s="16">
        <v>41829</v>
      </c>
      <c r="AA1108" s="1">
        <v>0.46793981481481484</v>
      </c>
      <c r="AC1108" s="15" t="s">
        <v>54</v>
      </c>
      <c r="AD1108" s="15" t="s">
        <v>89</v>
      </c>
      <c r="AE1108" s="15">
        <v>4</v>
      </c>
      <c r="AG1108" s="15" t="s">
        <v>1433</v>
      </c>
      <c r="AH1108" s="15" t="s">
        <v>33</v>
      </c>
    </row>
    <row r="1109" spans="1:34" x14ac:dyDescent="0.2">
      <c r="A1109" s="16">
        <v>41824.526724537034</v>
      </c>
      <c r="B1109" s="16">
        <v>41824.581423611111</v>
      </c>
      <c r="C1109" s="16">
        <v>41824.593287037038</v>
      </c>
      <c r="D1109" s="15" t="b">
        <v>1</v>
      </c>
      <c r="E1109" s="15" t="s">
        <v>1448</v>
      </c>
      <c r="F1109" s="15">
        <v>1</v>
      </c>
      <c r="G1109" s="15" t="s">
        <v>976</v>
      </c>
      <c r="H1109" s="15" t="s">
        <v>89</v>
      </c>
      <c r="I1109" s="15" t="s">
        <v>43</v>
      </c>
      <c r="J1109" s="15" t="b">
        <v>1</v>
      </c>
      <c r="K1109" s="16">
        <v>41824</v>
      </c>
      <c r="L1109" s="1">
        <v>0.52672453703703703</v>
      </c>
      <c r="M1109" s="15" t="s">
        <v>554</v>
      </c>
      <c r="N1109" s="15" t="s">
        <v>38</v>
      </c>
      <c r="O1109" s="15" t="b">
        <v>1</v>
      </c>
      <c r="P1109" s="16">
        <v>41824</v>
      </c>
      <c r="Q1109" s="1">
        <v>0.58142361111111107</v>
      </c>
      <c r="S1109" s="15" t="b">
        <v>1</v>
      </c>
      <c r="T1109" s="16">
        <v>41824</v>
      </c>
      <c r="U1109" s="15" t="s">
        <v>94</v>
      </c>
      <c r="V1109" s="1">
        <v>0.593287037037037</v>
      </c>
      <c r="X1109" s="15" t="s">
        <v>52</v>
      </c>
      <c r="Y1109" s="15" t="b">
        <v>1</v>
      </c>
      <c r="Z1109" s="16">
        <v>41828</v>
      </c>
      <c r="AA1109" s="1">
        <v>0.45833333333333331</v>
      </c>
      <c r="AC1109" s="15" t="s">
        <v>54</v>
      </c>
      <c r="AD1109" s="15" t="s">
        <v>89</v>
      </c>
      <c r="AE1109" s="15">
        <v>4</v>
      </c>
      <c r="AG1109" s="15" t="s">
        <v>1433</v>
      </c>
      <c r="AH1109" s="15" t="s">
        <v>33</v>
      </c>
    </row>
    <row r="1110" spans="1:34" x14ac:dyDescent="0.2">
      <c r="A1110" s="16">
        <v>41824.505324074074</v>
      </c>
      <c r="B1110" s="16">
        <v>41824.566527777781</v>
      </c>
      <c r="C1110" s="16">
        <v>41824.57372685185</v>
      </c>
      <c r="D1110" s="15" t="b">
        <v>1</v>
      </c>
      <c r="E1110" s="15" t="s">
        <v>1451</v>
      </c>
      <c r="F1110" s="15">
        <v>1</v>
      </c>
      <c r="G1110" s="15" t="s">
        <v>557</v>
      </c>
      <c r="H1110" s="15" t="s">
        <v>36</v>
      </c>
      <c r="I1110" s="15" t="s">
        <v>43</v>
      </c>
      <c r="J1110" s="15" t="b">
        <v>1</v>
      </c>
      <c r="K1110" s="16">
        <v>41824</v>
      </c>
      <c r="L1110" s="1">
        <v>0.50532407407407409</v>
      </c>
      <c r="M1110" s="15" t="s">
        <v>939</v>
      </c>
      <c r="N1110" s="15" t="s">
        <v>38</v>
      </c>
      <c r="O1110" s="15" t="b">
        <v>1</v>
      </c>
      <c r="P1110" s="16">
        <v>41824</v>
      </c>
      <c r="Q1110" s="1">
        <v>0.56652777777777774</v>
      </c>
      <c r="S1110" s="15" t="b">
        <v>1</v>
      </c>
      <c r="T1110" s="16">
        <v>41824</v>
      </c>
      <c r="U1110" s="15" t="s">
        <v>39</v>
      </c>
      <c r="V1110" s="1">
        <v>0.5737268518518519</v>
      </c>
      <c r="X1110" s="15" t="s">
        <v>1428</v>
      </c>
      <c r="Y1110" s="15" t="b">
        <v>1</v>
      </c>
      <c r="Z1110" s="16">
        <v>41828</v>
      </c>
      <c r="AA1110" s="1">
        <v>0.37206018518518519</v>
      </c>
      <c r="AC1110" s="15" t="s">
        <v>40</v>
      </c>
      <c r="AD1110" s="15" t="s">
        <v>36</v>
      </c>
      <c r="AE1110" s="15">
        <v>4</v>
      </c>
      <c r="AG1110" s="15" t="s">
        <v>1439</v>
      </c>
      <c r="AH1110" s="15" t="s">
        <v>33</v>
      </c>
    </row>
    <row r="1111" spans="1:34" x14ac:dyDescent="0.2">
      <c r="A1111" s="16">
        <v>41824.503194444442</v>
      </c>
      <c r="B1111" s="16">
        <v>41824.562986111108</v>
      </c>
      <c r="C1111" s="16">
        <v>41824.571504629632</v>
      </c>
      <c r="D1111" s="15" t="b">
        <v>1</v>
      </c>
      <c r="E1111" s="15" t="s">
        <v>1452</v>
      </c>
      <c r="F1111" s="15">
        <v>2</v>
      </c>
      <c r="G1111" s="15" t="s">
        <v>784</v>
      </c>
      <c r="H1111" s="15" t="s">
        <v>115</v>
      </c>
      <c r="I1111" s="15" t="s">
        <v>43</v>
      </c>
      <c r="J1111" s="15" t="b">
        <v>1</v>
      </c>
      <c r="K1111" s="16">
        <v>41824</v>
      </c>
      <c r="L1111" s="1">
        <v>0.5031944444444445</v>
      </c>
      <c r="M1111" s="15" t="s">
        <v>110</v>
      </c>
      <c r="N1111" s="15" t="s">
        <v>38</v>
      </c>
      <c r="O1111" s="15" t="b">
        <v>1</v>
      </c>
      <c r="P1111" s="16">
        <v>41824</v>
      </c>
      <c r="Q1111" s="1">
        <v>0.56298611111111108</v>
      </c>
      <c r="S1111" s="15" t="b">
        <v>1</v>
      </c>
      <c r="T1111" s="16">
        <v>41824</v>
      </c>
      <c r="U1111" s="15" t="s">
        <v>130</v>
      </c>
      <c r="V1111" s="1">
        <v>0.57150462962962967</v>
      </c>
      <c r="X1111" s="15" t="s">
        <v>52</v>
      </c>
      <c r="Y1111" s="15" t="b">
        <v>1</v>
      </c>
      <c r="Z1111" s="16">
        <v>41835</v>
      </c>
      <c r="AA1111" s="1">
        <v>0.46103009259259259</v>
      </c>
      <c r="AC1111" s="15" t="s">
        <v>54</v>
      </c>
      <c r="AD1111" s="15" t="s">
        <v>115</v>
      </c>
      <c r="AE1111" s="15">
        <v>4</v>
      </c>
      <c r="AG1111" s="15" t="s">
        <v>1450</v>
      </c>
      <c r="AH1111" s="15" t="s">
        <v>33</v>
      </c>
    </row>
    <row r="1112" spans="1:34" x14ac:dyDescent="0.2">
      <c r="A1112" s="16">
        <v>41824.503171296295</v>
      </c>
      <c r="B1112" s="16">
        <v>41824.562986111108</v>
      </c>
      <c r="C1112" s="16">
        <v>41824.571469907409</v>
      </c>
      <c r="D1112" s="15" t="b">
        <v>1</v>
      </c>
      <c r="E1112" s="15" t="s">
        <v>1452</v>
      </c>
      <c r="F1112" s="15">
        <v>1</v>
      </c>
      <c r="G1112" s="15" t="s">
        <v>416</v>
      </c>
      <c r="H1112" s="15" t="s">
        <v>115</v>
      </c>
      <c r="I1112" s="15" t="s">
        <v>43</v>
      </c>
      <c r="J1112" s="15" t="b">
        <v>1</v>
      </c>
      <c r="K1112" s="16">
        <v>41824</v>
      </c>
      <c r="L1112" s="1">
        <v>0.50317129629629631</v>
      </c>
      <c r="M1112" s="15" t="s">
        <v>110</v>
      </c>
      <c r="N1112" s="15" t="s">
        <v>38</v>
      </c>
      <c r="O1112" s="15" t="b">
        <v>1</v>
      </c>
      <c r="P1112" s="16">
        <v>41824</v>
      </c>
      <c r="Q1112" s="1">
        <v>0.56298611111111108</v>
      </c>
      <c r="S1112" s="15" t="b">
        <v>1</v>
      </c>
      <c r="T1112" s="16">
        <v>41824</v>
      </c>
      <c r="U1112" s="15" t="s">
        <v>130</v>
      </c>
      <c r="V1112" s="1">
        <v>0.57146990740740744</v>
      </c>
      <c r="X1112" s="15" t="s">
        <v>52</v>
      </c>
      <c r="Y1112" s="15" t="b">
        <v>1</v>
      </c>
      <c r="Z1112" s="16">
        <v>41836</v>
      </c>
      <c r="AA1112" s="1">
        <v>0.46635416666666668</v>
      </c>
      <c r="AC1112" s="15" t="s">
        <v>54</v>
      </c>
      <c r="AD1112" s="15" t="s">
        <v>115</v>
      </c>
      <c r="AE1112" s="15">
        <v>4</v>
      </c>
      <c r="AG1112" s="15" t="s">
        <v>1450</v>
      </c>
      <c r="AH1112" s="15" t="s">
        <v>33</v>
      </c>
    </row>
    <row r="1113" spans="1:34" x14ac:dyDescent="0.2">
      <c r="A1113" s="16">
        <v>41824.499768518515</v>
      </c>
      <c r="B1113" s="16">
        <v>41824.596261574072</v>
      </c>
      <c r="C1113" s="16">
        <v>41824.603773148148</v>
      </c>
      <c r="D1113" s="15" t="b">
        <v>1</v>
      </c>
      <c r="E1113" s="15" t="s">
        <v>1453</v>
      </c>
      <c r="F1113" s="15">
        <v>2</v>
      </c>
      <c r="G1113" s="15" t="s">
        <v>143</v>
      </c>
      <c r="H1113" s="15" t="s">
        <v>40</v>
      </c>
      <c r="I1113" s="15" t="s">
        <v>43</v>
      </c>
      <c r="J1113" s="15" t="b">
        <v>1</v>
      </c>
      <c r="K1113" s="16">
        <v>41824</v>
      </c>
      <c r="L1113" s="1">
        <v>0.4997685185185185</v>
      </c>
      <c r="M1113" s="15" t="s">
        <v>338</v>
      </c>
      <c r="N1113" s="15" t="s">
        <v>38</v>
      </c>
      <c r="O1113" s="15" t="b">
        <v>1</v>
      </c>
      <c r="P1113" s="16">
        <v>41824</v>
      </c>
      <c r="Q1113" s="1">
        <v>0.5962615740740741</v>
      </c>
      <c r="S1113" s="15" t="b">
        <v>1</v>
      </c>
      <c r="T1113" s="16">
        <v>41824</v>
      </c>
      <c r="U1113" s="15" t="s">
        <v>154</v>
      </c>
      <c r="V1113" s="1">
        <v>0.6037731481481482</v>
      </c>
      <c r="X1113" s="15" t="s">
        <v>1428</v>
      </c>
      <c r="Y1113" s="15" t="b">
        <v>1</v>
      </c>
      <c r="Z1113" s="16">
        <v>41828</v>
      </c>
      <c r="AA1113" s="1">
        <v>0.44998842592592592</v>
      </c>
      <c r="AC1113" s="15" t="s">
        <v>40</v>
      </c>
      <c r="AD1113" s="15" t="s">
        <v>40</v>
      </c>
      <c r="AE1113" s="15">
        <v>4</v>
      </c>
      <c r="AG1113" s="15" t="s">
        <v>1429</v>
      </c>
      <c r="AH1113" s="15" t="s">
        <v>33</v>
      </c>
    </row>
    <row r="1114" spans="1:34" x14ac:dyDescent="0.2">
      <c r="A1114" s="16">
        <v>41824.493217592593</v>
      </c>
      <c r="B1114" s="16">
        <v>41824.562986111108</v>
      </c>
      <c r="C1114" s="16">
        <v>41824.567488425928</v>
      </c>
      <c r="D1114" s="15" t="b">
        <v>1</v>
      </c>
      <c r="E1114" s="15" t="s">
        <v>1453</v>
      </c>
      <c r="F1114" s="15">
        <v>1</v>
      </c>
      <c r="G1114" s="15" t="s">
        <v>823</v>
      </c>
      <c r="H1114" s="15" t="s">
        <v>115</v>
      </c>
      <c r="I1114" s="15" t="s">
        <v>43</v>
      </c>
      <c r="J1114" s="15" t="b">
        <v>1</v>
      </c>
      <c r="K1114" s="16">
        <v>41824</v>
      </c>
      <c r="L1114" s="1">
        <v>0.49321759259259257</v>
      </c>
      <c r="M1114" s="15" t="s">
        <v>110</v>
      </c>
      <c r="N1114" s="15" t="s">
        <v>38</v>
      </c>
      <c r="O1114" s="15" t="b">
        <v>1</v>
      </c>
      <c r="P1114" s="16">
        <v>41824</v>
      </c>
      <c r="Q1114" s="1">
        <v>0.56298611111111108</v>
      </c>
      <c r="S1114" s="15" t="b">
        <v>1</v>
      </c>
      <c r="T1114" s="16">
        <v>41824</v>
      </c>
      <c r="U1114" s="15" t="s">
        <v>116</v>
      </c>
      <c r="V1114" s="1">
        <v>0.56748842592592597</v>
      </c>
      <c r="X1114" s="15" t="s">
        <v>52</v>
      </c>
      <c r="Y1114" s="15" t="b">
        <v>1</v>
      </c>
      <c r="Z1114" s="16">
        <v>41829</v>
      </c>
      <c r="AA1114" s="1">
        <v>0.50028935185185186</v>
      </c>
      <c r="AC1114" s="15" t="s">
        <v>54</v>
      </c>
      <c r="AD1114" s="15" t="s">
        <v>115</v>
      </c>
      <c r="AE1114" s="15">
        <v>4</v>
      </c>
      <c r="AG1114" s="15" t="s">
        <v>1450</v>
      </c>
      <c r="AH1114" s="15" t="s">
        <v>33</v>
      </c>
    </row>
    <row r="1115" spans="1:34" x14ac:dyDescent="0.2">
      <c r="A1115" s="16">
        <v>41824.492384259262</v>
      </c>
      <c r="B1115" s="16">
        <v>41824.4925</v>
      </c>
      <c r="C1115" s="16">
        <v>41824.498726851853</v>
      </c>
      <c r="D1115" s="15" t="b">
        <v>1</v>
      </c>
      <c r="E1115" s="15" t="s">
        <v>1454</v>
      </c>
      <c r="F1115" s="15">
        <v>2</v>
      </c>
      <c r="G1115" s="15" t="s">
        <v>104</v>
      </c>
      <c r="H1115" s="15" t="s">
        <v>54</v>
      </c>
      <c r="I1115" s="15" t="s">
        <v>43</v>
      </c>
      <c r="J1115" s="15" t="b">
        <v>1</v>
      </c>
      <c r="K1115" s="16">
        <v>41824</v>
      </c>
      <c r="L1115" s="1">
        <v>0.49238425925925927</v>
      </c>
      <c r="M1115" s="15" t="s">
        <v>78</v>
      </c>
      <c r="N1115" s="15" t="s">
        <v>38</v>
      </c>
      <c r="O1115" s="15" t="b">
        <v>1</v>
      </c>
      <c r="P1115" s="16">
        <v>41824</v>
      </c>
      <c r="Q1115" s="1">
        <v>0.49249999999999999</v>
      </c>
      <c r="S1115" s="15" t="b">
        <v>1</v>
      </c>
      <c r="T1115" s="16">
        <v>41824</v>
      </c>
      <c r="U1115" s="15" t="s">
        <v>136</v>
      </c>
      <c r="V1115" s="1">
        <v>0.49872685185185184</v>
      </c>
      <c r="X1115" s="15" t="s">
        <v>311</v>
      </c>
      <c r="Y1115" s="15" t="b">
        <v>1</v>
      </c>
      <c r="Z1115" s="16">
        <v>41829</v>
      </c>
      <c r="AA1115" s="1">
        <v>0.50091435185185185</v>
      </c>
      <c r="AC1115" s="15" t="s">
        <v>64</v>
      </c>
      <c r="AD1115" s="15" t="s">
        <v>54</v>
      </c>
      <c r="AE1115" s="15">
        <v>4</v>
      </c>
      <c r="AG1115" s="15" t="s">
        <v>1455</v>
      </c>
      <c r="AH1115" s="15" t="s">
        <v>33</v>
      </c>
    </row>
    <row r="1116" spans="1:34" x14ac:dyDescent="0.2">
      <c r="A1116" s="16">
        <v>41824.492372685185</v>
      </c>
      <c r="B1116" s="16">
        <v>41824.4925</v>
      </c>
      <c r="C1116" s="16">
        <v>41824.498784722222</v>
      </c>
      <c r="D1116" s="15" t="b">
        <v>1</v>
      </c>
      <c r="E1116" s="15" t="s">
        <v>1454</v>
      </c>
      <c r="F1116" s="15">
        <v>1</v>
      </c>
      <c r="G1116" s="15" t="s">
        <v>845</v>
      </c>
      <c r="H1116" s="15" t="s">
        <v>54</v>
      </c>
      <c r="I1116" s="15" t="s">
        <v>43</v>
      </c>
      <c r="J1116" s="15" t="b">
        <v>1</v>
      </c>
      <c r="K1116" s="16">
        <v>41824</v>
      </c>
      <c r="L1116" s="1">
        <v>0.49237268518518518</v>
      </c>
      <c r="M1116" s="15" t="s">
        <v>78</v>
      </c>
      <c r="N1116" s="15" t="s">
        <v>38</v>
      </c>
      <c r="O1116" s="15" t="b">
        <v>1</v>
      </c>
      <c r="P1116" s="16">
        <v>41824</v>
      </c>
      <c r="Q1116" s="1">
        <v>0.49249999999999999</v>
      </c>
      <c r="S1116" s="15" t="b">
        <v>1</v>
      </c>
      <c r="T1116" s="16">
        <v>41824</v>
      </c>
      <c r="U1116" s="15" t="s">
        <v>136</v>
      </c>
      <c r="V1116" s="1">
        <v>0.4987847222222222</v>
      </c>
      <c r="X1116" s="15" t="s">
        <v>311</v>
      </c>
      <c r="Y1116" s="15" t="b">
        <v>1</v>
      </c>
      <c r="Z1116" s="16">
        <v>41829</v>
      </c>
      <c r="AA1116" s="1">
        <v>0.50567129629629626</v>
      </c>
      <c r="AC1116" s="15" t="s">
        <v>64</v>
      </c>
      <c r="AD1116" s="15" t="s">
        <v>54</v>
      </c>
      <c r="AE1116" s="15">
        <v>4</v>
      </c>
      <c r="AG1116" s="15" t="s">
        <v>1455</v>
      </c>
      <c r="AH1116" s="15" t="s">
        <v>33</v>
      </c>
    </row>
    <row r="1117" spans="1:34" x14ac:dyDescent="0.2">
      <c r="A1117" s="16">
        <v>41824.492129629631</v>
      </c>
      <c r="B1117" s="16">
        <v>41824.560648148145</v>
      </c>
      <c r="C1117" s="16">
        <v>41824.574537037035</v>
      </c>
      <c r="D1117" s="15" t="b">
        <v>1</v>
      </c>
      <c r="E1117" s="15" t="s">
        <v>1456</v>
      </c>
      <c r="F1117" s="15">
        <v>1</v>
      </c>
      <c r="G1117" s="15" t="s">
        <v>389</v>
      </c>
      <c r="H1117" s="15" t="s">
        <v>156</v>
      </c>
      <c r="I1117" s="15" t="s">
        <v>43</v>
      </c>
      <c r="J1117" s="15" t="b">
        <v>1</v>
      </c>
      <c r="K1117" s="16">
        <v>41824</v>
      </c>
      <c r="L1117" s="1">
        <v>0.49212962962962964</v>
      </c>
      <c r="M1117" s="15" t="s">
        <v>320</v>
      </c>
      <c r="N1117" s="15" t="s">
        <v>38</v>
      </c>
      <c r="O1117" s="15" t="b">
        <v>1</v>
      </c>
      <c r="P1117" s="16">
        <v>41824</v>
      </c>
      <c r="Q1117" s="1">
        <v>0.56064814814814812</v>
      </c>
      <c r="S1117" s="15" t="b">
        <v>1</v>
      </c>
      <c r="T1117" s="16">
        <v>41824</v>
      </c>
      <c r="U1117" s="15" t="s">
        <v>160</v>
      </c>
      <c r="V1117" s="1">
        <v>0.57453703703703707</v>
      </c>
      <c r="X1117" s="15" t="s">
        <v>311</v>
      </c>
      <c r="Y1117" s="15" t="b">
        <v>1</v>
      </c>
      <c r="Z1117" s="16">
        <v>41829</v>
      </c>
      <c r="AA1117" s="1">
        <v>0.50194444444444442</v>
      </c>
      <c r="AC1117" s="15" t="s">
        <v>115</v>
      </c>
      <c r="AD1117" s="15" t="s">
        <v>156</v>
      </c>
      <c r="AE1117" s="15">
        <v>4</v>
      </c>
      <c r="AG1117" s="15" t="s">
        <v>1444</v>
      </c>
      <c r="AH1117" s="15" t="s">
        <v>33</v>
      </c>
    </row>
    <row r="1118" spans="1:34" x14ac:dyDescent="0.2">
      <c r="A1118" s="16">
        <v>41824.490636574075</v>
      </c>
      <c r="B1118" s="16">
        <v>41824.596261574072</v>
      </c>
      <c r="C1118" s="16">
        <v>41824.602453703701</v>
      </c>
      <c r="D1118" s="15" t="b">
        <v>1</v>
      </c>
      <c r="E1118" s="15" t="s">
        <v>1457</v>
      </c>
      <c r="F1118" s="15">
        <v>1</v>
      </c>
      <c r="G1118" s="15" t="s">
        <v>972</v>
      </c>
      <c r="H1118" s="15" t="s">
        <v>40</v>
      </c>
      <c r="I1118" s="15" t="s">
        <v>43</v>
      </c>
      <c r="J1118" s="15" t="b">
        <v>1</v>
      </c>
      <c r="K1118" s="16">
        <v>41824</v>
      </c>
      <c r="L1118" s="1">
        <v>0.49063657407407407</v>
      </c>
      <c r="M1118" s="15" t="s">
        <v>62</v>
      </c>
      <c r="N1118" s="15" t="s">
        <v>38</v>
      </c>
      <c r="O1118" s="15" t="b">
        <v>1</v>
      </c>
      <c r="P1118" s="16">
        <v>41824</v>
      </c>
      <c r="Q1118" s="1">
        <v>0.5962615740740741</v>
      </c>
      <c r="S1118" s="15" t="b">
        <v>1</v>
      </c>
      <c r="T1118" s="16">
        <v>41824</v>
      </c>
      <c r="U1118" s="15" t="s">
        <v>138</v>
      </c>
      <c r="V1118" s="1">
        <v>0.60245370370370366</v>
      </c>
      <c r="X1118" s="15" t="s">
        <v>1428</v>
      </c>
      <c r="Y1118" s="15" t="b">
        <v>1</v>
      </c>
      <c r="Z1118" s="16">
        <v>41828</v>
      </c>
      <c r="AA1118" s="1">
        <v>0.41701388888888891</v>
      </c>
      <c r="AC1118" s="15" t="s">
        <v>40</v>
      </c>
      <c r="AD1118" s="15" t="s">
        <v>40</v>
      </c>
      <c r="AE1118" s="15">
        <v>4</v>
      </c>
      <c r="AG1118" s="15" t="s">
        <v>1429</v>
      </c>
      <c r="AH1118" s="15" t="s">
        <v>33</v>
      </c>
    </row>
    <row r="1119" spans="1:34" x14ac:dyDescent="0.2">
      <c r="A1119" s="16">
        <v>41824.485648148147</v>
      </c>
      <c r="B1119" s="16">
        <v>41824.596261574072</v>
      </c>
      <c r="C1119" s="16">
        <v>41824.605104166665</v>
      </c>
      <c r="D1119" s="15" t="b">
        <v>1</v>
      </c>
      <c r="E1119" s="15" t="s">
        <v>1458</v>
      </c>
      <c r="F1119" s="15">
        <v>1</v>
      </c>
      <c r="G1119" s="15" t="s">
        <v>1270</v>
      </c>
      <c r="H1119" s="15" t="s">
        <v>40</v>
      </c>
      <c r="I1119" s="15" t="s">
        <v>43</v>
      </c>
      <c r="J1119" s="15" t="b">
        <v>1</v>
      </c>
      <c r="K1119" s="16">
        <v>41824</v>
      </c>
      <c r="L1119" s="1">
        <v>0.48564814814814816</v>
      </c>
      <c r="M1119" s="15" t="s">
        <v>338</v>
      </c>
      <c r="N1119" s="15" t="s">
        <v>38</v>
      </c>
      <c r="O1119" s="15" t="b">
        <v>1</v>
      </c>
      <c r="P1119" s="16">
        <v>41824</v>
      </c>
      <c r="Q1119" s="1">
        <v>0.5962615740740741</v>
      </c>
      <c r="S1119" s="15" t="b">
        <v>1</v>
      </c>
      <c r="T1119" s="16">
        <v>41824</v>
      </c>
      <c r="U1119" s="15" t="s">
        <v>199</v>
      </c>
      <c r="V1119" s="1">
        <v>0.60510416666666667</v>
      </c>
      <c r="X1119" s="15" t="s">
        <v>1428</v>
      </c>
      <c r="Y1119" s="15" t="b">
        <v>1</v>
      </c>
      <c r="Z1119" s="16">
        <v>41828</v>
      </c>
      <c r="AA1119" s="1">
        <v>0.4367361111111111</v>
      </c>
      <c r="AC1119" s="15" t="s">
        <v>40</v>
      </c>
      <c r="AD1119" s="15" t="s">
        <v>40</v>
      </c>
      <c r="AE1119" s="15">
        <v>4</v>
      </c>
      <c r="AG1119" s="15" t="s">
        <v>1429</v>
      </c>
      <c r="AH1119" s="15" t="s">
        <v>33</v>
      </c>
    </row>
    <row r="1120" spans="1:34" x14ac:dyDescent="0.2">
      <c r="A1120" s="16">
        <v>41824.478206018517</v>
      </c>
      <c r="B1120" s="16">
        <v>41824.4925</v>
      </c>
      <c r="C1120" s="16">
        <v>41824.49763888889</v>
      </c>
      <c r="D1120" s="15" t="b">
        <v>1</v>
      </c>
      <c r="E1120" s="15" t="s">
        <v>1459</v>
      </c>
      <c r="F1120" s="15">
        <v>1</v>
      </c>
      <c r="G1120" s="15" t="s">
        <v>361</v>
      </c>
      <c r="H1120" s="15" t="s">
        <v>54</v>
      </c>
      <c r="I1120" s="15" t="s">
        <v>43</v>
      </c>
      <c r="J1120" s="15" t="b">
        <v>1</v>
      </c>
      <c r="K1120" s="16">
        <v>41824</v>
      </c>
      <c r="L1120" s="1">
        <v>0.47820601851851852</v>
      </c>
      <c r="M1120" s="15" t="s">
        <v>110</v>
      </c>
      <c r="N1120" s="15" t="s">
        <v>38</v>
      </c>
      <c r="O1120" s="15" t="b">
        <v>1</v>
      </c>
      <c r="P1120" s="16">
        <v>41824</v>
      </c>
      <c r="Q1120" s="1">
        <v>0.49249999999999999</v>
      </c>
      <c r="S1120" s="15" t="b">
        <v>1</v>
      </c>
      <c r="T1120" s="16">
        <v>41824</v>
      </c>
      <c r="U1120" s="15" t="s">
        <v>134</v>
      </c>
      <c r="V1120" s="1">
        <v>0.49763888888888891</v>
      </c>
      <c r="X1120" s="15" t="s">
        <v>311</v>
      </c>
      <c r="Y1120" s="15" t="b">
        <v>1</v>
      </c>
      <c r="Z1120" s="16">
        <v>41829</v>
      </c>
      <c r="AA1120" s="1">
        <v>0.48487268518518517</v>
      </c>
      <c r="AC1120" s="15" t="s">
        <v>64</v>
      </c>
      <c r="AD1120" s="15" t="s">
        <v>54</v>
      </c>
      <c r="AE1120" s="15">
        <v>4</v>
      </c>
      <c r="AG1120" s="15" t="s">
        <v>1455</v>
      </c>
      <c r="AH1120" s="15" t="s">
        <v>33</v>
      </c>
    </row>
    <row r="1121" spans="1:34" x14ac:dyDescent="0.2">
      <c r="A1121" s="16">
        <v>41824.475624999999</v>
      </c>
      <c r="B1121" s="16">
        <v>41824.48741898148</v>
      </c>
      <c r="C1121" s="16">
        <v>41824.492256944446</v>
      </c>
      <c r="D1121" s="15" t="b">
        <v>1</v>
      </c>
      <c r="E1121" s="15" t="s">
        <v>1460</v>
      </c>
      <c r="F1121" s="15">
        <v>3</v>
      </c>
      <c r="G1121" s="15" t="s">
        <v>163</v>
      </c>
      <c r="H1121" s="15" t="s">
        <v>57</v>
      </c>
      <c r="I1121" s="15" t="s">
        <v>43</v>
      </c>
      <c r="J1121" s="15" t="b">
        <v>1</v>
      </c>
      <c r="K1121" s="16">
        <v>41824</v>
      </c>
      <c r="L1121" s="1">
        <v>0.47562500000000002</v>
      </c>
      <c r="M1121" s="15" t="s">
        <v>78</v>
      </c>
      <c r="N1121" s="15" t="s">
        <v>38</v>
      </c>
      <c r="O1121" s="15" t="b">
        <v>1</v>
      </c>
      <c r="P1121" s="16">
        <v>41824</v>
      </c>
      <c r="Q1121" s="1">
        <v>0.48741898148148149</v>
      </c>
      <c r="S1121" s="15" t="b">
        <v>1</v>
      </c>
      <c r="T1121" s="16">
        <v>41824</v>
      </c>
      <c r="U1121" s="15" t="s">
        <v>58</v>
      </c>
      <c r="V1121" s="1">
        <v>0.49225694444444446</v>
      </c>
      <c r="X1121" s="15" t="s">
        <v>52</v>
      </c>
      <c r="Y1121" s="15" t="b">
        <v>1</v>
      </c>
      <c r="Z1121" s="16">
        <v>41828</v>
      </c>
      <c r="AA1121" s="1">
        <v>0.48125000000000001</v>
      </c>
      <c r="AC1121" s="15" t="s">
        <v>54</v>
      </c>
      <c r="AD1121" s="15" t="s">
        <v>57</v>
      </c>
      <c r="AE1121" s="15">
        <v>4</v>
      </c>
      <c r="AG1121" s="15" t="s">
        <v>1461</v>
      </c>
      <c r="AH1121" s="15" t="s">
        <v>33</v>
      </c>
    </row>
    <row r="1122" spans="1:34" x14ac:dyDescent="0.2">
      <c r="A1122" s="16">
        <v>41824.47556712963</v>
      </c>
      <c r="B1122" s="16">
        <v>41824.4925</v>
      </c>
      <c r="C1122" s="16">
        <v>41824.496921296297</v>
      </c>
      <c r="D1122" s="15" t="b">
        <v>1</v>
      </c>
      <c r="E1122" s="15" t="s">
        <v>1460</v>
      </c>
      <c r="F1122" s="15">
        <v>2</v>
      </c>
      <c r="G1122" s="15" t="s">
        <v>123</v>
      </c>
      <c r="H1122" s="15" t="s">
        <v>54</v>
      </c>
      <c r="I1122" s="15" t="s">
        <v>43</v>
      </c>
      <c r="J1122" s="15" t="b">
        <v>1</v>
      </c>
      <c r="K1122" s="16">
        <v>41824</v>
      </c>
      <c r="L1122" s="1">
        <v>0.4755671296296296</v>
      </c>
      <c r="M1122" s="15" t="s">
        <v>78</v>
      </c>
      <c r="N1122" s="15" t="s">
        <v>38</v>
      </c>
      <c r="O1122" s="15" t="b">
        <v>1</v>
      </c>
      <c r="P1122" s="16">
        <v>41824</v>
      </c>
      <c r="Q1122" s="1">
        <v>0.49249999999999999</v>
      </c>
      <c r="S1122" s="15" t="b">
        <v>1</v>
      </c>
      <c r="T1122" s="16">
        <v>41824</v>
      </c>
      <c r="U1122" s="15" t="s">
        <v>121</v>
      </c>
      <c r="V1122" s="1">
        <v>0.49692129629629628</v>
      </c>
      <c r="X1122" s="15" t="s">
        <v>311</v>
      </c>
      <c r="Y1122" s="15" t="b">
        <v>1</v>
      </c>
      <c r="Z1122" s="16">
        <v>41828</v>
      </c>
      <c r="AA1122" s="1">
        <v>0.47458333333333336</v>
      </c>
      <c r="AC1122" s="15" t="s">
        <v>64</v>
      </c>
      <c r="AD1122" s="15" t="s">
        <v>54</v>
      </c>
      <c r="AE1122" s="15">
        <v>4</v>
      </c>
      <c r="AG1122" s="15" t="s">
        <v>1455</v>
      </c>
      <c r="AH1122" s="15" t="s">
        <v>33</v>
      </c>
    </row>
    <row r="1123" spans="1:34" x14ac:dyDescent="0.2">
      <c r="A1123" s="16">
        <v>41824.475555555553</v>
      </c>
      <c r="B1123" s="16">
        <v>41824.4925</v>
      </c>
      <c r="C1123" s="16">
        <v>41824.497025462966</v>
      </c>
      <c r="D1123" s="15" t="b">
        <v>1</v>
      </c>
      <c r="E1123" s="15" t="s">
        <v>1460</v>
      </c>
      <c r="F1123" s="15">
        <v>1</v>
      </c>
      <c r="G1123" s="15" t="s">
        <v>846</v>
      </c>
      <c r="H1123" s="15" t="s">
        <v>54</v>
      </c>
      <c r="I1123" s="15" t="s">
        <v>43</v>
      </c>
      <c r="J1123" s="15" t="b">
        <v>1</v>
      </c>
      <c r="K1123" s="16">
        <v>41824</v>
      </c>
      <c r="L1123" s="1">
        <v>0.47555555555555556</v>
      </c>
      <c r="M1123" s="15" t="s">
        <v>78</v>
      </c>
      <c r="N1123" s="15" t="s">
        <v>38</v>
      </c>
      <c r="O1123" s="15" t="b">
        <v>1</v>
      </c>
      <c r="P1123" s="16">
        <v>41824</v>
      </c>
      <c r="Q1123" s="1">
        <v>0.49249999999999999</v>
      </c>
      <c r="S1123" s="15" t="b">
        <v>1</v>
      </c>
      <c r="T1123" s="16">
        <v>41824</v>
      </c>
      <c r="U1123" s="15" t="s">
        <v>121</v>
      </c>
      <c r="V1123" s="1">
        <v>0.49702546296296296</v>
      </c>
      <c r="X1123" s="15" t="s">
        <v>311</v>
      </c>
      <c r="Y1123" s="15" t="b">
        <v>1</v>
      </c>
      <c r="Z1123" s="16">
        <v>41829</v>
      </c>
      <c r="AA1123" s="1">
        <v>0.5610532407407407</v>
      </c>
      <c r="AC1123" s="15" t="s">
        <v>64</v>
      </c>
      <c r="AD1123" s="15" t="s">
        <v>54</v>
      </c>
      <c r="AE1123" s="15">
        <v>4</v>
      </c>
      <c r="AG1123" s="15" t="s">
        <v>1455</v>
      </c>
      <c r="AH1123" s="15" t="s">
        <v>33</v>
      </c>
    </row>
    <row r="1124" spans="1:34" x14ac:dyDescent="0.2">
      <c r="A1124" s="16">
        <v>41824.475231481483</v>
      </c>
      <c r="B1124" s="16">
        <v>41824.566527777781</v>
      </c>
      <c r="C1124" s="16">
        <v>41824.574629629627</v>
      </c>
      <c r="D1124" s="15" t="b">
        <v>1</v>
      </c>
      <c r="E1124" s="15" t="s">
        <v>1462</v>
      </c>
      <c r="F1124" s="15">
        <v>1</v>
      </c>
      <c r="G1124" s="15" t="s">
        <v>350</v>
      </c>
      <c r="H1124" s="15" t="s">
        <v>36</v>
      </c>
      <c r="I1124" s="15" t="s">
        <v>43</v>
      </c>
      <c r="J1124" s="15" t="b">
        <v>1</v>
      </c>
      <c r="K1124" s="16">
        <v>41824</v>
      </c>
      <c r="L1124" s="1">
        <v>0.47523148148148148</v>
      </c>
      <c r="M1124" s="15" t="s">
        <v>338</v>
      </c>
      <c r="N1124" s="15" t="s">
        <v>38</v>
      </c>
      <c r="O1124" s="15" t="b">
        <v>1</v>
      </c>
      <c r="P1124" s="16">
        <v>41824</v>
      </c>
      <c r="Q1124" s="1">
        <v>0.56652777777777774</v>
      </c>
      <c r="S1124" s="15" t="b">
        <v>1</v>
      </c>
      <c r="T1124" s="16">
        <v>41824</v>
      </c>
      <c r="U1124" s="15" t="s">
        <v>105</v>
      </c>
      <c r="V1124" s="1">
        <v>0.5746296296296296</v>
      </c>
      <c r="X1124" s="15" t="s">
        <v>1428</v>
      </c>
      <c r="Y1124" s="15" t="b">
        <v>1</v>
      </c>
      <c r="Z1124" s="16">
        <v>41828</v>
      </c>
      <c r="AA1124" s="1">
        <v>0.40878472222222223</v>
      </c>
      <c r="AC1124" s="15" t="s">
        <v>40</v>
      </c>
      <c r="AD1124" s="15" t="s">
        <v>36</v>
      </c>
      <c r="AE1124" s="15">
        <v>4</v>
      </c>
      <c r="AG1124" s="15" t="s">
        <v>1439</v>
      </c>
      <c r="AH1124" s="15" t="s">
        <v>33</v>
      </c>
    </row>
    <row r="1125" spans="1:34" x14ac:dyDescent="0.2">
      <c r="A1125" s="16">
        <v>41824.469178240739</v>
      </c>
      <c r="B1125" s="16">
        <v>41824.468784722223</v>
      </c>
      <c r="C1125" s="16">
        <v>41824.479502314818</v>
      </c>
      <c r="D1125" s="15" t="b">
        <v>1</v>
      </c>
      <c r="E1125" s="15" t="s">
        <v>1463</v>
      </c>
      <c r="F1125" s="15">
        <v>1</v>
      </c>
      <c r="G1125" s="15" t="s">
        <v>1464</v>
      </c>
      <c r="H1125" s="15" t="s">
        <v>202</v>
      </c>
      <c r="I1125" s="15" t="s">
        <v>33</v>
      </c>
      <c r="J1125" s="15" t="b">
        <v>1</v>
      </c>
      <c r="K1125" s="16">
        <v>41824</v>
      </c>
      <c r="L1125" s="1">
        <v>0.46917824074074072</v>
      </c>
      <c r="M1125" s="15" t="s">
        <v>1428</v>
      </c>
      <c r="N1125" s="15" t="s">
        <v>38</v>
      </c>
      <c r="O1125" s="15" t="b">
        <v>1</v>
      </c>
      <c r="P1125" s="16">
        <v>41824</v>
      </c>
      <c r="Q1125" s="1">
        <v>0.46878472222222223</v>
      </c>
      <c r="S1125" s="15" t="b">
        <v>1</v>
      </c>
      <c r="T1125" s="16">
        <v>41824</v>
      </c>
      <c r="U1125" s="15" t="s">
        <v>305</v>
      </c>
      <c r="V1125" s="1">
        <v>0.47950231481481481</v>
      </c>
      <c r="X1125" s="15" t="s">
        <v>1428</v>
      </c>
      <c r="Y1125" s="15" t="b">
        <v>0</v>
      </c>
      <c r="Z1125" s="16"/>
      <c r="AC1125" s="15" t="s">
        <v>40</v>
      </c>
      <c r="AD1125" s="15" t="s">
        <v>202</v>
      </c>
      <c r="AE1125" s="15">
        <v>3</v>
      </c>
      <c r="AG1125" s="15" t="s">
        <v>1465</v>
      </c>
      <c r="AH1125" s="15" t="s">
        <v>33</v>
      </c>
    </row>
    <row r="1126" spans="1:34" x14ac:dyDescent="0.2">
      <c r="A1126" s="16">
        <v>41824.467939814815</v>
      </c>
      <c r="B1126" s="16">
        <v>41824.4925</v>
      </c>
      <c r="C1126" s="16">
        <v>41824.496180555558</v>
      </c>
      <c r="D1126" s="15" t="b">
        <v>1</v>
      </c>
      <c r="E1126" s="15" t="s">
        <v>1466</v>
      </c>
      <c r="F1126" s="15">
        <v>2</v>
      </c>
      <c r="G1126" s="15" t="s">
        <v>619</v>
      </c>
      <c r="H1126" s="15" t="s">
        <v>54</v>
      </c>
      <c r="I1126" s="15" t="s">
        <v>43</v>
      </c>
      <c r="J1126" s="15" t="b">
        <v>1</v>
      </c>
      <c r="K1126" s="16">
        <v>41824</v>
      </c>
      <c r="L1126" s="1">
        <v>0.46793981481481484</v>
      </c>
      <c r="M1126" s="15" t="s">
        <v>62</v>
      </c>
      <c r="N1126" s="15" t="s">
        <v>38</v>
      </c>
      <c r="O1126" s="15" t="b">
        <v>1</v>
      </c>
      <c r="P1126" s="16">
        <v>41824</v>
      </c>
      <c r="Q1126" s="1">
        <v>0.49249999999999999</v>
      </c>
      <c r="S1126" s="15" t="b">
        <v>1</v>
      </c>
      <c r="T1126" s="16">
        <v>41824</v>
      </c>
      <c r="U1126" s="15" t="s">
        <v>142</v>
      </c>
      <c r="V1126" s="1">
        <v>0.49618055555555557</v>
      </c>
      <c r="X1126" s="15" t="s">
        <v>311</v>
      </c>
      <c r="Y1126" s="15" t="b">
        <v>1</v>
      </c>
      <c r="Z1126" s="16">
        <v>41827</v>
      </c>
      <c r="AA1126" s="1">
        <v>0.41718749999999999</v>
      </c>
      <c r="AC1126" s="15" t="s">
        <v>64</v>
      </c>
      <c r="AD1126" s="15" t="s">
        <v>54</v>
      </c>
      <c r="AE1126" s="15">
        <v>4</v>
      </c>
      <c r="AG1126" s="15" t="s">
        <v>1455</v>
      </c>
      <c r="AH1126" s="15" t="s">
        <v>33</v>
      </c>
    </row>
    <row r="1127" spans="1:34" x14ac:dyDescent="0.2">
      <c r="A1127" s="16">
        <v>41824.467916666668</v>
      </c>
      <c r="B1127" s="16">
        <v>41824.4925</v>
      </c>
      <c r="C1127" s="16">
        <v>41824.49627314815</v>
      </c>
      <c r="D1127" s="15" t="b">
        <v>1</v>
      </c>
      <c r="E1127" s="15" t="s">
        <v>1466</v>
      </c>
      <c r="F1127" s="15">
        <v>1</v>
      </c>
      <c r="G1127" s="15" t="s">
        <v>384</v>
      </c>
      <c r="H1127" s="15" t="s">
        <v>54</v>
      </c>
      <c r="I1127" s="15" t="s">
        <v>43</v>
      </c>
      <c r="J1127" s="15" t="b">
        <v>1</v>
      </c>
      <c r="K1127" s="16">
        <v>41824</v>
      </c>
      <c r="L1127" s="1">
        <v>0.46791666666666665</v>
      </c>
      <c r="M1127" s="15" t="s">
        <v>62</v>
      </c>
      <c r="N1127" s="15" t="s">
        <v>38</v>
      </c>
      <c r="O1127" s="15" t="b">
        <v>1</v>
      </c>
      <c r="P1127" s="16">
        <v>41824</v>
      </c>
      <c r="Q1127" s="1">
        <v>0.49249999999999999</v>
      </c>
      <c r="S1127" s="15" t="b">
        <v>1</v>
      </c>
      <c r="T1127" s="16">
        <v>41824</v>
      </c>
      <c r="U1127" s="15" t="s">
        <v>142</v>
      </c>
      <c r="V1127" s="1">
        <v>0.49627314814814816</v>
      </c>
      <c r="X1127" s="15" t="s">
        <v>311</v>
      </c>
      <c r="Y1127" s="15" t="b">
        <v>1</v>
      </c>
      <c r="Z1127" s="16">
        <v>41827</v>
      </c>
      <c r="AA1127" s="1">
        <v>0.39024305555555555</v>
      </c>
      <c r="AC1127" s="15" t="s">
        <v>64</v>
      </c>
      <c r="AD1127" s="15" t="s">
        <v>54</v>
      </c>
      <c r="AE1127" s="15">
        <v>4</v>
      </c>
      <c r="AG1127" s="15" t="s">
        <v>1455</v>
      </c>
      <c r="AH1127" s="15" t="s">
        <v>33</v>
      </c>
    </row>
    <row r="1128" spans="1:34" x14ac:dyDescent="0.2">
      <c r="A1128" s="16">
        <v>41824.463541666664</v>
      </c>
      <c r="B1128" s="16">
        <v>41824.560648148145</v>
      </c>
      <c r="C1128" s="16">
        <v>41824.575358796297</v>
      </c>
      <c r="D1128" s="15" t="b">
        <v>1</v>
      </c>
      <c r="E1128" s="15" t="s">
        <v>1467</v>
      </c>
      <c r="F1128" s="15">
        <v>1</v>
      </c>
      <c r="G1128" s="15" t="s">
        <v>268</v>
      </c>
      <c r="H1128" s="15" t="s">
        <v>156</v>
      </c>
      <c r="I1128" s="15" t="s">
        <v>43</v>
      </c>
      <c r="J1128" s="15" t="b">
        <v>1</v>
      </c>
      <c r="K1128" s="16">
        <v>41824</v>
      </c>
      <c r="L1128" s="1">
        <v>0.46354166666666669</v>
      </c>
      <c r="M1128" s="15" t="s">
        <v>939</v>
      </c>
      <c r="N1128" s="15" t="s">
        <v>38</v>
      </c>
      <c r="O1128" s="15" t="b">
        <v>1</v>
      </c>
      <c r="P1128" s="16">
        <v>41824</v>
      </c>
      <c r="Q1128" s="1">
        <v>0.56064814814814812</v>
      </c>
      <c r="S1128" s="15" t="b">
        <v>1</v>
      </c>
      <c r="T1128" s="16">
        <v>41824</v>
      </c>
      <c r="U1128" s="15" t="s">
        <v>157</v>
      </c>
      <c r="V1128" s="1">
        <v>0.57535879629629627</v>
      </c>
      <c r="X1128" s="15" t="s">
        <v>311</v>
      </c>
      <c r="Y1128" s="15" t="b">
        <v>1</v>
      </c>
      <c r="Z1128" s="16">
        <v>41829</v>
      </c>
      <c r="AA1128" s="1">
        <v>0.46357638888888891</v>
      </c>
      <c r="AC1128" s="15" t="s">
        <v>115</v>
      </c>
      <c r="AD1128" s="15" t="s">
        <v>156</v>
      </c>
      <c r="AE1128" s="15">
        <v>4</v>
      </c>
      <c r="AG1128" s="15" t="s">
        <v>1444</v>
      </c>
      <c r="AH1128" s="15" t="s">
        <v>33</v>
      </c>
    </row>
    <row r="1129" spans="1:34" x14ac:dyDescent="0.2">
      <c r="A1129" s="16">
        <v>41824.461041666669</v>
      </c>
      <c r="B1129" s="16">
        <v>41824.560648148145</v>
      </c>
      <c r="C1129" s="16">
        <v>41824.569861111115</v>
      </c>
      <c r="D1129" s="15" t="b">
        <v>1</v>
      </c>
      <c r="E1129" s="15" t="s">
        <v>1468</v>
      </c>
      <c r="F1129" s="15">
        <v>1</v>
      </c>
      <c r="G1129" s="15" t="s">
        <v>620</v>
      </c>
      <c r="H1129" s="15" t="s">
        <v>156</v>
      </c>
      <c r="I1129" s="15" t="s">
        <v>43</v>
      </c>
      <c r="J1129" s="15" t="b">
        <v>1</v>
      </c>
      <c r="K1129" s="16">
        <v>41824</v>
      </c>
      <c r="L1129" s="1">
        <v>0.46104166666666668</v>
      </c>
      <c r="M1129" s="15" t="s">
        <v>338</v>
      </c>
      <c r="N1129" s="15" t="s">
        <v>38</v>
      </c>
      <c r="O1129" s="15" t="b">
        <v>1</v>
      </c>
      <c r="P1129" s="16">
        <v>41824</v>
      </c>
      <c r="Q1129" s="1">
        <v>0.56064814814814812</v>
      </c>
      <c r="S1129" s="15" t="b">
        <v>1</v>
      </c>
      <c r="T1129" s="16">
        <v>41824</v>
      </c>
      <c r="U1129" s="15" t="s">
        <v>162</v>
      </c>
      <c r="V1129" s="1">
        <v>0.56986111111111115</v>
      </c>
      <c r="X1129" s="15" t="s">
        <v>311</v>
      </c>
      <c r="Y1129" s="15" t="b">
        <v>1</v>
      </c>
      <c r="Z1129" s="16">
        <v>41828</v>
      </c>
      <c r="AA1129" s="1">
        <v>0.39684027777777775</v>
      </c>
      <c r="AC1129" s="15" t="s">
        <v>115</v>
      </c>
      <c r="AD1129" s="15" t="s">
        <v>156</v>
      </c>
      <c r="AE1129" s="15">
        <v>4</v>
      </c>
      <c r="AG1129" s="15" t="s">
        <v>1444</v>
      </c>
      <c r="AH1129" s="15" t="s">
        <v>33</v>
      </c>
    </row>
    <row r="1130" spans="1:34" x14ac:dyDescent="0.2">
      <c r="A1130" s="16">
        <v>41824.46020833333</v>
      </c>
      <c r="B1130" s="16">
        <v>41824.560648148145</v>
      </c>
      <c r="C1130" s="16">
        <v>41824.57240740741</v>
      </c>
      <c r="D1130" s="15" t="b">
        <v>1</v>
      </c>
      <c r="E1130" s="15" t="s">
        <v>1469</v>
      </c>
      <c r="F1130" s="15">
        <v>1</v>
      </c>
      <c r="G1130" s="15" t="s">
        <v>99</v>
      </c>
      <c r="H1130" s="15" t="s">
        <v>156</v>
      </c>
      <c r="I1130" s="15" t="s">
        <v>43</v>
      </c>
      <c r="J1130" s="15" t="b">
        <v>1</v>
      </c>
      <c r="K1130" s="16">
        <v>41824</v>
      </c>
      <c r="L1130" s="1">
        <v>0.46020833333333333</v>
      </c>
      <c r="M1130" s="15" t="s">
        <v>320</v>
      </c>
      <c r="N1130" s="15" t="s">
        <v>38</v>
      </c>
      <c r="O1130" s="15" t="b">
        <v>1</v>
      </c>
      <c r="P1130" s="16">
        <v>41824</v>
      </c>
      <c r="Q1130" s="1">
        <v>0.56064814814814812</v>
      </c>
      <c r="S1130" s="15" t="b">
        <v>1</v>
      </c>
      <c r="T1130" s="16">
        <v>41824</v>
      </c>
      <c r="U1130" s="15" t="s">
        <v>178</v>
      </c>
      <c r="V1130" s="1">
        <v>0.57240740740740736</v>
      </c>
      <c r="X1130" s="15" t="s">
        <v>311</v>
      </c>
      <c r="Y1130" s="15" t="b">
        <v>1</v>
      </c>
      <c r="Z1130" s="16">
        <v>41829</v>
      </c>
      <c r="AA1130" s="1">
        <v>0.48160879629629627</v>
      </c>
      <c r="AC1130" s="15" t="s">
        <v>115</v>
      </c>
      <c r="AD1130" s="15" t="s">
        <v>156</v>
      </c>
      <c r="AE1130" s="15">
        <v>4</v>
      </c>
      <c r="AG1130" s="15" t="s">
        <v>1444</v>
      </c>
      <c r="AH1130" s="15" t="s">
        <v>33</v>
      </c>
    </row>
    <row r="1131" spans="1:34" x14ac:dyDescent="0.2">
      <c r="A1131" s="16">
        <v>41824.456516203703</v>
      </c>
      <c r="B1131" s="16">
        <v>41824.48741898148</v>
      </c>
      <c r="C1131" s="16">
        <v>41824.495636574073</v>
      </c>
      <c r="D1131" s="15" t="b">
        <v>1</v>
      </c>
      <c r="E1131" s="15" t="s">
        <v>1470</v>
      </c>
      <c r="F1131" s="15">
        <v>1</v>
      </c>
      <c r="G1131" s="15" t="s">
        <v>284</v>
      </c>
      <c r="H1131" s="15" t="s">
        <v>206</v>
      </c>
      <c r="I1131" s="15" t="s">
        <v>43</v>
      </c>
      <c r="J1131" s="15" t="b">
        <v>1</v>
      </c>
      <c r="K1131" s="16">
        <v>41824</v>
      </c>
      <c r="L1131" s="1">
        <v>0.45651620370370372</v>
      </c>
      <c r="M1131" s="15" t="s">
        <v>338</v>
      </c>
      <c r="N1131" s="15" t="s">
        <v>38</v>
      </c>
      <c r="O1131" s="15" t="b">
        <v>1</v>
      </c>
      <c r="P1131" s="16">
        <v>41824</v>
      </c>
      <c r="Q1131" s="1">
        <v>0.48741898148148149</v>
      </c>
      <c r="S1131" s="15" t="b">
        <v>1</v>
      </c>
      <c r="T1131" s="16">
        <v>41824</v>
      </c>
      <c r="U1131" s="15" t="s">
        <v>207</v>
      </c>
      <c r="V1131" s="1">
        <v>0.49563657407407408</v>
      </c>
      <c r="X1131" s="15" t="s">
        <v>52</v>
      </c>
      <c r="Y1131" s="15" t="b">
        <v>1</v>
      </c>
      <c r="Z1131" s="16">
        <v>41827</v>
      </c>
      <c r="AA1131" s="1">
        <v>0.50793981481481476</v>
      </c>
      <c r="AC1131" s="15" t="s">
        <v>54</v>
      </c>
      <c r="AD1131" s="15" t="s">
        <v>206</v>
      </c>
      <c r="AE1131" s="15">
        <v>4</v>
      </c>
      <c r="AG1131" s="15" t="s">
        <v>1461</v>
      </c>
      <c r="AH1131" s="15" t="s">
        <v>33</v>
      </c>
    </row>
    <row r="1132" spans="1:34" x14ac:dyDescent="0.2">
      <c r="A1132" s="16">
        <v>41824.456261574072</v>
      </c>
      <c r="B1132" s="16">
        <v>41824.560648148145</v>
      </c>
      <c r="C1132" s="16">
        <v>41824.573194444441</v>
      </c>
      <c r="D1132" s="15" t="b">
        <v>1</v>
      </c>
      <c r="E1132" s="15" t="s">
        <v>1471</v>
      </c>
      <c r="F1132" s="15">
        <v>1</v>
      </c>
      <c r="G1132" s="15" t="s">
        <v>438</v>
      </c>
      <c r="H1132" s="15" t="s">
        <v>156</v>
      </c>
      <c r="I1132" s="15" t="s">
        <v>43</v>
      </c>
      <c r="J1132" s="15" t="b">
        <v>1</v>
      </c>
      <c r="K1132" s="16">
        <v>41824</v>
      </c>
      <c r="L1132" s="1">
        <v>0.45626157407407408</v>
      </c>
      <c r="M1132" s="15" t="s">
        <v>78</v>
      </c>
      <c r="N1132" s="15" t="s">
        <v>38</v>
      </c>
      <c r="O1132" s="15" t="b">
        <v>1</v>
      </c>
      <c r="P1132" s="16">
        <v>41824</v>
      </c>
      <c r="Q1132" s="1">
        <v>0.56064814814814812</v>
      </c>
      <c r="S1132" s="15" t="b">
        <v>1</v>
      </c>
      <c r="T1132" s="16">
        <v>41824</v>
      </c>
      <c r="U1132" s="15" t="s">
        <v>165</v>
      </c>
      <c r="V1132" s="1">
        <v>0.57319444444444445</v>
      </c>
      <c r="X1132" s="15" t="s">
        <v>311</v>
      </c>
      <c r="Y1132" s="15" t="b">
        <v>1</v>
      </c>
      <c r="Z1132" s="16">
        <v>41829</v>
      </c>
      <c r="AA1132" s="1">
        <v>0.37604166666666666</v>
      </c>
      <c r="AC1132" s="15" t="s">
        <v>115</v>
      </c>
      <c r="AD1132" s="15" t="s">
        <v>156</v>
      </c>
      <c r="AE1132" s="15">
        <v>4</v>
      </c>
      <c r="AG1132" s="15" t="s">
        <v>1444</v>
      </c>
      <c r="AH1132" s="15" t="s">
        <v>33</v>
      </c>
    </row>
    <row r="1133" spans="1:34" x14ac:dyDescent="0.2">
      <c r="A1133" s="16">
        <v>41824.455000000002</v>
      </c>
      <c r="B1133" s="16">
        <v>41824.560648148145</v>
      </c>
      <c r="C1133" s="16">
        <v>41824.570115740738</v>
      </c>
      <c r="D1133" s="15" t="b">
        <v>1</v>
      </c>
      <c r="E1133" s="15" t="s">
        <v>1472</v>
      </c>
      <c r="F1133" s="15">
        <v>1</v>
      </c>
      <c r="G1133" s="15" t="s">
        <v>935</v>
      </c>
      <c r="H1133" s="15" t="s">
        <v>156</v>
      </c>
      <c r="I1133" s="15" t="s">
        <v>43</v>
      </c>
      <c r="J1133" s="15" t="b">
        <v>1</v>
      </c>
      <c r="K1133" s="16">
        <v>41824</v>
      </c>
      <c r="L1133" s="1">
        <v>0.45500000000000002</v>
      </c>
      <c r="M1133" s="15" t="s">
        <v>939</v>
      </c>
      <c r="N1133" s="15" t="s">
        <v>38</v>
      </c>
      <c r="O1133" s="15" t="b">
        <v>1</v>
      </c>
      <c r="P1133" s="16">
        <v>41824</v>
      </c>
      <c r="Q1133" s="1">
        <v>0.56064814814814812</v>
      </c>
      <c r="S1133" s="15" t="b">
        <v>1</v>
      </c>
      <c r="T1133" s="16">
        <v>41824</v>
      </c>
      <c r="U1133" s="15" t="s">
        <v>162</v>
      </c>
      <c r="V1133" s="1">
        <v>0.57011574074074078</v>
      </c>
      <c r="X1133" s="15" t="s">
        <v>311</v>
      </c>
      <c r="Y1133" s="15" t="b">
        <v>1</v>
      </c>
      <c r="Z1133" s="16">
        <v>41828</v>
      </c>
      <c r="AA1133" s="1">
        <v>0.47111111111111109</v>
      </c>
      <c r="AC1133" s="15" t="s">
        <v>115</v>
      </c>
      <c r="AD1133" s="15" t="s">
        <v>156</v>
      </c>
      <c r="AE1133" s="15">
        <v>4</v>
      </c>
      <c r="AG1133" s="15" t="s">
        <v>1444</v>
      </c>
      <c r="AH1133" s="15" t="s">
        <v>33</v>
      </c>
    </row>
    <row r="1134" spans="1:34" x14ac:dyDescent="0.2">
      <c r="A1134" s="16">
        <v>41824.446261574078</v>
      </c>
      <c r="B1134" s="16">
        <v>41824.560648148145</v>
      </c>
      <c r="C1134" s="16">
        <v>41824.568391203706</v>
      </c>
      <c r="D1134" s="15" t="b">
        <v>1</v>
      </c>
      <c r="E1134" s="15" t="s">
        <v>1473</v>
      </c>
      <c r="F1134" s="15">
        <v>1</v>
      </c>
      <c r="G1134" s="15" t="s">
        <v>140</v>
      </c>
      <c r="H1134" s="15" t="s">
        <v>156</v>
      </c>
      <c r="I1134" s="15" t="s">
        <v>43</v>
      </c>
      <c r="J1134" s="15" t="b">
        <v>1</v>
      </c>
      <c r="K1134" s="16">
        <v>41824</v>
      </c>
      <c r="L1134" s="1">
        <v>0.44626157407407407</v>
      </c>
      <c r="M1134" s="15" t="s">
        <v>110</v>
      </c>
      <c r="N1134" s="15" t="s">
        <v>38</v>
      </c>
      <c r="O1134" s="15" t="b">
        <v>1</v>
      </c>
      <c r="P1134" s="16">
        <v>41824</v>
      </c>
      <c r="Q1134" s="1">
        <v>0.56064814814814812</v>
      </c>
      <c r="S1134" s="15" t="b">
        <v>1</v>
      </c>
      <c r="T1134" s="16">
        <v>41824</v>
      </c>
      <c r="U1134" s="15" t="s">
        <v>615</v>
      </c>
      <c r="V1134" s="1">
        <v>0.56839120370370366</v>
      </c>
      <c r="X1134" s="15" t="s">
        <v>311</v>
      </c>
      <c r="Y1134" s="15" t="b">
        <v>1</v>
      </c>
      <c r="Z1134" s="16">
        <v>41828</v>
      </c>
      <c r="AA1134" s="1">
        <v>0.37096064814814816</v>
      </c>
      <c r="AC1134" s="15" t="s">
        <v>115</v>
      </c>
      <c r="AD1134" s="15" t="s">
        <v>156</v>
      </c>
      <c r="AE1134" s="15">
        <v>4</v>
      </c>
      <c r="AG1134" s="15" t="s">
        <v>1444</v>
      </c>
      <c r="AH1134" s="15" t="s">
        <v>33</v>
      </c>
    </row>
    <row r="1135" spans="1:34" x14ac:dyDescent="0.2">
      <c r="A1135" s="16">
        <v>41824.445925925924</v>
      </c>
      <c r="B1135" s="16">
        <v>41824.45784722222</v>
      </c>
      <c r="C1135" s="16">
        <v>41824.467511574076</v>
      </c>
      <c r="D1135" s="15" t="b">
        <v>1</v>
      </c>
      <c r="E1135" s="15" t="s">
        <v>1474</v>
      </c>
      <c r="F1135" s="15">
        <v>2</v>
      </c>
      <c r="G1135" s="15" t="s">
        <v>262</v>
      </c>
      <c r="H1135" s="15" t="s">
        <v>167</v>
      </c>
      <c r="I1135" s="15" t="s">
        <v>43</v>
      </c>
      <c r="J1135" s="15" t="b">
        <v>1</v>
      </c>
      <c r="K1135" s="16">
        <v>41824</v>
      </c>
      <c r="L1135" s="1">
        <v>0.44592592592592595</v>
      </c>
      <c r="M1135" s="15" t="s">
        <v>338</v>
      </c>
      <c r="N1135" s="15" t="s">
        <v>38</v>
      </c>
      <c r="O1135" s="15" t="b">
        <v>1</v>
      </c>
      <c r="P1135" s="16">
        <v>41824</v>
      </c>
      <c r="Q1135" s="1">
        <v>0.45784722222222224</v>
      </c>
      <c r="S1135" s="15" t="b">
        <v>1</v>
      </c>
      <c r="T1135" s="16">
        <v>41824</v>
      </c>
      <c r="U1135" s="15" t="s">
        <v>189</v>
      </c>
      <c r="V1135" s="1">
        <v>0.46751157407407407</v>
      </c>
      <c r="X1135" s="15" t="s">
        <v>311</v>
      </c>
      <c r="Y1135" s="15" t="b">
        <v>1</v>
      </c>
      <c r="Z1135" s="16">
        <v>41829</v>
      </c>
      <c r="AA1135" s="1">
        <v>0.36965277777777777</v>
      </c>
      <c r="AC1135" s="15" t="s">
        <v>115</v>
      </c>
      <c r="AD1135" s="15" t="s">
        <v>167</v>
      </c>
      <c r="AE1135" s="15">
        <v>4</v>
      </c>
      <c r="AG1135" s="15" t="s">
        <v>1475</v>
      </c>
      <c r="AH1135" s="15" t="s">
        <v>33</v>
      </c>
    </row>
    <row r="1136" spans="1:34" x14ac:dyDescent="0.2">
      <c r="A1136" s="16">
        <v>41824.445914351854</v>
      </c>
      <c r="B1136" s="16">
        <v>41824.45784722222</v>
      </c>
      <c r="C1136" s="16">
        <v>41824.467835648145</v>
      </c>
      <c r="D1136" s="15" t="b">
        <v>1</v>
      </c>
      <c r="E1136" s="15" t="s">
        <v>1474</v>
      </c>
      <c r="F1136" s="15">
        <v>1</v>
      </c>
      <c r="G1136" s="15" t="s">
        <v>457</v>
      </c>
      <c r="H1136" s="15" t="s">
        <v>167</v>
      </c>
      <c r="I1136" s="15" t="s">
        <v>43</v>
      </c>
      <c r="J1136" s="15" t="b">
        <v>1</v>
      </c>
      <c r="K1136" s="16">
        <v>41824</v>
      </c>
      <c r="L1136" s="1">
        <v>0.44591435185185185</v>
      </c>
      <c r="M1136" s="15" t="s">
        <v>338</v>
      </c>
      <c r="N1136" s="15" t="s">
        <v>38</v>
      </c>
      <c r="O1136" s="15" t="b">
        <v>1</v>
      </c>
      <c r="P1136" s="16">
        <v>41824</v>
      </c>
      <c r="Q1136" s="1">
        <v>0.45784722222222224</v>
      </c>
      <c r="S1136" s="15" t="b">
        <v>1</v>
      </c>
      <c r="T1136" s="16">
        <v>41824</v>
      </c>
      <c r="U1136" s="15" t="s">
        <v>189</v>
      </c>
      <c r="V1136" s="1">
        <v>0.46783564814814815</v>
      </c>
      <c r="X1136" s="15" t="s">
        <v>311</v>
      </c>
      <c r="Y1136" s="15" t="b">
        <v>1</v>
      </c>
      <c r="Z1136" s="16">
        <v>41827</v>
      </c>
      <c r="AA1136" s="1">
        <v>0.52609953703703705</v>
      </c>
      <c r="AC1136" s="15" t="s">
        <v>115</v>
      </c>
      <c r="AD1136" s="15" t="s">
        <v>167</v>
      </c>
      <c r="AE1136" s="15">
        <v>4</v>
      </c>
      <c r="AG1136" s="15" t="s">
        <v>1475</v>
      </c>
      <c r="AH1136" s="15" t="s">
        <v>33</v>
      </c>
    </row>
    <row r="1137" spans="1:34" x14ac:dyDescent="0.2">
      <c r="A1137" s="16">
        <v>41824.444953703707</v>
      </c>
      <c r="B1137" s="16">
        <v>41824.45784722222</v>
      </c>
      <c r="C1137" s="16">
        <v>41824.473368055558</v>
      </c>
      <c r="D1137" s="15" t="b">
        <v>1</v>
      </c>
      <c r="E1137" s="15" t="s">
        <v>1476</v>
      </c>
      <c r="F1137" s="15">
        <v>2</v>
      </c>
      <c r="G1137" s="15" t="s">
        <v>109</v>
      </c>
      <c r="H1137" s="15" t="s">
        <v>167</v>
      </c>
      <c r="I1137" s="15" t="s">
        <v>43</v>
      </c>
      <c r="J1137" s="15" t="b">
        <v>1</v>
      </c>
      <c r="K1137" s="16">
        <v>41824</v>
      </c>
      <c r="L1137" s="1">
        <v>0.44495370370370368</v>
      </c>
      <c r="M1137" s="15" t="s">
        <v>62</v>
      </c>
      <c r="N1137" s="15" t="s">
        <v>38</v>
      </c>
      <c r="O1137" s="15" t="b">
        <v>1</v>
      </c>
      <c r="P1137" s="16">
        <v>41824</v>
      </c>
      <c r="Q1137" s="1">
        <v>0.45784722222222224</v>
      </c>
      <c r="S1137" s="15" t="b">
        <v>1</v>
      </c>
      <c r="T1137" s="16">
        <v>41824</v>
      </c>
      <c r="U1137" s="15" t="s">
        <v>257</v>
      </c>
      <c r="V1137" s="1">
        <v>0.47336805555555556</v>
      </c>
      <c r="X1137" s="15" t="s">
        <v>311</v>
      </c>
      <c r="Y1137" s="15" t="b">
        <v>1</v>
      </c>
      <c r="Z1137" s="16">
        <v>41827</v>
      </c>
      <c r="AA1137" s="1">
        <v>0.57480324074074074</v>
      </c>
      <c r="AC1137" s="15" t="s">
        <v>115</v>
      </c>
      <c r="AD1137" s="15" t="s">
        <v>167</v>
      </c>
      <c r="AE1137" s="15">
        <v>4</v>
      </c>
      <c r="AG1137" s="15" t="s">
        <v>1475</v>
      </c>
      <c r="AH1137" s="15" t="s">
        <v>33</v>
      </c>
    </row>
    <row r="1138" spans="1:34" x14ac:dyDescent="0.2">
      <c r="A1138" s="16">
        <v>41824.444884259261</v>
      </c>
      <c r="B1138" s="16">
        <v>41824.560648148145</v>
      </c>
      <c r="C1138" s="16">
        <v>41824.571643518517</v>
      </c>
      <c r="D1138" s="15" t="b">
        <v>1</v>
      </c>
      <c r="E1138" s="15" t="s">
        <v>1476</v>
      </c>
      <c r="F1138" s="15">
        <v>1</v>
      </c>
      <c r="G1138" s="15" t="s">
        <v>159</v>
      </c>
      <c r="H1138" s="15" t="s">
        <v>156</v>
      </c>
      <c r="I1138" s="15" t="s">
        <v>43</v>
      </c>
      <c r="J1138" s="15" t="b">
        <v>1</v>
      </c>
      <c r="K1138" s="16">
        <v>41824</v>
      </c>
      <c r="L1138" s="1">
        <v>0.44488425925925928</v>
      </c>
      <c r="M1138" s="15" t="s">
        <v>62</v>
      </c>
      <c r="N1138" s="15" t="s">
        <v>38</v>
      </c>
      <c r="O1138" s="15" t="b">
        <v>1</v>
      </c>
      <c r="P1138" s="16">
        <v>41824</v>
      </c>
      <c r="Q1138" s="1">
        <v>0.56064814814814812</v>
      </c>
      <c r="S1138" s="15" t="b">
        <v>1</v>
      </c>
      <c r="T1138" s="16">
        <v>41824</v>
      </c>
      <c r="U1138" s="15" t="s">
        <v>194</v>
      </c>
      <c r="V1138" s="1">
        <v>0.57164351851851847</v>
      </c>
      <c r="X1138" s="15" t="s">
        <v>311</v>
      </c>
      <c r="Y1138" s="15" t="b">
        <v>1</v>
      </c>
      <c r="Z1138" s="16">
        <v>41829</v>
      </c>
      <c r="AA1138" s="1">
        <v>0.47392361111111109</v>
      </c>
      <c r="AC1138" s="15" t="s">
        <v>115</v>
      </c>
      <c r="AD1138" s="15" t="s">
        <v>156</v>
      </c>
      <c r="AE1138" s="15">
        <v>4</v>
      </c>
      <c r="AG1138" s="15" t="s">
        <v>1444</v>
      </c>
      <c r="AH1138" s="15" t="s">
        <v>33</v>
      </c>
    </row>
    <row r="1139" spans="1:34" x14ac:dyDescent="0.2">
      <c r="A1139" s="16">
        <v>41824.443449074075</v>
      </c>
      <c r="B1139" s="16">
        <v>41824.45784722222</v>
      </c>
      <c r="C1139" s="16">
        <v>41824.467743055553</v>
      </c>
      <c r="D1139" s="15" t="b">
        <v>1</v>
      </c>
      <c r="E1139" s="15" t="s">
        <v>1477</v>
      </c>
      <c r="F1139" s="15">
        <v>1</v>
      </c>
      <c r="G1139" s="15" t="s">
        <v>198</v>
      </c>
      <c r="H1139" s="15" t="s">
        <v>167</v>
      </c>
      <c r="I1139" s="15" t="s">
        <v>43</v>
      </c>
      <c r="J1139" s="15" t="b">
        <v>1</v>
      </c>
      <c r="K1139" s="16">
        <v>41824</v>
      </c>
      <c r="L1139" s="1">
        <v>0.44344907407407408</v>
      </c>
      <c r="M1139" s="15" t="s">
        <v>939</v>
      </c>
      <c r="N1139" s="15" t="s">
        <v>38</v>
      </c>
      <c r="O1139" s="15" t="b">
        <v>1</v>
      </c>
      <c r="P1139" s="16">
        <v>41824</v>
      </c>
      <c r="Q1139" s="1">
        <v>0.45784722222222224</v>
      </c>
      <c r="S1139" s="15" t="b">
        <v>1</v>
      </c>
      <c r="T1139" s="16">
        <v>41824</v>
      </c>
      <c r="U1139" s="15" t="s">
        <v>191</v>
      </c>
      <c r="V1139" s="1">
        <v>0.46774305555555556</v>
      </c>
      <c r="X1139" s="15" t="s">
        <v>311</v>
      </c>
      <c r="Y1139" s="15" t="b">
        <v>1</v>
      </c>
      <c r="Z1139" s="16">
        <v>41827</v>
      </c>
      <c r="AA1139" s="1">
        <v>0.38556712962962963</v>
      </c>
      <c r="AC1139" s="15" t="s">
        <v>115</v>
      </c>
      <c r="AD1139" s="15" t="s">
        <v>167</v>
      </c>
      <c r="AE1139" s="15">
        <v>4</v>
      </c>
      <c r="AG1139" s="15" t="s">
        <v>1475</v>
      </c>
      <c r="AH1139" s="15" t="s">
        <v>33</v>
      </c>
    </row>
    <row r="1140" spans="1:34" x14ac:dyDescent="0.2">
      <c r="A1140" s="16">
        <v>41824.440428240741</v>
      </c>
      <c r="B1140" s="16">
        <v>41824.45784722222</v>
      </c>
      <c r="C1140" s="16">
        <v>41824.478252314817</v>
      </c>
      <c r="D1140" s="15" t="b">
        <v>1</v>
      </c>
      <c r="E1140" s="15" t="s">
        <v>1478</v>
      </c>
      <c r="F1140" s="15">
        <v>1</v>
      </c>
      <c r="G1140" s="15" t="s">
        <v>190</v>
      </c>
      <c r="H1140" s="15" t="s">
        <v>167</v>
      </c>
      <c r="I1140" s="15" t="s">
        <v>43</v>
      </c>
      <c r="J1140" s="15" t="b">
        <v>1</v>
      </c>
      <c r="K1140" s="16">
        <v>41824</v>
      </c>
      <c r="L1140" s="1">
        <v>0.44042824074074072</v>
      </c>
      <c r="M1140" s="15" t="s">
        <v>78</v>
      </c>
      <c r="N1140" s="15" t="s">
        <v>38</v>
      </c>
      <c r="O1140" s="15" t="b">
        <v>1</v>
      </c>
      <c r="P1140" s="16">
        <v>41824</v>
      </c>
      <c r="Q1140" s="1">
        <v>0.45784722222222224</v>
      </c>
      <c r="S1140" s="15" t="b">
        <v>1</v>
      </c>
      <c r="T1140" s="16">
        <v>41824</v>
      </c>
      <c r="U1140" s="15" t="s">
        <v>175</v>
      </c>
      <c r="V1140" s="1">
        <v>0.47825231481481484</v>
      </c>
      <c r="X1140" s="15" t="s">
        <v>311</v>
      </c>
      <c r="Y1140" s="15" t="b">
        <v>1</v>
      </c>
      <c r="Z1140" s="16">
        <v>41828</v>
      </c>
      <c r="AA1140" s="1">
        <v>0.39741898148148147</v>
      </c>
      <c r="AC1140" s="15" t="s">
        <v>115</v>
      </c>
      <c r="AD1140" s="15" t="s">
        <v>167</v>
      </c>
      <c r="AE1140" s="15">
        <v>4</v>
      </c>
      <c r="AG1140" s="15" t="s">
        <v>1475</v>
      </c>
      <c r="AH1140" s="15" t="s">
        <v>33</v>
      </c>
    </row>
    <row r="1141" spans="1:34" x14ac:dyDescent="0.2">
      <c r="A1141" s="16">
        <v>41824.439189814817</v>
      </c>
      <c r="B1141" s="16">
        <v>41824.437928240739</v>
      </c>
      <c r="C1141" s="16">
        <v>41824.447118055556</v>
      </c>
      <c r="D1141" s="15" t="b">
        <v>1</v>
      </c>
      <c r="E1141" s="15" t="s">
        <v>1479</v>
      </c>
      <c r="F1141" s="15">
        <v>2</v>
      </c>
      <c r="G1141" s="15" t="s">
        <v>1480</v>
      </c>
      <c r="H1141" s="15" t="s">
        <v>149</v>
      </c>
      <c r="I1141" s="15" t="s">
        <v>33</v>
      </c>
      <c r="J1141" s="15" t="b">
        <v>1</v>
      </c>
      <c r="K1141" s="16">
        <v>41824</v>
      </c>
      <c r="L1141" s="1">
        <v>0.43918981481481484</v>
      </c>
      <c r="M1141" s="15" t="s">
        <v>311</v>
      </c>
      <c r="N1141" s="15" t="s">
        <v>38</v>
      </c>
      <c r="O1141" s="15" t="b">
        <v>1</v>
      </c>
      <c r="P1141" s="16">
        <v>41824</v>
      </c>
      <c r="Q1141" s="1">
        <v>0.43792824074074072</v>
      </c>
      <c r="S1141" s="15" t="b">
        <v>1</v>
      </c>
      <c r="T1141" s="16">
        <v>41824</v>
      </c>
      <c r="U1141" s="15" t="s">
        <v>150</v>
      </c>
      <c r="V1141" s="1">
        <v>0.44711805555555556</v>
      </c>
      <c r="X1141" s="15" t="s">
        <v>311</v>
      </c>
      <c r="Y1141" s="15" t="b">
        <v>0</v>
      </c>
      <c r="Z1141" s="16"/>
      <c r="AC1141" s="15" t="s">
        <v>115</v>
      </c>
      <c r="AD1141" s="15" t="s">
        <v>149</v>
      </c>
      <c r="AE1141" s="15">
        <v>3</v>
      </c>
      <c r="AG1141" s="15" t="s">
        <v>1481</v>
      </c>
      <c r="AH1141" s="15" t="s">
        <v>33</v>
      </c>
    </row>
    <row r="1142" spans="1:34" x14ac:dyDescent="0.2">
      <c r="A1142" s="16">
        <v>41824.439062500001</v>
      </c>
      <c r="B1142" s="16">
        <v>41824.437928240739</v>
      </c>
      <c r="C1142" s="16">
        <v>41824.448148148149</v>
      </c>
      <c r="D1142" s="15" t="b">
        <v>1</v>
      </c>
      <c r="E1142" s="15" t="s">
        <v>1479</v>
      </c>
      <c r="F1142" s="15">
        <v>1</v>
      </c>
      <c r="G1142" s="15" t="s">
        <v>1482</v>
      </c>
      <c r="H1142" s="15" t="s">
        <v>149</v>
      </c>
      <c r="I1142" s="15" t="s">
        <v>33</v>
      </c>
      <c r="J1142" s="15" t="b">
        <v>1</v>
      </c>
      <c r="K1142" s="16">
        <v>41824</v>
      </c>
      <c r="L1142" s="1">
        <v>0.43906250000000002</v>
      </c>
      <c r="M1142" s="15" t="s">
        <v>311</v>
      </c>
      <c r="N1142" s="15" t="s">
        <v>38</v>
      </c>
      <c r="O1142" s="15" t="b">
        <v>1</v>
      </c>
      <c r="P1142" s="16">
        <v>41824</v>
      </c>
      <c r="Q1142" s="1">
        <v>0.43792824074074072</v>
      </c>
      <c r="S1142" s="15" t="b">
        <v>1</v>
      </c>
      <c r="T1142" s="16">
        <v>41824</v>
      </c>
      <c r="U1142" s="15" t="s">
        <v>222</v>
      </c>
      <c r="V1142" s="1">
        <v>0.44814814814814813</v>
      </c>
      <c r="X1142" s="15" t="s">
        <v>311</v>
      </c>
      <c r="Y1142" s="15" t="b">
        <v>0</v>
      </c>
      <c r="Z1142" s="16"/>
      <c r="AC1142" s="15" t="s">
        <v>115</v>
      </c>
      <c r="AD1142" s="15" t="s">
        <v>149</v>
      </c>
      <c r="AE1142" s="15">
        <v>3</v>
      </c>
      <c r="AG1142" s="15" t="s">
        <v>1481</v>
      </c>
      <c r="AH1142" s="15" t="s">
        <v>33</v>
      </c>
    </row>
    <row r="1143" spans="1:34" x14ac:dyDescent="0.2">
      <c r="A1143" s="16">
        <v>41824.429525462961</v>
      </c>
      <c r="B1143" s="16">
        <v>41824.428379629629</v>
      </c>
      <c r="C1143" s="16">
        <v>41824.433125000003</v>
      </c>
      <c r="D1143" s="15" t="b">
        <v>1</v>
      </c>
      <c r="E1143" s="15" t="s">
        <v>1483</v>
      </c>
      <c r="F1143" s="15">
        <v>1</v>
      </c>
      <c r="G1143" s="15" t="s">
        <v>1484</v>
      </c>
      <c r="H1143" s="15" t="s">
        <v>276</v>
      </c>
      <c r="I1143" s="15" t="s">
        <v>33</v>
      </c>
      <c r="J1143" s="15" t="b">
        <v>1</v>
      </c>
      <c r="K1143" s="16">
        <v>41824</v>
      </c>
      <c r="L1143" s="1">
        <v>0.42952546296296296</v>
      </c>
      <c r="M1143" s="15" t="s">
        <v>311</v>
      </c>
      <c r="N1143" s="15" t="s">
        <v>38</v>
      </c>
      <c r="O1143" s="15" t="b">
        <v>1</v>
      </c>
      <c r="P1143" s="16">
        <v>41824</v>
      </c>
      <c r="Q1143" s="1">
        <v>0.42837962962962961</v>
      </c>
      <c r="S1143" s="15" t="b">
        <v>1</v>
      </c>
      <c r="T1143" s="16">
        <v>41824</v>
      </c>
      <c r="U1143" s="15" t="s">
        <v>82</v>
      </c>
      <c r="V1143" s="1">
        <v>0.43312499999999998</v>
      </c>
      <c r="X1143" s="15" t="s">
        <v>311</v>
      </c>
      <c r="Y1143" s="15" t="b">
        <v>0</v>
      </c>
      <c r="Z1143" s="16"/>
      <c r="AC1143" s="15" t="s">
        <v>115</v>
      </c>
      <c r="AD1143" s="15" t="s">
        <v>276</v>
      </c>
      <c r="AE1143" s="15">
        <v>3</v>
      </c>
      <c r="AG1143" s="15" t="s">
        <v>1485</v>
      </c>
      <c r="AH1143" s="15" t="s">
        <v>33</v>
      </c>
    </row>
    <row r="1144" spans="1:34" x14ac:dyDescent="0.2">
      <c r="A1144" s="16">
        <v>41824.429375</v>
      </c>
      <c r="B1144" s="16">
        <v>41824.45784722222</v>
      </c>
      <c r="C1144" s="16">
        <v>41824.480219907404</v>
      </c>
      <c r="D1144" s="15" t="b">
        <v>1</v>
      </c>
      <c r="E1144" s="15" t="s">
        <v>1486</v>
      </c>
      <c r="F1144" s="15">
        <v>1</v>
      </c>
      <c r="G1144" s="15" t="s">
        <v>995</v>
      </c>
      <c r="H1144" s="15" t="s">
        <v>167</v>
      </c>
      <c r="I1144" s="15" t="s">
        <v>43</v>
      </c>
      <c r="J1144" s="15" t="b">
        <v>1</v>
      </c>
      <c r="K1144" s="16">
        <v>41824</v>
      </c>
      <c r="L1144" s="1">
        <v>0.42937500000000001</v>
      </c>
      <c r="M1144" s="15" t="s">
        <v>110</v>
      </c>
      <c r="N1144" s="15" t="s">
        <v>38</v>
      </c>
      <c r="O1144" s="15" t="b">
        <v>1</v>
      </c>
      <c r="P1144" s="16">
        <v>41824</v>
      </c>
      <c r="Q1144" s="1">
        <v>0.45784722222222224</v>
      </c>
      <c r="S1144" s="15" t="b">
        <v>1</v>
      </c>
      <c r="T1144" s="16">
        <v>41824</v>
      </c>
      <c r="U1144" s="15" t="s">
        <v>175</v>
      </c>
      <c r="V1144" s="1">
        <v>0.48021990740740739</v>
      </c>
      <c r="X1144" s="15" t="s">
        <v>311</v>
      </c>
      <c r="Y1144" s="15" t="b">
        <v>1</v>
      </c>
      <c r="Z1144" s="16">
        <v>41828</v>
      </c>
      <c r="AA1144" s="1">
        <v>0.39741898148148147</v>
      </c>
      <c r="AC1144" s="15" t="s">
        <v>115</v>
      </c>
      <c r="AD1144" s="15" t="s">
        <v>167</v>
      </c>
      <c r="AE1144" s="15">
        <v>4</v>
      </c>
      <c r="AG1144" s="15" t="s">
        <v>1475</v>
      </c>
      <c r="AH1144" s="15" t="s">
        <v>33</v>
      </c>
    </row>
    <row r="1145" spans="1:34" x14ac:dyDescent="0.2">
      <c r="A1145" s="16">
        <v>41824.425000000003</v>
      </c>
      <c r="B1145" s="16">
        <v>41824.45784722222</v>
      </c>
      <c r="C1145" s="16">
        <v>41824.475405092591</v>
      </c>
      <c r="D1145" s="15" t="b">
        <v>1</v>
      </c>
      <c r="E1145" s="15" t="s">
        <v>1487</v>
      </c>
      <c r="F1145" s="15">
        <v>1</v>
      </c>
      <c r="G1145" s="15" t="s">
        <v>308</v>
      </c>
      <c r="H1145" s="15" t="s">
        <v>167</v>
      </c>
      <c r="I1145" s="15" t="s">
        <v>43</v>
      </c>
      <c r="J1145" s="15" t="b">
        <v>1</v>
      </c>
      <c r="K1145" s="16">
        <v>41824</v>
      </c>
      <c r="L1145" s="1">
        <v>0.42499999999999999</v>
      </c>
      <c r="M1145" s="15" t="s">
        <v>320</v>
      </c>
      <c r="N1145" s="15" t="s">
        <v>38</v>
      </c>
      <c r="O1145" s="15" t="b">
        <v>1</v>
      </c>
      <c r="P1145" s="16">
        <v>41824</v>
      </c>
      <c r="Q1145" s="1">
        <v>0.45784722222222224</v>
      </c>
      <c r="S1145" s="15" t="b">
        <v>1</v>
      </c>
      <c r="T1145" s="16">
        <v>41824</v>
      </c>
      <c r="U1145" s="15" t="s">
        <v>956</v>
      </c>
      <c r="V1145" s="1">
        <v>0.47540509259259262</v>
      </c>
      <c r="X1145" s="15" t="s">
        <v>311</v>
      </c>
      <c r="Y1145" s="15" t="b">
        <v>1</v>
      </c>
      <c r="Z1145" s="16">
        <v>41829</v>
      </c>
      <c r="AA1145" s="1">
        <v>0.48487268518518517</v>
      </c>
      <c r="AC1145" s="15" t="s">
        <v>115</v>
      </c>
      <c r="AD1145" s="15" t="s">
        <v>167</v>
      </c>
      <c r="AE1145" s="15">
        <v>4</v>
      </c>
      <c r="AG1145" s="15" t="s">
        <v>1475</v>
      </c>
      <c r="AH1145" s="15" t="s">
        <v>33</v>
      </c>
    </row>
    <row r="1146" spans="1:34" x14ac:dyDescent="0.2">
      <c r="A1146" s="16">
        <v>41824.42459490741</v>
      </c>
      <c r="B1146" s="16">
        <v>41824.468784722223</v>
      </c>
      <c r="C1146" s="16">
        <v>41824.475208333337</v>
      </c>
      <c r="D1146" s="15" t="b">
        <v>1</v>
      </c>
      <c r="E1146" s="15" t="s">
        <v>1488</v>
      </c>
      <c r="F1146" s="15">
        <v>1</v>
      </c>
      <c r="G1146" s="15" t="s">
        <v>594</v>
      </c>
      <c r="H1146" s="15" t="s">
        <v>51</v>
      </c>
      <c r="I1146" s="15" t="s">
        <v>43</v>
      </c>
      <c r="J1146" s="15" t="b">
        <v>1</v>
      </c>
      <c r="K1146" s="16">
        <v>41824</v>
      </c>
      <c r="L1146" s="1">
        <v>0.42459490740740741</v>
      </c>
      <c r="M1146" s="15" t="s">
        <v>110</v>
      </c>
      <c r="N1146" s="15" t="s">
        <v>38</v>
      </c>
      <c r="O1146" s="15" t="b">
        <v>1</v>
      </c>
      <c r="P1146" s="16">
        <v>41824</v>
      </c>
      <c r="Q1146" s="1">
        <v>0.46878472222222223</v>
      </c>
      <c r="S1146" s="15" t="b">
        <v>1</v>
      </c>
      <c r="T1146" s="16">
        <v>41824</v>
      </c>
      <c r="U1146" s="15" t="s">
        <v>285</v>
      </c>
      <c r="V1146" s="1">
        <v>0.47520833333333334</v>
      </c>
      <c r="X1146" s="15" t="s">
        <v>1428</v>
      </c>
      <c r="Y1146" s="15" t="b">
        <v>1</v>
      </c>
      <c r="Z1146" s="16">
        <v>41828</v>
      </c>
      <c r="AA1146" s="1">
        <v>0.41391203703703705</v>
      </c>
      <c r="AC1146" s="15" t="s">
        <v>40</v>
      </c>
      <c r="AD1146" s="15" t="s">
        <v>51</v>
      </c>
      <c r="AE1146" s="15">
        <v>4</v>
      </c>
      <c r="AG1146" s="15" t="s">
        <v>1465</v>
      </c>
      <c r="AH1146" s="15" t="s">
        <v>33</v>
      </c>
    </row>
    <row r="1147" spans="1:34" x14ac:dyDescent="0.2">
      <c r="A1147" s="16">
        <v>41824.424120370371</v>
      </c>
      <c r="B1147" s="16">
        <v>41824.42324074074</v>
      </c>
      <c r="C1147" s="16">
        <v>41824.445567129631</v>
      </c>
      <c r="D1147" s="15" t="b">
        <v>1</v>
      </c>
      <c r="E1147" s="15" t="s">
        <v>1489</v>
      </c>
      <c r="F1147" s="15">
        <v>1</v>
      </c>
      <c r="G1147" s="15" t="s">
        <v>1490</v>
      </c>
      <c r="H1147" s="15" t="s">
        <v>591</v>
      </c>
      <c r="I1147" s="15" t="s">
        <v>33</v>
      </c>
      <c r="J1147" s="15" t="b">
        <v>1</v>
      </c>
      <c r="K1147" s="16">
        <v>41824</v>
      </c>
      <c r="L1147" s="1">
        <v>0.42412037037037037</v>
      </c>
      <c r="M1147" s="15" t="s">
        <v>52</v>
      </c>
      <c r="N1147" s="15" t="s">
        <v>38</v>
      </c>
      <c r="O1147" s="15" t="b">
        <v>1</v>
      </c>
      <c r="P1147" s="16">
        <v>41824</v>
      </c>
      <c r="Q1147" s="1">
        <v>0.42324074074074075</v>
      </c>
      <c r="S1147" s="15" t="b">
        <v>1</v>
      </c>
      <c r="T1147" s="16">
        <v>41824</v>
      </c>
      <c r="U1147" s="15" t="s">
        <v>610</v>
      </c>
      <c r="V1147" s="1">
        <v>0.44556712962962963</v>
      </c>
      <c r="X1147" s="15" t="s">
        <v>52</v>
      </c>
      <c r="Y1147" s="15" t="b">
        <v>0</v>
      </c>
      <c r="Z1147" s="16"/>
      <c r="AC1147" s="15" t="s">
        <v>54</v>
      </c>
      <c r="AD1147" s="15" t="s">
        <v>591</v>
      </c>
      <c r="AE1147" s="15">
        <v>3</v>
      </c>
      <c r="AG1147" s="15" t="s">
        <v>1491</v>
      </c>
      <c r="AH1147" s="15" t="s">
        <v>33</v>
      </c>
    </row>
    <row r="1148" spans="1:34" x14ac:dyDescent="0.2">
      <c r="A1148" s="16">
        <v>41824.415393518517</v>
      </c>
      <c r="B1148" s="16">
        <v>41824.45784722222</v>
      </c>
      <c r="C1148" s="16">
        <v>41824.471145833333</v>
      </c>
      <c r="D1148" s="15" t="b">
        <v>1</v>
      </c>
      <c r="E1148" s="15" t="s">
        <v>1492</v>
      </c>
      <c r="F1148" s="15">
        <v>1</v>
      </c>
      <c r="G1148" s="15" t="s">
        <v>289</v>
      </c>
      <c r="H1148" s="15" t="s">
        <v>167</v>
      </c>
      <c r="I1148" s="15" t="s">
        <v>43</v>
      </c>
      <c r="J1148" s="15" t="b">
        <v>1</v>
      </c>
      <c r="K1148" s="16">
        <v>41824</v>
      </c>
      <c r="L1148" s="1">
        <v>0.41539351851851852</v>
      </c>
      <c r="M1148" s="15" t="s">
        <v>78</v>
      </c>
      <c r="N1148" s="15" t="s">
        <v>38</v>
      </c>
      <c r="O1148" s="15" t="b">
        <v>1</v>
      </c>
      <c r="P1148" s="16">
        <v>41824</v>
      </c>
      <c r="Q1148" s="1">
        <v>0.45784722222222224</v>
      </c>
      <c r="S1148" s="15" t="b">
        <v>1</v>
      </c>
      <c r="T1148" s="16">
        <v>41824</v>
      </c>
      <c r="U1148" s="15" t="s">
        <v>171</v>
      </c>
      <c r="V1148" s="1">
        <v>0.47114583333333332</v>
      </c>
      <c r="X1148" s="15" t="s">
        <v>311</v>
      </c>
      <c r="Y1148" s="15" t="b">
        <v>1</v>
      </c>
      <c r="Z1148" s="16">
        <v>41828</v>
      </c>
      <c r="AA1148" s="1">
        <v>0.37206018518518519</v>
      </c>
      <c r="AC1148" s="15" t="s">
        <v>115</v>
      </c>
      <c r="AD1148" s="15" t="s">
        <v>167</v>
      </c>
      <c r="AE1148" s="15">
        <v>4</v>
      </c>
      <c r="AG1148" s="15" t="s">
        <v>1475</v>
      </c>
      <c r="AH1148" s="15" t="s">
        <v>33</v>
      </c>
    </row>
    <row r="1149" spans="1:34" x14ac:dyDescent="0.2">
      <c r="A1149" s="16">
        <v>41824.415150462963</v>
      </c>
      <c r="B1149" s="16">
        <v>41824.48741898148</v>
      </c>
      <c r="C1149" s="16">
        <v>41824.496898148151</v>
      </c>
      <c r="D1149" s="15" t="b">
        <v>1</v>
      </c>
      <c r="E1149" s="15" t="s">
        <v>1493</v>
      </c>
      <c r="F1149" s="15">
        <v>1</v>
      </c>
      <c r="G1149" s="15" t="s">
        <v>889</v>
      </c>
      <c r="H1149" s="15" t="s">
        <v>206</v>
      </c>
      <c r="I1149" s="15" t="s">
        <v>43</v>
      </c>
      <c r="J1149" s="15" t="b">
        <v>1</v>
      </c>
      <c r="K1149" s="16">
        <v>41824</v>
      </c>
      <c r="L1149" s="1">
        <v>0.41515046296296299</v>
      </c>
      <c r="M1149" s="15" t="s">
        <v>110</v>
      </c>
      <c r="N1149" s="15" t="s">
        <v>38</v>
      </c>
      <c r="O1149" s="15" t="b">
        <v>1</v>
      </c>
      <c r="P1149" s="16">
        <v>41824</v>
      </c>
      <c r="Q1149" s="1">
        <v>0.48741898148148149</v>
      </c>
      <c r="S1149" s="15" t="b">
        <v>1</v>
      </c>
      <c r="T1149" s="16">
        <v>41824</v>
      </c>
      <c r="U1149" s="15" t="s">
        <v>269</v>
      </c>
      <c r="V1149" s="1">
        <v>0.49689814814814814</v>
      </c>
      <c r="X1149" s="15" t="s">
        <v>52</v>
      </c>
      <c r="Y1149" s="15" t="b">
        <v>1</v>
      </c>
      <c r="Z1149" s="16">
        <v>41827</v>
      </c>
      <c r="AA1149" s="1">
        <v>0.57862268518518523</v>
      </c>
      <c r="AC1149" s="15" t="s">
        <v>54</v>
      </c>
      <c r="AD1149" s="15" t="s">
        <v>206</v>
      </c>
      <c r="AE1149" s="15">
        <v>4</v>
      </c>
      <c r="AG1149" s="15" t="s">
        <v>1461</v>
      </c>
      <c r="AH1149" s="15" t="s">
        <v>33</v>
      </c>
    </row>
    <row r="1150" spans="1:34" x14ac:dyDescent="0.2">
      <c r="A1150" s="16">
        <v>41824.413136574076</v>
      </c>
      <c r="B1150" s="16">
        <v>41824.48741898148</v>
      </c>
      <c r="C1150" s="16">
        <v>41824.49722222222</v>
      </c>
      <c r="D1150" s="15" t="b">
        <v>1</v>
      </c>
      <c r="E1150" s="15" t="s">
        <v>1494</v>
      </c>
      <c r="F1150" s="15">
        <v>1</v>
      </c>
      <c r="G1150" s="15" t="s">
        <v>997</v>
      </c>
      <c r="H1150" s="15" t="s">
        <v>206</v>
      </c>
      <c r="I1150" s="15" t="s">
        <v>120</v>
      </c>
      <c r="J1150" s="15" t="b">
        <v>1</v>
      </c>
      <c r="K1150" s="16">
        <v>41824</v>
      </c>
      <c r="L1150" s="1">
        <v>0.41313657407407406</v>
      </c>
      <c r="M1150" s="15" t="s">
        <v>110</v>
      </c>
      <c r="N1150" s="15" t="s">
        <v>38</v>
      </c>
      <c r="O1150" s="15" t="b">
        <v>1</v>
      </c>
      <c r="P1150" s="16">
        <v>41824</v>
      </c>
      <c r="Q1150" s="1">
        <v>0.48741898148148149</v>
      </c>
      <c r="S1150" s="15" t="b">
        <v>1</v>
      </c>
      <c r="T1150" s="16">
        <v>41824</v>
      </c>
      <c r="U1150" s="15" t="s">
        <v>269</v>
      </c>
      <c r="V1150" s="1">
        <v>0.49722222222222223</v>
      </c>
      <c r="X1150" s="15" t="s">
        <v>52</v>
      </c>
      <c r="Y1150" s="15" t="b">
        <v>1</v>
      </c>
      <c r="Z1150" s="16">
        <v>41829</v>
      </c>
      <c r="AA1150" s="1">
        <v>0.40582175925925928</v>
      </c>
      <c r="AC1150" s="15" t="s">
        <v>54</v>
      </c>
      <c r="AD1150" s="15" t="s">
        <v>206</v>
      </c>
      <c r="AE1150" s="15">
        <v>4</v>
      </c>
      <c r="AG1150" s="15" t="s">
        <v>1461</v>
      </c>
      <c r="AH1150" s="15" t="s">
        <v>33</v>
      </c>
    </row>
    <row r="1151" spans="1:34" x14ac:dyDescent="0.2">
      <c r="A1151" s="16">
        <v>41824.412407407406</v>
      </c>
      <c r="B1151" s="16">
        <v>41824.458541666667</v>
      </c>
      <c r="C1151" s="16">
        <v>41824.471504629626</v>
      </c>
      <c r="D1151" s="15" t="b">
        <v>1</v>
      </c>
      <c r="E1151" s="15" t="s">
        <v>1495</v>
      </c>
      <c r="F1151" s="15">
        <v>1</v>
      </c>
      <c r="G1151" s="15" t="s">
        <v>589</v>
      </c>
      <c r="H1151" s="15" t="s">
        <v>167</v>
      </c>
      <c r="I1151" s="15" t="s">
        <v>43</v>
      </c>
      <c r="J1151" s="15" t="b">
        <v>1</v>
      </c>
      <c r="K1151" s="16">
        <v>41824</v>
      </c>
      <c r="L1151" s="1">
        <v>0.41240740740740739</v>
      </c>
      <c r="M1151" s="15" t="s">
        <v>554</v>
      </c>
      <c r="N1151" s="15" t="s">
        <v>38</v>
      </c>
      <c r="O1151" s="15" t="b">
        <v>1</v>
      </c>
      <c r="P1151" s="16">
        <v>41824</v>
      </c>
      <c r="Q1151" s="1">
        <v>0.45854166666666668</v>
      </c>
      <c r="S1151" s="15" t="b">
        <v>1</v>
      </c>
      <c r="T1151" s="16">
        <v>41824</v>
      </c>
      <c r="U1151" s="15" t="s">
        <v>168</v>
      </c>
      <c r="V1151" s="1">
        <v>0.47150462962962963</v>
      </c>
      <c r="X1151" s="15" t="s">
        <v>311</v>
      </c>
      <c r="Y1151" s="15" t="b">
        <v>1</v>
      </c>
      <c r="Z1151" s="16">
        <v>41828</v>
      </c>
      <c r="AA1151" s="1">
        <v>0.37206018518518519</v>
      </c>
      <c r="AC1151" s="15" t="s">
        <v>64</v>
      </c>
      <c r="AD1151" s="15" t="s">
        <v>167</v>
      </c>
      <c r="AE1151" s="15">
        <v>4</v>
      </c>
      <c r="AG1151" s="15" t="s">
        <v>1496</v>
      </c>
      <c r="AH1151" s="15" t="s">
        <v>33</v>
      </c>
    </row>
    <row r="1152" spans="1:34" x14ac:dyDescent="0.2">
      <c r="A1152" s="16">
        <v>41824.411724537036</v>
      </c>
      <c r="B1152" s="16">
        <v>41824.458541666667</v>
      </c>
      <c r="C1152" s="16">
        <v>41824.479571759257</v>
      </c>
      <c r="D1152" s="15" t="b">
        <v>1</v>
      </c>
      <c r="E1152" s="15" t="s">
        <v>1497</v>
      </c>
      <c r="F1152" s="15">
        <v>1</v>
      </c>
      <c r="G1152" s="15" t="s">
        <v>560</v>
      </c>
      <c r="H1152" s="15" t="s">
        <v>167</v>
      </c>
      <c r="I1152" s="15" t="s">
        <v>43</v>
      </c>
      <c r="J1152" s="15" t="b">
        <v>1</v>
      </c>
      <c r="K1152" s="16">
        <v>41824</v>
      </c>
      <c r="L1152" s="1">
        <v>0.41172453703703704</v>
      </c>
      <c r="M1152" s="15" t="s">
        <v>939</v>
      </c>
      <c r="N1152" s="15" t="s">
        <v>38</v>
      </c>
      <c r="O1152" s="15" t="b">
        <v>1</v>
      </c>
      <c r="P1152" s="16">
        <v>41824</v>
      </c>
      <c r="Q1152" s="1">
        <v>0.45854166666666668</v>
      </c>
      <c r="S1152" s="15" t="b">
        <v>1</v>
      </c>
      <c r="T1152" s="16">
        <v>41824</v>
      </c>
      <c r="U1152" s="15" t="s">
        <v>184</v>
      </c>
      <c r="V1152" s="1">
        <v>0.47957175925925927</v>
      </c>
      <c r="X1152" s="15" t="s">
        <v>311</v>
      </c>
      <c r="Y1152" s="15" t="b">
        <v>1</v>
      </c>
      <c r="Z1152" s="16">
        <v>41828</v>
      </c>
      <c r="AA1152" s="1">
        <v>0.35563657407407406</v>
      </c>
      <c r="AC1152" s="15" t="s">
        <v>64</v>
      </c>
      <c r="AD1152" s="15" t="s">
        <v>167</v>
      </c>
      <c r="AE1152" s="15">
        <v>4</v>
      </c>
      <c r="AG1152" s="15" t="s">
        <v>1496</v>
      </c>
      <c r="AH1152" s="15" t="s">
        <v>33</v>
      </c>
    </row>
    <row r="1153" spans="1:34" x14ac:dyDescent="0.2">
      <c r="A1153" s="16">
        <v>41824.410243055558</v>
      </c>
      <c r="B1153" s="16">
        <v>41824.458541666667</v>
      </c>
      <c r="C1153" s="16">
        <v>41824.466053240743</v>
      </c>
      <c r="D1153" s="15" t="b">
        <v>1</v>
      </c>
      <c r="E1153" s="15" t="s">
        <v>1498</v>
      </c>
      <c r="F1153" s="15">
        <v>1</v>
      </c>
      <c r="G1153" s="15" t="s">
        <v>454</v>
      </c>
      <c r="H1153" s="15" t="s">
        <v>167</v>
      </c>
      <c r="I1153" s="15" t="s">
        <v>43</v>
      </c>
      <c r="J1153" s="15" t="b">
        <v>1</v>
      </c>
      <c r="K1153" s="16">
        <v>41824</v>
      </c>
      <c r="L1153" s="1">
        <v>0.41024305555555557</v>
      </c>
      <c r="M1153" s="15" t="s">
        <v>320</v>
      </c>
      <c r="N1153" s="15" t="s">
        <v>38</v>
      </c>
      <c r="O1153" s="15" t="b">
        <v>1</v>
      </c>
      <c r="P1153" s="16">
        <v>41824</v>
      </c>
      <c r="Q1153" s="1">
        <v>0.45854166666666668</v>
      </c>
      <c r="S1153" s="15" t="b">
        <v>1</v>
      </c>
      <c r="T1153" s="16">
        <v>41824</v>
      </c>
      <c r="U1153" s="15" t="s">
        <v>430</v>
      </c>
      <c r="V1153" s="1">
        <v>0.46605324074074073</v>
      </c>
      <c r="X1153" s="15" t="s">
        <v>311</v>
      </c>
      <c r="Y1153" s="15" t="b">
        <v>1</v>
      </c>
      <c r="Z1153" s="16">
        <v>41829</v>
      </c>
      <c r="AA1153" s="1">
        <v>0.34638888888888891</v>
      </c>
      <c r="AC1153" s="15" t="s">
        <v>64</v>
      </c>
      <c r="AD1153" s="15" t="s">
        <v>167</v>
      </c>
      <c r="AE1153" s="15">
        <v>4</v>
      </c>
      <c r="AG1153" s="15" t="s">
        <v>1496</v>
      </c>
      <c r="AH1153" s="15" t="s">
        <v>33</v>
      </c>
    </row>
    <row r="1154" spans="1:34" x14ac:dyDescent="0.2">
      <c r="A1154" s="16">
        <v>41824.406747685185</v>
      </c>
      <c r="B1154" s="16">
        <v>41824.426817129628</v>
      </c>
      <c r="C1154" s="16">
        <v>41824.452743055554</v>
      </c>
      <c r="D1154" s="15" t="b">
        <v>1</v>
      </c>
      <c r="E1154" s="15" t="s">
        <v>1499</v>
      </c>
      <c r="F1154" s="15">
        <v>1</v>
      </c>
      <c r="G1154" s="15" t="s">
        <v>212</v>
      </c>
      <c r="H1154" s="15" t="s">
        <v>398</v>
      </c>
      <c r="I1154" s="15" t="s">
        <v>43</v>
      </c>
      <c r="J1154" s="15" t="b">
        <v>1</v>
      </c>
      <c r="K1154" s="16">
        <v>41824</v>
      </c>
      <c r="L1154" s="1">
        <v>0.40674768518518517</v>
      </c>
      <c r="M1154" s="15" t="s">
        <v>939</v>
      </c>
      <c r="N1154" s="15" t="s">
        <v>38</v>
      </c>
      <c r="O1154" s="15" t="b">
        <v>1</v>
      </c>
      <c r="P1154" s="16">
        <v>41824</v>
      </c>
      <c r="Q1154" s="1">
        <v>0.42681712962962964</v>
      </c>
      <c r="S1154" s="15" t="b">
        <v>1</v>
      </c>
      <c r="T1154" s="16">
        <v>41824</v>
      </c>
      <c r="U1154" s="15" t="s">
        <v>399</v>
      </c>
      <c r="V1154" s="1">
        <v>0.45274305555555555</v>
      </c>
      <c r="X1154" s="15" t="s">
        <v>1428</v>
      </c>
      <c r="Y1154" s="15" t="b">
        <v>1</v>
      </c>
      <c r="Z1154" s="16">
        <v>41831</v>
      </c>
      <c r="AA1154" s="1">
        <v>0.57222222222222219</v>
      </c>
      <c r="AC1154" s="15" t="s">
        <v>40</v>
      </c>
      <c r="AD1154" s="15" t="s">
        <v>398</v>
      </c>
      <c r="AE1154" s="15">
        <v>4</v>
      </c>
      <c r="AG1154" s="15" t="s">
        <v>1500</v>
      </c>
      <c r="AH1154" s="15" t="s">
        <v>33</v>
      </c>
    </row>
    <row r="1155" spans="1:34" x14ac:dyDescent="0.2">
      <c r="A1155" s="16">
        <v>41824.406053240738</v>
      </c>
      <c r="B1155" s="16">
        <v>41824.458541666667</v>
      </c>
      <c r="C1155" s="16">
        <v>41824.471851851849</v>
      </c>
      <c r="D1155" s="15" t="b">
        <v>1</v>
      </c>
      <c r="E1155" s="15" t="s">
        <v>1501</v>
      </c>
      <c r="F1155" s="15">
        <v>1</v>
      </c>
      <c r="G1155" s="15" t="s">
        <v>260</v>
      </c>
      <c r="H1155" s="15" t="s">
        <v>167</v>
      </c>
      <c r="I1155" s="15" t="s">
        <v>43</v>
      </c>
      <c r="J1155" s="15" t="b">
        <v>1</v>
      </c>
      <c r="K1155" s="16">
        <v>41824</v>
      </c>
      <c r="L1155" s="1">
        <v>0.40605324074074073</v>
      </c>
      <c r="M1155" s="15" t="s">
        <v>78</v>
      </c>
      <c r="N1155" s="15" t="s">
        <v>38</v>
      </c>
      <c r="O1155" s="15" t="b">
        <v>1</v>
      </c>
      <c r="P1155" s="16">
        <v>41824</v>
      </c>
      <c r="Q1155" s="1">
        <v>0.45854166666666668</v>
      </c>
      <c r="S1155" s="15" t="b">
        <v>1</v>
      </c>
      <c r="T1155" s="16">
        <v>41824</v>
      </c>
      <c r="U1155" s="15" t="s">
        <v>257</v>
      </c>
      <c r="V1155" s="1">
        <v>0.47185185185185186</v>
      </c>
      <c r="X1155" s="15" t="s">
        <v>311</v>
      </c>
      <c r="Y1155" s="15" t="b">
        <v>1</v>
      </c>
      <c r="Z1155" s="16">
        <v>41828</v>
      </c>
      <c r="AA1155" s="1">
        <v>0.37096064814814816</v>
      </c>
      <c r="AC1155" s="15" t="s">
        <v>64</v>
      </c>
      <c r="AD1155" s="15" t="s">
        <v>167</v>
      </c>
      <c r="AE1155" s="15">
        <v>4</v>
      </c>
      <c r="AG1155" s="15" t="s">
        <v>1496</v>
      </c>
      <c r="AH1155" s="15" t="s">
        <v>33</v>
      </c>
    </row>
    <row r="1156" spans="1:34" x14ac:dyDescent="0.2">
      <c r="A1156" s="16">
        <v>41824.404432870368</v>
      </c>
      <c r="B1156" s="16">
        <v>41824.458541666667</v>
      </c>
      <c r="C1156" s="16">
        <v>41824.465231481481</v>
      </c>
      <c r="D1156" s="15" t="b">
        <v>1</v>
      </c>
      <c r="E1156" s="15" t="s">
        <v>1502</v>
      </c>
      <c r="F1156" s="15">
        <v>1</v>
      </c>
      <c r="G1156" s="15" t="s">
        <v>299</v>
      </c>
      <c r="H1156" s="15" t="s">
        <v>167</v>
      </c>
      <c r="I1156" s="15" t="s">
        <v>43</v>
      </c>
      <c r="J1156" s="15" t="b">
        <v>1</v>
      </c>
      <c r="K1156" s="16">
        <v>41824</v>
      </c>
      <c r="L1156" s="1">
        <v>0.40443287037037035</v>
      </c>
      <c r="M1156" s="15" t="s">
        <v>554</v>
      </c>
      <c r="N1156" s="15" t="s">
        <v>38</v>
      </c>
      <c r="O1156" s="15" t="b">
        <v>1</v>
      </c>
      <c r="P1156" s="16">
        <v>41824</v>
      </c>
      <c r="Q1156" s="1">
        <v>0.45854166666666668</v>
      </c>
      <c r="S1156" s="15" t="b">
        <v>1</v>
      </c>
      <c r="T1156" s="16">
        <v>41824</v>
      </c>
      <c r="U1156" s="15" t="s">
        <v>804</v>
      </c>
      <c r="V1156" s="1">
        <v>0.46523148148148147</v>
      </c>
      <c r="X1156" s="15" t="s">
        <v>311</v>
      </c>
      <c r="Y1156" s="15" t="b">
        <v>1</v>
      </c>
      <c r="Z1156" s="16">
        <v>41829</v>
      </c>
      <c r="AA1156" s="1">
        <v>0.39131944444444444</v>
      </c>
      <c r="AC1156" s="15" t="s">
        <v>64</v>
      </c>
      <c r="AD1156" s="15" t="s">
        <v>167</v>
      </c>
      <c r="AE1156" s="15">
        <v>4</v>
      </c>
      <c r="AG1156" s="15" t="s">
        <v>1496</v>
      </c>
      <c r="AH1156" s="15" t="s">
        <v>33</v>
      </c>
    </row>
    <row r="1157" spans="1:34" x14ac:dyDescent="0.2">
      <c r="A1157" s="16">
        <v>41824.40079861111</v>
      </c>
      <c r="B1157" s="16">
        <v>41824.426817129628</v>
      </c>
      <c r="C1157" s="16">
        <v>41824.434884259259</v>
      </c>
      <c r="D1157" s="15" t="b">
        <v>1</v>
      </c>
      <c r="E1157" s="15" t="s">
        <v>1503</v>
      </c>
      <c r="F1157" s="15">
        <v>2</v>
      </c>
      <c r="G1157" s="15" t="s">
        <v>248</v>
      </c>
      <c r="H1157" s="15" t="s">
        <v>68</v>
      </c>
      <c r="I1157" s="15" t="s">
        <v>43</v>
      </c>
      <c r="J1157" s="15" t="b">
        <v>1</v>
      </c>
      <c r="K1157" s="16">
        <v>41824</v>
      </c>
      <c r="L1157" s="1">
        <v>0.40079861111111109</v>
      </c>
      <c r="M1157" s="15" t="s">
        <v>62</v>
      </c>
      <c r="N1157" s="15" t="s">
        <v>38</v>
      </c>
      <c r="O1157" s="15" t="b">
        <v>1</v>
      </c>
      <c r="P1157" s="16">
        <v>41824</v>
      </c>
      <c r="Q1157" s="1">
        <v>0.42681712962962964</v>
      </c>
      <c r="S1157" s="15" t="b">
        <v>1</v>
      </c>
      <c r="T1157" s="16">
        <v>41824</v>
      </c>
      <c r="U1157" s="15" t="s">
        <v>232</v>
      </c>
      <c r="V1157" s="1">
        <v>0.43488425925925928</v>
      </c>
      <c r="X1157" s="15" t="s">
        <v>1428</v>
      </c>
      <c r="Y1157" s="15" t="b">
        <v>1</v>
      </c>
      <c r="Z1157" s="16">
        <v>41824</v>
      </c>
      <c r="AA1157" s="1">
        <v>0.4228587962962963</v>
      </c>
      <c r="AC1157" s="15" t="s">
        <v>40</v>
      </c>
      <c r="AD1157" s="15" t="s">
        <v>68</v>
      </c>
      <c r="AE1157" s="15">
        <v>4</v>
      </c>
      <c r="AG1157" s="15" t="s">
        <v>1500</v>
      </c>
      <c r="AH1157" s="15" t="s">
        <v>33</v>
      </c>
    </row>
    <row r="1158" spans="1:34" x14ac:dyDescent="0.2">
      <c r="A1158" s="16">
        <v>41824.400740740741</v>
      </c>
      <c r="B1158" s="16">
        <v>41824.468784722223</v>
      </c>
      <c r="C1158" s="16">
        <v>41824.475393518522</v>
      </c>
      <c r="D1158" s="15" t="b">
        <v>1</v>
      </c>
      <c r="E1158" s="15" t="s">
        <v>1503</v>
      </c>
      <c r="F1158" s="15">
        <v>1</v>
      </c>
      <c r="G1158" s="15" t="s">
        <v>176</v>
      </c>
      <c r="H1158" s="15" t="s">
        <v>51</v>
      </c>
      <c r="I1158" s="15" t="s">
        <v>43</v>
      </c>
      <c r="J1158" s="15" t="b">
        <v>1</v>
      </c>
      <c r="K1158" s="16">
        <v>41824</v>
      </c>
      <c r="L1158" s="1">
        <v>0.40074074074074073</v>
      </c>
      <c r="M1158" s="15" t="s">
        <v>62</v>
      </c>
      <c r="N1158" s="15" t="s">
        <v>38</v>
      </c>
      <c r="O1158" s="15" t="b">
        <v>1</v>
      </c>
      <c r="P1158" s="16">
        <v>41824</v>
      </c>
      <c r="Q1158" s="1">
        <v>0.46878472222222223</v>
      </c>
      <c r="S1158" s="15" t="b">
        <v>1</v>
      </c>
      <c r="T1158" s="16">
        <v>41824</v>
      </c>
      <c r="U1158" s="15" t="s">
        <v>281</v>
      </c>
      <c r="V1158" s="1">
        <v>0.47539351851851852</v>
      </c>
      <c r="X1158" s="15" t="s">
        <v>1428</v>
      </c>
      <c r="Y1158" s="15" t="b">
        <v>1</v>
      </c>
      <c r="Z1158" s="16">
        <v>41827</v>
      </c>
      <c r="AA1158" s="1">
        <v>0.49964120370370368</v>
      </c>
      <c r="AC1158" s="15" t="s">
        <v>40</v>
      </c>
      <c r="AD1158" s="15" t="s">
        <v>51</v>
      </c>
      <c r="AE1158" s="15">
        <v>4</v>
      </c>
      <c r="AG1158" s="15" t="s">
        <v>1465</v>
      </c>
      <c r="AH1158" s="15" t="s">
        <v>33</v>
      </c>
    </row>
    <row r="1159" spans="1:34" x14ac:dyDescent="0.2">
      <c r="A1159" s="16">
        <v>41824.398252314815</v>
      </c>
      <c r="B1159" s="16">
        <v>41824.426817129628</v>
      </c>
      <c r="C1159" s="16">
        <v>41824.452673611115</v>
      </c>
      <c r="D1159" s="15" t="b">
        <v>1</v>
      </c>
      <c r="E1159" s="15" t="s">
        <v>1504</v>
      </c>
      <c r="F1159" s="15">
        <v>2</v>
      </c>
      <c r="G1159" s="15" t="s">
        <v>1505</v>
      </c>
      <c r="H1159" s="15" t="s">
        <v>398</v>
      </c>
      <c r="I1159" s="15" t="s">
        <v>33</v>
      </c>
      <c r="J1159" s="15" t="b">
        <v>1</v>
      </c>
      <c r="K1159" s="16">
        <v>41824</v>
      </c>
      <c r="L1159" s="1">
        <v>0.39825231481481482</v>
      </c>
      <c r="M1159" s="15" t="s">
        <v>1428</v>
      </c>
      <c r="N1159" s="15" t="s">
        <v>38</v>
      </c>
      <c r="O1159" s="15" t="b">
        <v>1</v>
      </c>
      <c r="P1159" s="16">
        <v>41824</v>
      </c>
      <c r="Q1159" s="1">
        <v>0.42681712962962964</v>
      </c>
      <c r="S1159" s="15" t="b">
        <v>1</v>
      </c>
      <c r="T1159" s="16">
        <v>41824</v>
      </c>
      <c r="U1159" s="15" t="s">
        <v>399</v>
      </c>
      <c r="V1159" s="1">
        <v>0.4526736111111111</v>
      </c>
      <c r="X1159" s="15" t="s">
        <v>1428</v>
      </c>
      <c r="Y1159" s="15" t="b">
        <v>0</v>
      </c>
      <c r="Z1159" s="16"/>
      <c r="AC1159" s="15" t="s">
        <v>40</v>
      </c>
      <c r="AD1159" s="15" t="s">
        <v>398</v>
      </c>
      <c r="AE1159" s="15">
        <v>3</v>
      </c>
      <c r="AG1159" s="15" t="s">
        <v>1500</v>
      </c>
      <c r="AH1159" s="15" t="s">
        <v>33</v>
      </c>
    </row>
    <row r="1160" spans="1:34" x14ac:dyDescent="0.2">
      <c r="A1160" s="16">
        <v>41824.397870370369</v>
      </c>
      <c r="B1160" s="16">
        <v>41824.426817129628</v>
      </c>
      <c r="C1160" s="16">
        <v>41824.443645833337</v>
      </c>
      <c r="D1160" s="15" t="b">
        <v>1</v>
      </c>
      <c r="E1160" s="15" t="s">
        <v>1504</v>
      </c>
      <c r="F1160" s="15">
        <v>1</v>
      </c>
      <c r="G1160" s="15" t="s">
        <v>1506</v>
      </c>
      <c r="H1160" s="15" t="s">
        <v>68</v>
      </c>
      <c r="I1160" s="15" t="s">
        <v>33</v>
      </c>
      <c r="J1160" s="15" t="b">
        <v>1</v>
      </c>
      <c r="K1160" s="16">
        <v>41824</v>
      </c>
      <c r="L1160" s="1">
        <v>0.39787037037037037</v>
      </c>
      <c r="M1160" s="15" t="s">
        <v>1428</v>
      </c>
      <c r="N1160" s="15" t="s">
        <v>38</v>
      </c>
      <c r="O1160" s="15" t="b">
        <v>1</v>
      </c>
      <c r="P1160" s="16">
        <v>41824</v>
      </c>
      <c r="Q1160" s="1">
        <v>0.42681712962962964</v>
      </c>
      <c r="S1160" s="15" t="b">
        <v>1</v>
      </c>
      <c r="T1160" s="16">
        <v>41824</v>
      </c>
      <c r="U1160" s="15" t="s">
        <v>69</v>
      </c>
      <c r="V1160" s="1">
        <v>0.44364583333333335</v>
      </c>
      <c r="X1160" s="15" t="s">
        <v>1428</v>
      </c>
      <c r="Y1160" s="15" t="b">
        <v>0</v>
      </c>
      <c r="Z1160" s="16"/>
      <c r="AC1160" s="15" t="s">
        <v>40</v>
      </c>
      <c r="AD1160" s="15" t="s">
        <v>68</v>
      </c>
      <c r="AE1160" s="15">
        <v>3</v>
      </c>
      <c r="AG1160" s="15" t="s">
        <v>1500</v>
      </c>
      <c r="AH1160" s="15" t="s">
        <v>33</v>
      </c>
    </row>
    <row r="1161" spans="1:34" x14ac:dyDescent="0.2">
      <c r="A1161" s="16">
        <v>41824.392384259256</v>
      </c>
      <c r="B1161" s="16">
        <v>41824.4925</v>
      </c>
      <c r="C1161" s="16">
        <v>41824.498182870368</v>
      </c>
      <c r="D1161" s="15" t="b">
        <v>1</v>
      </c>
      <c r="E1161" s="15" t="s">
        <v>1507</v>
      </c>
      <c r="F1161" s="15">
        <v>1</v>
      </c>
      <c r="G1161" s="15" t="s">
        <v>238</v>
      </c>
      <c r="H1161" s="15" t="s">
        <v>54</v>
      </c>
      <c r="I1161" s="15" t="s">
        <v>120</v>
      </c>
      <c r="J1161" s="15" t="b">
        <v>1</v>
      </c>
      <c r="K1161" s="16">
        <v>41824</v>
      </c>
      <c r="L1161" s="1">
        <v>0.39238425925925924</v>
      </c>
      <c r="M1161" s="15" t="s">
        <v>939</v>
      </c>
      <c r="N1161" s="15" t="s">
        <v>38</v>
      </c>
      <c r="O1161" s="15" t="b">
        <v>1</v>
      </c>
      <c r="P1161" s="16">
        <v>41824</v>
      </c>
      <c r="Q1161" s="1">
        <v>0.49249999999999999</v>
      </c>
      <c r="S1161" s="15" t="b">
        <v>1</v>
      </c>
      <c r="T1161" s="16">
        <v>41824</v>
      </c>
      <c r="U1161" s="15" t="s">
        <v>134</v>
      </c>
      <c r="V1161" s="1">
        <v>0.49818287037037035</v>
      </c>
      <c r="X1161" s="15" t="s">
        <v>311</v>
      </c>
      <c r="Y1161" s="15" t="b">
        <v>1</v>
      </c>
      <c r="Z1161" s="16">
        <v>41827</v>
      </c>
      <c r="AA1161" s="1">
        <v>0.39792824074074074</v>
      </c>
      <c r="AC1161" s="15" t="s">
        <v>64</v>
      </c>
      <c r="AD1161" s="15" t="s">
        <v>54</v>
      </c>
      <c r="AE1161" s="15">
        <v>4</v>
      </c>
      <c r="AG1161" s="15" t="s">
        <v>1455</v>
      </c>
      <c r="AH1161" s="15" t="s">
        <v>33</v>
      </c>
    </row>
    <row r="1162" spans="1:34" x14ac:dyDescent="0.2">
      <c r="A1162" s="16">
        <v>41824.391273148147</v>
      </c>
      <c r="B1162" s="16">
        <v>41824.468784722223</v>
      </c>
      <c r="C1162" s="16">
        <v>41824.476354166669</v>
      </c>
      <c r="D1162" s="15" t="b">
        <v>1</v>
      </c>
      <c r="E1162" s="15" t="s">
        <v>1508</v>
      </c>
      <c r="F1162" s="15">
        <v>1</v>
      </c>
      <c r="G1162" s="15" t="s">
        <v>574</v>
      </c>
      <c r="H1162" s="15" t="s">
        <v>51</v>
      </c>
      <c r="I1162" s="15" t="s">
        <v>43</v>
      </c>
      <c r="J1162" s="15" t="b">
        <v>1</v>
      </c>
      <c r="K1162" s="16">
        <v>41824</v>
      </c>
      <c r="L1162" s="1">
        <v>0.39127314814814818</v>
      </c>
      <c r="M1162" s="15" t="s">
        <v>320</v>
      </c>
      <c r="N1162" s="15" t="s">
        <v>38</v>
      </c>
      <c r="O1162" s="15" t="b">
        <v>1</v>
      </c>
      <c r="P1162" s="16">
        <v>41824</v>
      </c>
      <c r="Q1162" s="1">
        <v>0.46878472222222223</v>
      </c>
      <c r="S1162" s="15" t="b">
        <v>1</v>
      </c>
      <c r="T1162" s="16">
        <v>41824</v>
      </c>
      <c r="U1162" s="15" t="s">
        <v>53</v>
      </c>
      <c r="V1162" s="1">
        <v>0.47635416666666669</v>
      </c>
      <c r="X1162" s="15" t="s">
        <v>1428</v>
      </c>
      <c r="Y1162" s="15" t="b">
        <v>1</v>
      </c>
      <c r="Z1162" s="16">
        <v>41828</v>
      </c>
      <c r="AA1162" s="1">
        <v>0.35519675925925925</v>
      </c>
      <c r="AC1162" s="15" t="s">
        <v>40</v>
      </c>
      <c r="AD1162" s="15" t="s">
        <v>51</v>
      </c>
      <c r="AE1162" s="15">
        <v>4</v>
      </c>
      <c r="AG1162" s="15" t="s">
        <v>1465</v>
      </c>
      <c r="AH1162" s="15" t="s">
        <v>33</v>
      </c>
    </row>
    <row r="1163" spans="1:34" x14ac:dyDescent="0.2">
      <c r="A1163" s="16">
        <v>41824.390138888892</v>
      </c>
      <c r="B1163" s="16">
        <v>41824.458541666667</v>
      </c>
      <c r="C1163" s="16">
        <v>41824.475613425922</v>
      </c>
      <c r="D1163" s="15" t="b">
        <v>1</v>
      </c>
      <c r="E1163" s="15" t="s">
        <v>1509</v>
      </c>
      <c r="F1163" s="15">
        <v>2</v>
      </c>
      <c r="G1163" s="15" t="s">
        <v>253</v>
      </c>
      <c r="H1163" s="15" t="s">
        <v>167</v>
      </c>
      <c r="I1163" s="15" t="s">
        <v>120</v>
      </c>
      <c r="J1163" s="15" t="b">
        <v>1</v>
      </c>
      <c r="K1163" s="16">
        <v>41824</v>
      </c>
      <c r="L1163" s="1">
        <v>0.39013888888888887</v>
      </c>
      <c r="M1163" s="15" t="s">
        <v>939</v>
      </c>
      <c r="N1163" s="15" t="s">
        <v>38</v>
      </c>
      <c r="O1163" s="15" t="b">
        <v>1</v>
      </c>
      <c r="P1163" s="16">
        <v>41824</v>
      </c>
      <c r="Q1163" s="1">
        <v>0.45854166666666668</v>
      </c>
      <c r="S1163" s="15" t="b">
        <v>1</v>
      </c>
      <c r="T1163" s="16">
        <v>41824</v>
      </c>
      <c r="U1163" s="15" t="s">
        <v>956</v>
      </c>
      <c r="V1163" s="1">
        <v>0.47561342592592593</v>
      </c>
      <c r="X1163" s="15" t="s">
        <v>311</v>
      </c>
      <c r="Y1163" s="15" t="b">
        <v>1</v>
      </c>
      <c r="Z1163" s="16">
        <v>41827</v>
      </c>
      <c r="AA1163" s="1">
        <v>0.39792824074074074</v>
      </c>
      <c r="AC1163" s="15" t="s">
        <v>64</v>
      </c>
      <c r="AD1163" s="15" t="s">
        <v>167</v>
      </c>
      <c r="AE1163" s="15">
        <v>4</v>
      </c>
      <c r="AG1163" s="15" t="s">
        <v>1496</v>
      </c>
      <c r="AH1163" s="15" t="s">
        <v>33</v>
      </c>
    </row>
    <row r="1164" spans="1:34" x14ac:dyDescent="0.2">
      <c r="A1164" s="16">
        <v>41824.390069444446</v>
      </c>
      <c r="B1164" s="16">
        <v>41824.562986111108</v>
      </c>
      <c r="C1164" s="16">
        <v>41824.571597222224</v>
      </c>
      <c r="D1164" s="15" t="b">
        <v>1</v>
      </c>
      <c r="E1164" s="15" t="s">
        <v>1509</v>
      </c>
      <c r="F1164" s="15">
        <v>1</v>
      </c>
      <c r="G1164" s="15" t="s">
        <v>225</v>
      </c>
      <c r="H1164" s="15" t="s">
        <v>115</v>
      </c>
      <c r="I1164" s="15" t="s">
        <v>120</v>
      </c>
      <c r="J1164" s="15" t="b">
        <v>1</v>
      </c>
      <c r="K1164" s="16">
        <v>41824</v>
      </c>
      <c r="L1164" s="1">
        <v>0.39006944444444447</v>
      </c>
      <c r="M1164" s="15" t="s">
        <v>939</v>
      </c>
      <c r="N1164" s="15" t="s">
        <v>38</v>
      </c>
      <c r="O1164" s="15" t="b">
        <v>1</v>
      </c>
      <c r="P1164" s="16">
        <v>41824</v>
      </c>
      <c r="Q1164" s="1">
        <v>0.56298611111111108</v>
      </c>
      <c r="S1164" s="15" t="b">
        <v>1</v>
      </c>
      <c r="T1164" s="16">
        <v>41824</v>
      </c>
      <c r="U1164" s="15" t="s">
        <v>130</v>
      </c>
      <c r="V1164" s="1">
        <v>0.5715972222222222</v>
      </c>
      <c r="X1164" s="15" t="s">
        <v>52</v>
      </c>
      <c r="Y1164" s="15" t="b">
        <v>1</v>
      </c>
      <c r="Z1164" s="16">
        <v>41829</v>
      </c>
      <c r="AA1164" s="1">
        <v>0.39133101851851854</v>
      </c>
      <c r="AC1164" s="15" t="s">
        <v>54</v>
      </c>
      <c r="AD1164" s="15" t="s">
        <v>115</v>
      </c>
      <c r="AE1164" s="15">
        <v>4</v>
      </c>
      <c r="AG1164" s="15" t="s">
        <v>1450</v>
      </c>
      <c r="AH1164" s="15" t="s">
        <v>33</v>
      </c>
    </row>
    <row r="1165" spans="1:34" x14ac:dyDescent="0.2">
      <c r="A1165" s="16">
        <v>41824.389374999999</v>
      </c>
      <c r="B1165" s="16">
        <v>41824.468784722223</v>
      </c>
      <c r="C1165" s="16">
        <v>41824.475034722222</v>
      </c>
      <c r="D1165" s="15" t="b">
        <v>1</v>
      </c>
      <c r="E1165" s="15" t="s">
        <v>1510</v>
      </c>
      <c r="F1165" s="15">
        <v>1</v>
      </c>
      <c r="G1165" s="15" t="s">
        <v>188</v>
      </c>
      <c r="H1165" s="15" t="s">
        <v>51</v>
      </c>
      <c r="I1165" s="15" t="s">
        <v>43</v>
      </c>
      <c r="J1165" s="15" t="b">
        <v>1</v>
      </c>
      <c r="K1165" s="16">
        <v>41824</v>
      </c>
      <c r="L1165" s="1">
        <v>0.38937500000000003</v>
      </c>
      <c r="M1165" s="15" t="s">
        <v>78</v>
      </c>
      <c r="N1165" s="15" t="s">
        <v>38</v>
      </c>
      <c r="O1165" s="15" t="b">
        <v>1</v>
      </c>
      <c r="P1165" s="16">
        <v>41824</v>
      </c>
      <c r="Q1165" s="1">
        <v>0.46878472222222223</v>
      </c>
      <c r="S1165" s="15" t="b">
        <v>1</v>
      </c>
      <c r="T1165" s="16">
        <v>41824</v>
      </c>
      <c r="U1165" s="15" t="s">
        <v>281</v>
      </c>
      <c r="V1165" s="1">
        <v>0.47503472222222221</v>
      </c>
      <c r="X1165" s="15" t="s">
        <v>1428</v>
      </c>
      <c r="Y1165" s="15" t="b">
        <v>1</v>
      </c>
      <c r="Z1165" s="16">
        <v>41827</v>
      </c>
      <c r="AA1165" s="1">
        <v>0.51571759259259264</v>
      </c>
      <c r="AC1165" s="15" t="s">
        <v>40</v>
      </c>
      <c r="AD1165" s="15" t="s">
        <v>51</v>
      </c>
      <c r="AE1165" s="15">
        <v>4</v>
      </c>
      <c r="AG1165" s="15" t="s">
        <v>1465</v>
      </c>
      <c r="AH1165" s="15" t="s">
        <v>33</v>
      </c>
    </row>
    <row r="1166" spans="1:34" x14ac:dyDescent="0.2">
      <c r="A1166" s="16">
        <v>41824.38616898148</v>
      </c>
      <c r="B1166" s="16">
        <v>41824.437928240739</v>
      </c>
      <c r="C1166" s="16">
        <v>41824.445138888892</v>
      </c>
      <c r="D1166" s="15" t="b">
        <v>1</v>
      </c>
      <c r="E1166" s="15" t="s">
        <v>1511</v>
      </c>
      <c r="F1166" s="15">
        <v>1</v>
      </c>
      <c r="G1166" s="15" t="s">
        <v>1299</v>
      </c>
      <c r="H1166" s="15" t="s">
        <v>149</v>
      </c>
      <c r="I1166" s="15" t="s">
        <v>43</v>
      </c>
      <c r="J1166" s="15" t="b">
        <v>1</v>
      </c>
      <c r="K1166" s="16">
        <v>41824</v>
      </c>
      <c r="L1166" s="1">
        <v>0.38616898148148149</v>
      </c>
      <c r="M1166" s="15" t="s">
        <v>320</v>
      </c>
      <c r="N1166" s="15" t="s">
        <v>38</v>
      </c>
      <c r="O1166" s="15" t="b">
        <v>1</v>
      </c>
      <c r="P1166" s="16">
        <v>41824</v>
      </c>
      <c r="Q1166" s="1">
        <v>0.43792824074074072</v>
      </c>
      <c r="S1166" s="15" t="b">
        <v>1</v>
      </c>
      <c r="T1166" s="16">
        <v>41824</v>
      </c>
      <c r="U1166" s="15" t="s">
        <v>300</v>
      </c>
      <c r="V1166" s="1">
        <v>0.44513888888888886</v>
      </c>
      <c r="X1166" s="15" t="s">
        <v>311</v>
      </c>
      <c r="Y1166" s="15" t="b">
        <v>1</v>
      </c>
      <c r="Z1166" s="16">
        <v>41828</v>
      </c>
      <c r="AA1166" s="1">
        <v>0.40369212962962964</v>
      </c>
      <c r="AC1166" s="15" t="s">
        <v>115</v>
      </c>
      <c r="AD1166" s="15" t="s">
        <v>149</v>
      </c>
      <c r="AE1166" s="15">
        <v>4</v>
      </c>
      <c r="AG1166" s="15" t="s">
        <v>1481</v>
      </c>
      <c r="AH1166" s="15" t="s">
        <v>33</v>
      </c>
    </row>
    <row r="1167" spans="1:34" x14ac:dyDescent="0.2">
      <c r="A1167" s="16">
        <v>41824.385497685187</v>
      </c>
      <c r="B1167" s="16">
        <v>41824.468784722223</v>
      </c>
      <c r="C1167" s="16">
        <v>41824.479166666664</v>
      </c>
      <c r="D1167" s="15" t="b">
        <v>1</v>
      </c>
      <c r="E1167" s="15" t="s">
        <v>1512</v>
      </c>
      <c r="F1167" s="15">
        <v>2</v>
      </c>
      <c r="G1167" s="15" t="s">
        <v>263</v>
      </c>
      <c r="H1167" s="15" t="s">
        <v>202</v>
      </c>
      <c r="I1167" s="15" t="s">
        <v>43</v>
      </c>
      <c r="J1167" s="15" t="b">
        <v>1</v>
      </c>
      <c r="K1167" s="16">
        <v>41824</v>
      </c>
      <c r="L1167" s="1">
        <v>0.38549768518518518</v>
      </c>
      <c r="M1167" s="15" t="s">
        <v>62</v>
      </c>
      <c r="N1167" s="15" t="s">
        <v>38</v>
      </c>
      <c r="O1167" s="15" t="b">
        <v>1</v>
      </c>
      <c r="P1167" s="16">
        <v>41824</v>
      </c>
      <c r="Q1167" s="1">
        <v>0.46878472222222223</v>
      </c>
      <c r="S1167" s="15" t="b">
        <v>1</v>
      </c>
      <c r="T1167" s="16">
        <v>41824</v>
      </c>
      <c r="U1167" s="15" t="s">
        <v>305</v>
      </c>
      <c r="V1167" s="1">
        <v>0.47916666666666669</v>
      </c>
      <c r="X1167" s="15" t="s">
        <v>1428</v>
      </c>
      <c r="Y1167" s="15" t="b">
        <v>1</v>
      </c>
      <c r="Z1167" s="16">
        <v>41828</v>
      </c>
      <c r="AA1167" s="1">
        <v>0.41351851851851851</v>
      </c>
      <c r="AC1167" s="15" t="s">
        <v>40</v>
      </c>
      <c r="AD1167" s="15" t="s">
        <v>202</v>
      </c>
      <c r="AE1167" s="15">
        <v>4</v>
      </c>
      <c r="AG1167" s="15" t="s">
        <v>1465</v>
      </c>
      <c r="AH1167" s="15" t="s">
        <v>33</v>
      </c>
    </row>
    <row r="1168" spans="1:34" x14ac:dyDescent="0.2">
      <c r="A1168" s="16">
        <v>41824.385370370372</v>
      </c>
      <c r="B1168" s="16">
        <v>41824.437928240739</v>
      </c>
      <c r="C1168" s="16">
        <v>41824.448206018518</v>
      </c>
      <c r="D1168" s="15" t="b">
        <v>1</v>
      </c>
      <c r="E1168" s="15" t="s">
        <v>1512</v>
      </c>
      <c r="F1168" s="15">
        <v>1</v>
      </c>
      <c r="G1168" s="15" t="s">
        <v>735</v>
      </c>
      <c r="H1168" s="15" t="s">
        <v>149</v>
      </c>
      <c r="I1168" s="15" t="s">
        <v>43</v>
      </c>
      <c r="J1168" s="15" t="b">
        <v>1</v>
      </c>
      <c r="K1168" s="16">
        <v>41824</v>
      </c>
      <c r="L1168" s="1">
        <v>0.38537037037037036</v>
      </c>
      <c r="M1168" s="15" t="s">
        <v>62</v>
      </c>
      <c r="N1168" s="15" t="s">
        <v>38</v>
      </c>
      <c r="O1168" s="15" t="b">
        <v>1</v>
      </c>
      <c r="P1168" s="16">
        <v>41824</v>
      </c>
      <c r="Q1168" s="1">
        <v>0.43792824074074072</v>
      </c>
      <c r="S1168" s="15" t="b">
        <v>1</v>
      </c>
      <c r="T1168" s="16">
        <v>41824</v>
      </c>
      <c r="U1168" s="15" t="s">
        <v>222</v>
      </c>
      <c r="V1168" s="1">
        <v>0.44820601851851855</v>
      </c>
      <c r="X1168" s="15" t="s">
        <v>311</v>
      </c>
      <c r="Y1168" s="15" t="b">
        <v>1</v>
      </c>
      <c r="Z1168" s="16">
        <v>41827</v>
      </c>
      <c r="AA1168" s="1">
        <v>0.49630787037037039</v>
      </c>
      <c r="AC1168" s="15" t="s">
        <v>115</v>
      </c>
      <c r="AD1168" s="15" t="s">
        <v>149</v>
      </c>
      <c r="AE1168" s="15">
        <v>4</v>
      </c>
      <c r="AG1168" s="15" t="s">
        <v>1481</v>
      </c>
      <c r="AH1168" s="15" t="s">
        <v>33</v>
      </c>
    </row>
    <row r="1169" spans="1:34" x14ac:dyDescent="0.2">
      <c r="A1169" s="16">
        <v>41824.381574074076</v>
      </c>
      <c r="B1169" s="16">
        <v>41824.380659722221</v>
      </c>
      <c r="C1169" s="16">
        <v>41824.386331018519</v>
      </c>
      <c r="D1169" s="15" t="b">
        <v>1</v>
      </c>
      <c r="E1169" s="15" t="s">
        <v>1513</v>
      </c>
      <c r="F1169" s="15">
        <v>2</v>
      </c>
      <c r="G1169" s="15" t="s">
        <v>1514</v>
      </c>
      <c r="H1169" s="15" t="s">
        <v>156</v>
      </c>
      <c r="I1169" s="15" t="s">
        <v>33</v>
      </c>
      <c r="J1169" s="15" t="b">
        <v>1</v>
      </c>
      <c r="K1169" s="16">
        <v>41824</v>
      </c>
      <c r="L1169" s="1">
        <v>0.38157407407407407</v>
      </c>
      <c r="M1169" s="15" t="s">
        <v>1428</v>
      </c>
      <c r="N1169" s="15" t="s">
        <v>38</v>
      </c>
      <c r="O1169" s="15" t="b">
        <v>1</v>
      </c>
      <c r="P1169" s="16">
        <v>41824</v>
      </c>
      <c r="Q1169" s="1">
        <v>0.38065972222222222</v>
      </c>
      <c r="S1169" s="15" t="b">
        <v>1</v>
      </c>
      <c r="T1169" s="16">
        <v>41824</v>
      </c>
      <c r="U1169" s="15" t="s">
        <v>160</v>
      </c>
      <c r="V1169" s="1">
        <v>0.38633101851851853</v>
      </c>
      <c r="X1169" s="15" t="s">
        <v>1428</v>
      </c>
      <c r="Y1169" s="15" t="b">
        <v>0</v>
      </c>
      <c r="Z1169" s="16"/>
      <c r="AC1169" s="15" t="s">
        <v>40</v>
      </c>
      <c r="AD1169" s="15" t="s">
        <v>156</v>
      </c>
      <c r="AE1169" s="15">
        <v>3</v>
      </c>
      <c r="AG1169" s="15" t="s">
        <v>1515</v>
      </c>
      <c r="AH1169" s="15" t="s">
        <v>33</v>
      </c>
    </row>
    <row r="1170" spans="1:34" x14ac:dyDescent="0.2">
      <c r="A1170" s="16">
        <v>41824.381064814814</v>
      </c>
      <c r="B1170" s="16">
        <v>41824.380659722221</v>
      </c>
      <c r="C1170" s="16">
        <v>41824.385798611111</v>
      </c>
      <c r="D1170" s="15" t="b">
        <v>1</v>
      </c>
      <c r="E1170" s="15" t="s">
        <v>1513</v>
      </c>
      <c r="F1170" s="15">
        <v>1</v>
      </c>
      <c r="G1170" s="15" t="s">
        <v>1516</v>
      </c>
      <c r="H1170" s="15" t="s">
        <v>156</v>
      </c>
      <c r="I1170" s="15" t="s">
        <v>33</v>
      </c>
      <c r="J1170" s="15" t="b">
        <v>1</v>
      </c>
      <c r="K1170" s="16">
        <v>41824</v>
      </c>
      <c r="L1170" s="1">
        <v>0.3810648148148148</v>
      </c>
      <c r="M1170" s="15" t="s">
        <v>1428</v>
      </c>
      <c r="N1170" s="15" t="s">
        <v>38</v>
      </c>
      <c r="O1170" s="15" t="b">
        <v>1</v>
      </c>
      <c r="P1170" s="16">
        <v>41824</v>
      </c>
      <c r="Q1170" s="1">
        <v>0.38065972222222222</v>
      </c>
      <c r="S1170" s="15" t="b">
        <v>1</v>
      </c>
      <c r="T1170" s="16">
        <v>41824</v>
      </c>
      <c r="U1170" s="15" t="s">
        <v>157</v>
      </c>
      <c r="V1170" s="1">
        <v>0.38579861111111113</v>
      </c>
      <c r="X1170" s="15" t="s">
        <v>1428</v>
      </c>
      <c r="Y1170" s="15" t="b">
        <v>0</v>
      </c>
      <c r="Z1170" s="16"/>
      <c r="AC1170" s="15" t="s">
        <v>40</v>
      </c>
      <c r="AD1170" s="15" t="s">
        <v>156</v>
      </c>
      <c r="AE1170" s="15">
        <v>3</v>
      </c>
      <c r="AG1170" s="15" t="s">
        <v>1515</v>
      </c>
      <c r="AH1170" s="15" t="s">
        <v>33</v>
      </c>
    </row>
    <row r="1171" spans="1:34" x14ac:dyDescent="0.2">
      <c r="A1171" s="16">
        <v>41824.380972222221</v>
      </c>
      <c r="B1171" s="16">
        <v>41824.426817129628</v>
      </c>
      <c r="C1171" s="16">
        <v>41824.442615740743</v>
      </c>
      <c r="D1171" s="15" t="b">
        <v>1</v>
      </c>
      <c r="E1171" s="15" t="s">
        <v>1517</v>
      </c>
      <c r="F1171" s="15">
        <v>1</v>
      </c>
      <c r="G1171" s="15" t="s">
        <v>217</v>
      </c>
      <c r="H1171" s="15" t="s">
        <v>68</v>
      </c>
      <c r="I1171" s="15" t="s">
        <v>43</v>
      </c>
      <c r="J1171" s="15" t="b">
        <v>1</v>
      </c>
      <c r="K1171" s="16">
        <v>41824</v>
      </c>
      <c r="L1171" s="1">
        <v>0.38097222222222221</v>
      </c>
      <c r="M1171" s="15" t="s">
        <v>78</v>
      </c>
      <c r="N1171" s="15" t="s">
        <v>38</v>
      </c>
      <c r="O1171" s="15" t="b">
        <v>1</v>
      </c>
      <c r="P1171" s="16">
        <v>41824</v>
      </c>
      <c r="Q1171" s="1">
        <v>0.42681712962962964</v>
      </c>
      <c r="S1171" s="15" t="b">
        <v>1</v>
      </c>
      <c r="T1171" s="16">
        <v>41824</v>
      </c>
      <c r="U1171" s="15" t="s">
        <v>372</v>
      </c>
      <c r="V1171" s="1">
        <v>0.44261574074074073</v>
      </c>
      <c r="X1171" s="15" t="s">
        <v>1428</v>
      </c>
      <c r="Y1171" s="15" t="b">
        <v>1</v>
      </c>
      <c r="Z1171" s="16">
        <v>41828</v>
      </c>
      <c r="AA1171" s="1">
        <v>0.47041666666666665</v>
      </c>
      <c r="AC1171" s="15" t="s">
        <v>40</v>
      </c>
      <c r="AD1171" s="15" t="s">
        <v>68</v>
      </c>
      <c r="AE1171" s="15">
        <v>4</v>
      </c>
      <c r="AG1171" s="15" t="s">
        <v>1500</v>
      </c>
      <c r="AH1171" s="15" t="s">
        <v>33</v>
      </c>
    </row>
    <row r="1172" spans="1:34" x14ac:dyDescent="0.2">
      <c r="A1172" s="16">
        <v>41824.379733796297</v>
      </c>
      <c r="B1172" s="16">
        <v>41824.458541666667</v>
      </c>
      <c r="C1172" s="16">
        <v>41824.466203703705</v>
      </c>
      <c r="D1172" s="15" t="b">
        <v>1</v>
      </c>
      <c r="E1172" s="15" t="s">
        <v>1518</v>
      </c>
      <c r="F1172" s="15">
        <v>21</v>
      </c>
      <c r="G1172" s="15" t="s">
        <v>256</v>
      </c>
      <c r="H1172" s="15" t="s">
        <v>167</v>
      </c>
      <c r="I1172" s="15" t="s">
        <v>120</v>
      </c>
      <c r="J1172" s="15" t="b">
        <v>1</v>
      </c>
      <c r="K1172" s="16">
        <v>41824</v>
      </c>
      <c r="L1172" s="1">
        <v>0.37973379629629628</v>
      </c>
      <c r="M1172" s="15" t="s">
        <v>939</v>
      </c>
      <c r="N1172" s="15" t="s">
        <v>38</v>
      </c>
      <c r="O1172" s="15" t="b">
        <v>1</v>
      </c>
      <c r="P1172" s="16">
        <v>41824</v>
      </c>
      <c r="Q1172" s="1">
        <v>0.45854166666666668</v>
      </c>
      <c r="S1172" s="15" t="b">
        <v>1</v>
      </c>
      <c r="T1172" s="16">
        <v>41824</v>
      </c>
      <c r="U1172" s="15" t="s">
        <v>430</v>
      </c>
      <c r="V1172" s="1">
        <v>0.46620370370370373</v>
      </c>
      <c r="X1172" s="15" t="s">
        <v>311</v>
      </c>
      <c r="Y1172" s="15" t="b">
        <v>1</v>
      </c>
      <c r="Z1172" s="16">
        <v>41827</v>
      </c>
      <c r="AA1172" s="1">
        <v>0.39792824074074074</v>
      </c>
      <c r="AC1172" s="15" t="s">
        <v>64</v>
      </c>
      <c r="AD1172" s="15" t="s">
        <v>167</v>
      </c>
      <c r="AE1172" s="15">
        <v>4</v>
      </c>
      <c r="AG1172" s="15" t="s">
        <v>1496</v>
      </c>
      <c r="AH1172" s="15" t="s">
        <v>33</v>
      </c>
    </row>
    <row r="1173" spans="1:34" x14ac:dyDescent="0.2">
      <c r="A1173" s="16">
        <v>41824.379502314812</v>
      </c>
      <c r="B1173" s="16">
        <v>41824.380868055552</v>
      </c>
      <c r="C1173" s="16">
        <v>41824.387488425928</v>
      </c>
      <c r="D1173" s="15" t="b">
        <v>1</v>
      </c>
      <c r="E1173" s="15" t="s">
        <v>1519</v>
      </c>
      <c r="F1173" s="15">
        <v>3</v>
      </c>
      <c r="G1173" s="15" t="s">
        <v>1520</v>
      </c>
      <c r="H1173" s="15" t="s">
        <v>156</v>
      </c>
      <c r="I1173" s="15" t="s">
        <v>33</v>
      </c>
      <c r="J1173" s="15" t="b">
        <v>1</v>
      </c>
      <c r="K1173" s="16">
        <v>41824</v>
      </c>
      <c r="L1173" s="1">
        <v>0.37950231481481483</v>
      </c>
      <c r="M1173" s="15" t="s">
        <v>311</v>
      </c>
      <c r="N1173" s="15" t="s">
        <v>38</v>
      </c>
      <c r="O1173" s="15" t="b">
        <v>1</v>
      </c>
      <c r="P1173" s="16">
        <v>41824</v>
      </c>
      <c r="Q1173" s="1">
        <v>0.38086805555555553</v>
      </c>
      <c r="S1173" s="15" t="b">
        <v>1</v>
      </c>
      <c r="T1173" s="16">
        <v>41824</v>
      </c>
      <c r="U1173" s="15" t="s">
        <v>162</v>
      </c>
      <c r="V1173" s="1">
        <v>0.38748842592592592</v>
      </c>
      <c r="X1173" s="15" t="s">
        <v>311</v>
      </c>
      <c r="Y1173" s="15" t="b">
        <v>0</v>
      </c>
      <c r="Z1173" s="16"/>
      <c r="AC1173" s="15" t="s">
        <v>64</v>
      </c>
      <c r="AD1173" s="15" t="s">
        <v>156</v>
      </c>
      <c r="AE1173" s="15">
        <v>3</v>
      </c>
      <c r="AG1173" s="15" t="s">
        <v>1521</v>
      </c>
      <c r="AH1173" s="15" t="s">
        <v>33</v>
      </c>
    </row>
    <row r="1174" spans="1:34" x14ac:dyDescent="0.2">
      <c r="A1174" s="16">
        <v>41824.37945601852</v>
      </c>
      <c r="B1174" s="16">
        <v>41824.380868055552</v>
      </c>
      <c r="C1174" s="16">
        <v>41824.386782407404</v>
      </c>
      <c r="D1174" s="15" t="b">
        <v>1</v>
      </c>
      <c r="E1174" s="15" t="s">
        <v>1519</v>
      </c>
      <c r="F1174" s="15">
        <v>2</v>
      </c>
      <c r="G1174" s="15" t="s">
        <v>1522</v>
      </c>
      <c r="H1174" s="15" t="s">
        <v>156</v>
      </c>
      <c r="I1174" s="15" t="s">
        <v>33</v>
      </c>
      <c r="J1174" s="15" t="b">
        <v>1</v>
      </c>
      <c r="K1174" s="16">
        <v>41824</v>
      </c>
      <c r="L1174" s="1">
        <v>0.37945601851851851</v>
      </c>
      <c r="M1174" s="15" t="s">
        <v>311</v>
      </c>
      <c r="N1174" s="15" t="s">
        <v>38</v>
      </c>
      <c r="O1174" s="15" t="b">
        <v>1</v>
      </c>
      <c r="P1174" s="16">
        <v>41824</v>
      </c>
      <c r="Q1174" s="1">
        <v>0.38086805555555553</v>
      </c>
      <c r="S1174" s="15" t="b">
        <v>1</v>
      </c>
      <c r="T1174" s="16">
        <v>41824</v>
      </c>
      <c r="U1174" s="15" t="s">
        <v>162</v>
      </c>
      <c r="V1174" s="1">
        <v>0.38678240740740738</v>
      </c>
      <c r="X1174" s="15" t="s">
        <v>311</v>
      </c>
      <c r="Y1174" s="15" t="b">
        <v>0</v>
      </c>
      <c r="Z1174" s="16"/>
      <c r="AC1174" s="15" t="s">
        <v>64</v>
      </c>
      <c r="AD1174" s="15" t="s">
        <v>156</v>
      </c>
      <c r="AE1174" s="15">
        <v>3</v>
      </c>
      <c r="AG1174" s="15" t="s">
        <v>1521</v>
      </c>
      <c r="AH1174" s="15" t="s">
        <v>33</v>
      </c>
    </row>
    <row r="1175" spans="1:34" x14ac:dyDescent="0.2">
      <c r="A1175" s="16">
        <v>41824.379143518519</v>
      </c>
      <c r="B1175" s="16">
        <v>41824.380868055552</v>
      </c>
      <c r="C1175" s="16">
        <v>41824.385428240741</v>
      </c>
      <c r="D1175" s="15" t="b">
        <v>1</v>
      </c>
      <c r="E1175" s="15" t="s">
        <v>1519</v>
      </c>
      <c r="F1175" s="15">
        <v>1</v>
      </c>
      <c r="G1175" s="15" t="s">
        <v>1523</v>
      </c>
      <c r="H1175" s="15" t="s">
        <v>156</v>
      </c>
      <c r="I1175" s="15" t="s">
        <v>33</v>
      </c>
      <c r="J1175" s="15" t="b">
        <v>1</v>
      </c>
      <c r="K1175" s="16">
        <v>41824</v>
      </c>
      <c r="L1175" s="1">
        <v>0.37914351851851852</v>
      </c>
      <c r="M1175" s="15" t="s">
        <v>311</v>
      </c>
      <c r="N1175" s="15" t="s">
        <v>38</v>
      </c>
      <c r="O1175" s="15" t="b">
        <v>1</v>
      </c>
      <c r="P1175" s="16">
        <v>41824</v>
      </c>
      <c r="Q1175" s="1">
        <v>0.38086805555555553</v>
      </c>
      <c r="S1175" s="15" t="b">
        <v>1</v>
      </c>
      <c r="T1175" s="16">
        <v>41824</v>
      </c>
      <c r="U1175" s="15" t="s">
        <v>615</v>
      </c>
      <c r="V1175" s="1">
        <v>0.38542824074074072</v>
      </c>
      <c r="X1175" s="15" t="s">
        <v>311</v>
      </c>
      <c r="Y1175" s="15" t="b">
        <v>0</v>
      </c>
      <c r="Z1175" s="16"/>
      <c r="AC1175" s="15" t="s">
        <v>64</v>
      </c>
      <c r="AD1175" s="15" t="s">
        <v>156</v>
      </c>
      <c r="AE1175" s="15">
        <v>3</v>
      </c>
      <c r="AG1175" s="15" t="s">
        <v>1521</v>
      </c>
      <c r="AH1175" s="15" t="s">
        <v>33</v>
      </c>
    </row>
    <row r="1176" spans="1:34" x14ac:dyDescent="0.2">
      <c r="A1176" s="16">
        <v>41824.378969907404</v>
      </c>
      <c r="B1176" s="16">
        <v>41824.380868055552</v>
      </c>
      <c r="C1176" s="16">
        <v>41824.388796296298</v>
      </c>
      <c r="D1176" s="15" t="b">
        <v>1</v>
      </c>
      <c r="E1176" s="15" t="s">
        <v>1518</v>
      </c>
      <c r="F1176" s="15">
        <v>20</v>
      </c>
      <c r="G1176" s="15" t="s">
        <v>716</v>
      </c>
      <c r="H1176" s="15" t="s">
        <v>156</v>
      </c>
      <c r="I1176" s="15" t="s">
        <v>120</v>
      </c>
      <c r="J1176" s="15" t="b">
        <v>1</v>
      </c>
      <c r="K1176" s="16">
        <v>41824</v>
      </c>
      <c r="L1176" s="1">
        <v>0.37896990740740738</v>
      </c>
      <c r="M1176" s="15" t="s">
        <v>939</v>
      </c>
      <c r="N1176" s="15" t="s">
        <v>38</v>
      </c>
      <c r="O1176" s="15" t="b">
        <v>1</v>
      </c>
      <c r="P1176" s="16">
        <v>41824</v>
      </c>
      <c r="Q1176" s="1">
        <v>0.38086805555555553</v>
      </c>
      <c r="S1176" s="15" t="b">
        <v>1</v>
      </c>
      <c r="T1176" s="16">
        <v>41824</v>
      </c>
      <c r="U1176" s="15" t="s">
        <v>615</v>
      </c>
      <c r="V1176" s="1">
        <v>0.38879629629629631</v>
      </c>
      <c r="X1176" s="15" t="s">
        <v>311</v>
      </c>
      <c r="Y1176" s="15" t="b">
        <v>1</v>
      </c>
      <c r="Z1176" s="16">
        <v>41831</v>
      </c>
      <c r="AA1176" s="1">
        <v>0.38175925925925924</v>
      </c>
      <c r="AC1176" s="15" t="s">
        <v>64</v>
      </c>
      <c r="AD1176" s="15" t="s">
        <v>156</v>
      </c>
      <c r="AE1176" s="15">
        <v>4</v>
      </c>
      <c r="AG1176" s="15" t="s">
        <v>1521</v>
      </c>
      <c r="AH1176" s="15" t="s">
        <v>33</v>
      </c>
    </row>
    <row r="1177" spans="1:34" x14ac:dyDescent="0.2">
      <c r="A1177" s="16">
        <v>41824.378483796296</v>
      </c>
      <c r="B1177" s="16">
        <v>41824.380868055552</v>
      </c>
      <c r="C1177" s="16">
        <v>41824.388912037037</v>
      </c>
      <c r="D1177" s="15" t="b">
        <v>1</v>
      </c>
      <c r="E1177" s="15" t="s">
        <v>1518</v>
      </c>
      <c r="F1177" s="15">
        <v>19</v>
      </c>
      <c r="G1177" s="15" t="s">
        <v>249</v>
      </c>
      <c r="H1177" s="15" t="s">
        <v>156</v>
      </c>
      <c r="I1177" s="15" t="s">
        <v>120</v>
      </c>
      <c r="J1177" s="15" t="b">
        <v>1</v>
      </c>
      <c r="K1177" s="16">
        <v>41824</v>
      </c>
      <c r="L1177" s="1">
        <v>0.3784837962962963</v>
      </c>
      <c r="M1177" s="15" t="s">
        <v>939</v>
      </c>
      <c r="N1177" s="15" t="s">
        <v>38</v>
      </c>
      <c r="O1177" s="15" t="b">
        <v>1</v>
      </c>
      <c r="P1177" s="16">
        <v>41824</v>
      </c>
      <c r="Q1177" s="1">
        <v>0.38086805555555553</v>
      </c>
      <c r="S1177" s="15" t="b">
        <v>1</v>
      </c>
      <c r="T1177" s="16">
        <v>41824</v>
      </c>
      <c r="U1177" s="15" t="s">
        <v>157</v>
      </c>
      <c r="V1177" s="1">
        <v>0.38891203703703703</v>
      </c>
      <c r="X1177" s="15" t="s">
        <v>311</v>
      </c>
      <c r="Y1177" s="15" t="b">
        <v>1</v>
      </c>
      <c r="Z1177" s="16">
        <v>41827</v>
      </c>
      <c r="AA1177" s="1">
        <v>0.3845601851851852</v>
      </c>
      <c r="AC1177" s="15" t="s">
        <v>64</v>
      </c>
      <c r="AD1177" s="15" t="s">
        <v>156</v>
      </c>
      <c r="AE1177" s="15">
        <v>4</v>
      </c>
      <c r="AG1177" s="15" t="s">
        <v>1521</v>
      </c>
      <c r="AH1177" s="15" t="s">
        <v>33</v>
      </c>
    </row>
    <row r="1178" spans="1:34" x14ac:dyDescent="0.2">
      <c r="A1178" s="16">
        <v>41824.378182870372</v>
      </c>
      <c r="B1178" s="16">
        <v>41824.378009259257</v>
      </c>
      <c r="C1178" s="16">
        <v>41824.388703703706</v>
      </c>
      <c r="D1178" s="15" t="b">
        <v>1</v>
      </c>
      <c r="E1178" s="15" t="s">
        <v>1524</v>
      </c>
      <c r="F1178" s="15">
        <v>2</v>
      </c>
      <c r="G1178" s="15" t="s">
        <v>1525</v>
      </c>
      <c r="H1178" s="15" t="s">
        <v>156</v>
      </c>
      <c r="I1178" s="15" t="s">
        <v>33</v>
      </c>
      <c r="J1178" s="15" t="b">
        <v>1</v>
      </c>
      <c r="K1178" s="16">
        <v>41824</v>
      </c>
      <c r="L1178" s="1">
        <v>0.37818287037037035</v>
      </c>
      <c r="M1178" s="15" t="s">
        <v>52</v>
      </c>
      <c r="N1178" s="15" t="s">
        <v>38</v>
      </c>
      <c r="O1178" s="15" t="b">
        <v>1</v>
      </c>
      <c r="P1178" s="16">
        <v>41824</v>
      </c>
      <c r="Q1178" s="1">
        <v>0.37800925925925927</v>
      </c>
      <c r="S1178" s="15" t="b">
        <v>1</v>
      </c>
      <c r="T1178" s="16">
        <v>41824</v>
      </c>
      <c r="U1178" s="15" t="s">
        <v>178</v>
      </c>
      <c r="V1178" s="1">
        <v>0.38870370370370372</v>
      </c>
      <c r="X1178" s="15" t="s">
        <v>52</v>
      </c>
      <c r="Y1178" s="15" t="b">
        <v>0</v>
      </c>
      <c r="Z1178" s="16"/>
      <c r="AC1178" s="15" t="s">
        <v>54</v>
      </c>
      <c r="AD1178" s="15" t="s">
        <v>156</v>
      </c>
      <c r="AE1178" s="15">
        <v>3</v>
      </c>
      <c r="AG1178" s="15" t="s">
        <v>1526</v>
      </c>
      <c r="AH1178" s="15" t="s">
        <v>33</v>
      </c>
    </row>
    <row r="1179" spans="1:34" x14ac:dyDescent="0.2">
      <c r="A1179" s="16">
        <v>41824.377905092595</v>
      </c>
      <c r="B1179" s="16">
        <v>41824.378009259257</v>
      </c>
      <c r="C1179" s="16">
        <v>41824.387349537035</v>
      </c>
      <c r="D1179" s="15" t="b">
        <v>1</v>
      </c>
      <c r="E1179" s="15" t="s">
        <v>1524</v>
      </c>
      <c r="F1179" s="15">
        <v>1</v>
      </c>
      <c r="G1179" s="15" t="s">
        <v>1527</v>
      </c>
      <c r="H1179" s="15" t="s">
        <v>156</v>
      </c>
      <c r="I1179" s="15" t="s">
        <v>33</v>
      </c>
      <c r="J1179" s="15" t="b">
        <v>1</v>
      </c>
      <c r="K1179" s="16">
        <v>41824</v>
      </c>
      <c r="L1179" s="1">
        <v>0.37790509259259258</v>
      </c>
      <c r="M1179" s="15" t="s">
        <v>52</v>
      </c>
      <c r="N1179" s="15" t="s">
        <v>38</v>
      </c>
      <c r="O1179" s="15" t="b">
        <v>1</v>
      </c>
      <c r="P1179" s="16">
        <v>41824</v>
      </c>
      <c r="Q1179" s="1">
        <v>0.37800925925925927</v>
      </c>
      <c r="S1179" s="15" t="b">
        <v>1</v>
      </c>
      <c r="T1179" s="16">
        <v>41824</v>
      </c>
      <c r="U1179" s="15" t="s">
        <v>165</v>
      </c>
      <c r="V1179" s="1">
        <v>0.38734953703703706</v>
      </c>
      <c r="X1179" s="15" t="s">
        <v>52</v>
      </c>
      <c r="Y1179" s="15" t="b">
        <v>0</v>
      </c>
      <c r="Z1179" s="16"/>
      <c r="AC1179" s="15" t="s">
        <v>54</v>
      </c>
      <c r="AD1179" s="15" t="s">
        <v>156</v>
      </c>
      <c r="AE1179" s="15">
        <v>3</v>
      </c>
      <c r="AG1179" s="15" t="s">
        <v>1526</v>
      </c>
      <c r="AH1179" s="15" t="s">
        <v>33</v>
      </c>
    </row>
    <row r="1180" spans="1:34" x14ac:dyDescent="0.2">
      <c r="A1180" s="16">
        <v>41824.377847222226</v>
      </c>
      <c r="B1180" s="16">
        <v>41824.566527777781</v>
      </c>
      <c r="C1180" s="16">
        <v>41824.579282407409</v>
      </c>
      <c r="D1180" s="15" t="b">
        <v>1</v>
      </c>
      <c r="E1180" s="15" t="s">
        <v>1518</v>
      </c>
      <c r="F1180" s="15">
        <v>18</v>
      </c>
      <c r="G1180" s="15" t="s">
        <v>227</v>
      </c>
      <c r="H1180" s="15" t="s">
        <v>36</v>
      </c>
      <c r="I1180" s="15" t="s">
        <v>120</v>
      </c>
      <c r="J1180" s="15" t="b">
        <v>1</v>
      </c>
      <c r="K1180" s="16">
        <v>41824</v>
      </c>
      <c r="L1180" s="1">
        <v>0.37784722222222222</v>
      </c>
      <c r="M1180" s="15" t="s">
        <v>939</v>
      </c>
      <c r="N1180" s="15" t="s">
        <v>38</v>
      </c>
      <c r="O1180" s="15" t="b">
        <v>1</v>
      </c>
      <c r="P1180" s="16">
        <v>41824</v>
      </c>
      <c r="Q1180" s="1">
        <v>0.56652777777777774</v>
      </c>
      <c r="S1180" s="15" t="b">
        <v>1</v>
      </c>
      <c r="T1180" s="16">
        <v>41824</v>
      </c>
      <c r="U1180" s="15" t="s">
        <v>39</v>
      </c>
      <c r="V1180" s="1">
        <v>0.57928240740740744</v>
      </c>
      <c r="X1180" s="15" t="s">
        <v>1428</v>
      </c>
      <c r="Y1180" s="15" t="b">
        <v>1</v>
      </c>
      <c r="Z1180" s="16">
        <v>41827</v>
      </c>
      <c r="AA1180" s="1">
        <v>0.40589120370370368</v>
      </c>
      <c r="AC1180" s="15" t="s">
        <v>40</v>
      </c>
      <c r="AD1180" s="15" t="s">
        <v>36</v>
      </c>
      <c r="AE1180" s="15">
        <v>4</v>
      </c>
      <c r="AG1180" s="15" t="s">
        <v>1439</v>
      </c>
      <c r="AH1180" s="15" t="s">
        <v>33</v>
      </c>
    </row>
    <row r="1181" spans="1:34" x14ac:dyDescent="0.2">
      <c r="A1181" s="16">
        <v>41824.377546296295</v>
      </c>
      <c r="B1181" s="16">
        <v>41824.566527777781</v>
      </c>
      <c r="C1181" s="16">
        <v>41824.58085648148</v>
      </c>
      <c r="D1181" s="15" t="b">
        <v>1</v>
      </c>
      <c r="E1181" s="15" t="s">
        <v>1518</v>
      </c>
      <c r="F1181" s="15">
        <v>17</v>
      </c>
      <c r="G1181" s="15" t="s">
        <v>235</v>
      </c>
      <c r="H1181" s="15" t="s">
        <v>36</v>
      </c>
      <c r="I1181" s="15" t="s">
        <v>120</v>
      </c>
      <c r="J1181" s="15" t="b">
        <v>1</v>
      </c>
      <c r="K1181" s="16">
        <v>41824</v>
      </c>
      <c r="L1181" s="1">
        <v>0.37754629629629627</v>
      </c>
      <c r="M1181" s="15" t="s">
        <v>939</v>
      </c>
      <c r="N1181" s="15" t="s">
        <v>38</v>
      </c>
      <c r="O1181" s="15" t="b">
        <v>1</v>
      </c>
      <c r="P1181" s="16">
        <v>41824</v>
      </c>
      <c r="Q1181" s="1">
        <v>0.56652777777777774</v>
      </c>
      <c r="S1181" s="15" t="b">
        <v>1</v>
      </c>
      <c r="T1181" s="16">
        <v>41824</v>
      </c>
      <c r="U1181" s="15" t="s">
        <v>105</v>
      </c>
      <c r="V1181" s="1">
        <v>0.5808564814814815</v>
      </c>
      <c r="X1181" s="15" t="s">
        <v>1428</v>
      </c>
      <c r="Y1181" s="15" t="b">
        <v>1</v>
      </c>
      <c r="Z1181" s="16">
        <v>41838</v>
      </c>
      <c r="AA1181" s="1">
        <v>0.45849537037037036</v>
      </c>
      <c r="AC1181" s="15" t="s">
        <v>40</v>
      </c>
      <c r="AD1181" s="15" t="s">
        <v>36</v>
      </c>
      <c r="AE1181" s="15">
        <v>4</v>
      </c>
      <c r="AG1181" s="15" t="s">
        <v>1439</v>
      </c>
      <c r="AH1181" s="15" t="s">
        <v>33</v>
      </c>
    </row>
    <row r="1182" spans="1:34" x14ac:dyDescent="0.2">
      <c r="A1182" s="16">
        <v>41824.376898148148</v>
      </c>
      <c r="B1182" s="16">
        <v>41824.581423611111</v>
      </c>
      <c r="C1182" s="16">
        <v>41824.589120370372</v>
      </c>
      <c r="D1182" s="15" t="b">
        <v>1</v>
      </c>
      <c r="E1182" s="15" t="s">
        <v>1518</v>
      </c>
      <c r="F1182" s="15">
        <v>16</v>
      </c>
      <c r="G1182" s="15" t="s">
        <v>1203</v>
      </c>
      <c r="H1182" s="15" t="s">
        <v>46</v>
      </c>
      <c r="I1182" s="15" t="s">
        <v>120</v>
      </c>
      <c r="J1182" s="15" t="b">
        <v>1</v>
      </c>
      <c r="K1182" s="16">
        <v>41824</v>
      </c>
      <c r="L1182" s="1">
        <v>0.37689814814814815</v>
      </c>
      <c r="M1182" s="15" t="s">
        <v>939</v>
      </c>
      <c r="N1182" s="15" t="s">
        <v>38</v>
      </c>
      <c r="O1182" s="15" t="b">
        <v>1</v>
      </c>
      <c r="P1182" s="16">
        <v>41824</v>
      </c>
      <c r="Q1182" s="1">
        <v>0.58142361111111107</v>
      </c>
      <c r="S1182" s="15" t="b">
        <v>1</v>
      </c>
      <c r="T1182" s="16">
        <v>41824</v>
      </c>
      <c r="U1182" s="15" t="s">
        <v>97</v>
      </c>
      <c r="V1182" s="1">
        <v>0.58912037037037035</v>
      </c>
      <c r="X1182" s="15" t="s">
        <v>52</v>
      </c>
      <c r="Y1182" s="15" t="b">
        <v>1</v>
      </c>
      <c r="Z1182" s="16">
        <v>41828</v>
      </c>
      <c r="AA1182" s="1">
        <v>0.38002314814814814</v>
      </c>
      <c r="AC1182" s="15" t="s">
        <v>54</v>
      </c>
      <c r="AD1182" s="15" t="s">
        <v>46</v>
      </c>
      <c r="AE1182" s="15">
        <v>4</v>
      </c>
      <c r="AG1182" s="15" t="s">
        <v>1433</v>
      </c>
      <c r="AH1182" s="15" t="s">
        <v>33</v>
      </c>
    </row>
    <row r="1183" spans="1:34" x14ac:dyDescent="0.2">
      <c r="A1183" s="16">
        <v>41824.376585648148</v>
      </c>
      <c r="B1183" s="16">
        <v>41824.581423611111</v>
      </c>
      <c r="C1183" s="16">
        <v>41824.590381944443</v>
      </c>
      <c r="D1183" s="15" t="b">
        <v>1</v>
      </c>
      <c r="E1183" s="15" t="s">
        <v>1518</v>
      </c>
      <c r="F1183" s="15">
        <v>15</v>
      </c>
      <c r="G1183" s="15" t="s">
        <v>219</v>
      </c>
      <c r="H1183" s="15" t="s">
        <v>46</v>
      </c>
      <c r="I1183" s="15" t="s">
        <v>120</v>
      </c>
      <c r="J1183" s="15" t="b">
        <v>1</v>
      </c>
      <c r="K1183" s="16">
        <v>41824</v>
      </c>
      <c r="L1183" s="1">
        <v>0.37658564814814816</v>
      </c>
      <c r="M1183" s="15" t="s">
        <v>939</v>
      </c>
      <c r="N1183" s="15" t="s">
        <v>38</v>
      </c>
      <c r="O1183" s="15" t="b">
        <v>1</v>
      </c>
      <c r="P1183" s="16">
        <v>41824</v>
      </c>
      <c r="Q1183" s="1">
        <v>0.58142361111111107</v>
      </c>
      <c r="S1183" s="15" t="b">
        <v>1</v>
      </c>
      <c r="T1183" s="16">
        <v>41824</v>
      </c>
      <c r="U1183" s="15" t="s">
        <v>47</v>
      </c>
      <c r="V1183" s="1">
        <v>0.59038194444444447</v>
      </c>
      <c r="X1183" s="15" t="s">
        <v>52</v>
      </c>
      <c r="Y1183" s="15" t="b">
        <v>1</v>
      </c>
      <c r="Z1183" s="16">
        <v>41827</v>
      </c>
      <c r="AA1183" s="1">
        <v>0.40589120370370368</v>
      </c>
      <c r="AC1183" s="15" t="s">
        <v>54</v>
      </c>
      <c r="AD1183" s="15" t="s">
        <v>46</v>
      </c>
      <c r="AE1183" s="15">
        <v>4</v>
      </c>
      <c r="AG1183" s="15" t="s">
        <v>1433</v>
      </c>
      <c r="AH1183" s="15" t="s">
        <v>33</v>
      </c>
    </row>
    <row r="1184" spans="1:34" x14ac:dyDescent="0.2">
      <c r="A1184" s="16">
        <v>41824.376099537039</v>
      </c>
      <c r="B1184" s="16">
        <v>41824.566527777781</v>
      </c>
      <c r="C1184" s="16">
        <v>41824.578298611108</v>
      </c>
      <c r="D1184" s="15" t="b">
        <v>1</v>
      </c>
      <c r="E1184" s="15" t="s">
        <v>1518</v>
      </c>
      <c r="F1184" s="15">
        <v>14</v>
      </c>
      <c r="G1184" s="15" t="s">
        <v>237</v>
      </c>
      <c r="H1184" s="15" t="s">
        <v>36</v>
      </c>
      <c r="I1184" s="15" t="s">
        <v>120</v>
      </c>
      <c r="J1184" s="15" t="b">
        <v>1</v>
      </c>
      <c r="K1184" s="16">
        <v>41824</v>
      </c>
      <c r="L1184" s="1">
        <v>0.37609953703703702</v>
      </c>
      <c r="M1184" s="15" t="s">
        <v>939</v>
      </c>
      <c r="N1184" s="15" t="s">
        <v>38</v>
      </c>
      <c r="O1184" s="15" t="b">
        <v>1</v>
      </c>
      <c r="P1184" s="16">
        <v>41824</v>
      </c>
      <c r="Q1184" s="1">
        <v>0.56652777777777774</v>
      </c>
      <c r="S1184" s="15" t="b">
        <v>1</v>
      </c>
      <c r="T1184" s="16">
        <v>41824</v>
      </c>
      <c r="U1184" s="15" t="s">
        <v>101</v>
      </c>
      <c r="V1184" s="1">
        <v>0.57829861111111114</v>
      </c>
      <c r="X1184" s="15" t="s">
        <v>1428</v>
      </c>
      <c r="Y1184" s="15" t="b">
        <v>1</v>
      </c>
      <c r="Z1184" s="16">
        <v>41827</v>
      </c>
      <c r="AA1184" s="1">
        <v>0.3845601851851852</v>
      </c>
      <c r="AC1184" s="15" t="s">
        <v>40</v>
      </c>
      <c r="AD1184" s="15" t="s">
        <v>36</v>
      </c>
      <c r="AE1184" s="15">
        <v>4</v>
      </c>
      <c r="AG1184" s="15" t="s">
        <v>1439</v>
      </c>
      <c r="AH1184" s="15" t="s">
        <v>33</v>
      </c>
    </row>
    <row r="1185" spans="1:34" x14ac:dyDescent="0.2">
      <c r="A1185" s="16">
        <v>41824.375659722224</v>
      </c>
      <c r="B1185" s="16">
        <v>41824.562986111108</v>
      </c>
      <c r="C1185" s="16">
        <v>41824.567858796298</v>
      </c>
      <c r="D1185" s="15" t="b">
        <v>1</v>
      </c>
      <c r="E1185" s="15" t="s">
        <v>1518</v>
      </c>
      <c r="F1185" s="15">
        <v>13</v>
      </c>
      <c r="G1185" s="15" t="s">
        <v>583</v>
      </c>
      <c r="H1185" s="15" t="s">
        <v>115</v>
      </c>
      <c r="I1185" s="15" t="s">
        <v>120</v>
      </c>
      <c r="J1185" s="15" t="b">
        <v>1</v>
      </c>
      <c r="K1185" s="16">
        <v>41824</v>
      </c>
      <c r="L1185" s="1">
        <v>0.37565972222222221</v>
      </c>
      <c r="M1185" s="15" t="s">
        <v>939</v>
      </c>
      <c r="N1185" s="15" t="s">
        <v>38</v>
      </c>
      <c r="O1185" s="15" t="b">
        <v>1</v>
      </c>
      <c r="P1185" s="16">
        <v>41824</v>
      </c>
      <c r="Q1185" s="1">
        <v>0.56298611111111108</v>
      </c>
      <c r="S1185" s="15" t="b">
        <v>1</v>
      </c>
      <c r="T1185" s="16">
        <v>41824</v>
      </c>
      <c r="U1185" s="15" t="s">
        <v>116</v>
      </c>
      <c r="V1185" s="1">
        <v>0.56785879629629632</v>
      </c>
      <c r="X1185" s="15" t="s">
        <v>52</v>
      </c>
      <c r="Y1185" s="15" t="b">
        <v>1</v>
      </c>
      <c r="Z1185" s="16">
        <v>41827</v>
      </c>
      <c r="AA1185" s="1">
        <v>0.3845601851851852</v>
      </c>
      <c r="AC1185" s="15" t="s">
        <v>54</v>
      </c>
      <c r="AD1185" s="15" t="s">
        <v>115</v>
      </c>
      <c r="AE1185" s="15">
        <v>4</v>
      </c>
      <c r="AG1185" s="15" t="s">
        <v>1450</v>
      </c>
      <c r="AH1185" s="15" t="s">
        <v>33</v>
      </c>
    </row>
    <row r="1186" spans="1:34" x14ac:dyDescent="0.2">
      <c r="A1186" s="16">
        <v>41824.375277777777</v>
      </c>
      <c r="B1186" s="16">
        <v>41824.562986111108</v>
      </c>
      <c r="C1186" s="16">
        <v>41824.570023148146</v>
      </c>
      <c r="D1186" s="15" t="b">
        <v>1</v>
      </c>
      <c r="E1186" s="15" t="s">
        <v>1518</v>
      </c>
      <c r="F1186" s="15">
        <v>12</v>
      </c>
      <c r="G1186" s="15" t="s">
        <v>715</v>
      </c>
      <c r="H1186" s="15" t="s">
        <v>115</v>
      </c>
      <c r="I1186" s="15" t="s">
        <v>120</v>
      </c>
      <c r="J1186" s="15" t="b">
        <v>1</v>
      </c>
      <c r="K1186" s="16">
        <v>41824</v>
      </c>
      <c r="L1186" s="1">
        <v>0.37527777777777777</v>
      </c>
      <c r="M1186" s="15" t="s">
        <v>939</v>
      </c>
      <c r="N1186" s="15" t="s">
        <v>38</v>
      </c>
      <c r="O1186" s="15" t="b">
        <v>1</v>
      </c>
      <c r="P1186" s="16">
        <v>41824</v>
      </c>
      <c r="Q1186" s="1">
        <v>0.56298611111111108</v>
      </c>
      <c r="S1186" s="15" t="b">
        <v>1</v>
      </c>
      <c r="T1186" s="16">
        <v>41824</v>
      </c>
      <c r="U1186" s="15" t="s">
        <v>146</v>
      </c>
      <c r="V1186" s="1">
        <v>0.57002314814814814</v>
      </c>
      <c r="X1186" s="15" t="s">
        <v>52</v>
      </c>
      <c r="Y1186" s="15" t="b">
        <v>1</v>
      </c>
      <c r="Z1186" s="16">
        <v>41827</v>
      </c>
      <c r="AA1186" s="1">
        <v>0.3845601851851852</v>
      </c>
      <c r="AC1186" s="15" t="s">
        <v>54</v>
      </c>
      <c r="AD1186" s="15" t="s">
        <v>115</v>
      </c>
      <c r="AE1186" s="15">
        <v>4</v>
      </c>
      <c r="AG1186" s="15" t="s">
        <v>1450</v>
      </c>
      <c r="AH1186" s="15" t="s">
        <v>33</v>
      </c>
    </row>
    <row r="1187" spans="1:34" x14ac:dyDescent="0.2">
      <c r="A1187" s="16">
        <v>41824.374768518515</v>
      </c>
      <c r="B1187" s="16">
        <v>41824.458541666667</v>
      </c>
      <c r="C1187" s="16">
        <v>41824.479768518519</v>
      </c>
      <c r="D1187" s="15" t="b">
        <v>1</v>
      </c>
      <c r="E1187" s="15" t="s">
        <v>1518</v>
      </c>
      <c r="F1187" s="15">
        <v>11</v>
      </c>
      <c r="G1187" s="15" t="s">
        <v>1418</v>
      </c>
      <c r="H1187" s="15" t="s">
        <v>167</v>
      </c>
      <c r="I1187" s="15" t="s">
        <v>120</v>
      </c>
      <c r="J1187" s="15" t="b">
        <v>1</v>
      </c>
      <c r="K1187" s="16">
        <v>41824</v>
      </c>
      <c r="L1187" s="1">
        <v>0.3747685185185185</v>
      </c>
      <c r="M1187" s="15" t="s">
        <v>939</v>
      </c>
      <c r="N1187" s="15" t="s">
        <v>38</v>
      </c>
      <c r="O1187" s="15" t="b">
        <v>1</v>
      </c>
      <c r="P1187" s="16">
        <v>41824</v>
      </c>
      <c r="Q1187" s="1">
        <v>0.45854166666666668</v>
      </c>
      <c r="S1187" s="15" t="b">
        <v>1</v>
      </c>
      <c r="T1187" s="16">
        <v>41824</v>
      </c>
      <c r="U1187" s="15" t="s">
        <v>175</v>
      </c>
      <c r="V1187" s="1">
        <v>0.47976851851851854</v>
      </c>
      <c r="X1187" s="15" t="s">
        <v>311</v>
      </c>
      <c r="Y1187" s="15" t="b">
        <v>1</v>
      </c>
      <c r="Z1187" s="16">
        <v>41827</v>
      </c>
      <c r="AA1187" s="1">
        <v>0.3845601851851852</v>
      </c>
      <c r="AC1187" s="15" t="s">
        <v>64</v>
      </c>
      <c r="AD1187" s="15" t="s">
        <v>167</v>
      </c>
      <c r="AE1187" s="15">
        <v>4</v>
      </c>
      <c r="AG1187" s="15" t="s">
        <v>1496</v>
      </c>
      <c r="AH1187" s="15" t="s">
        <v>33</v>
      </c>
    </row>
    <row r="1188" spans="1:34" x14ac:dyDescent="0.2">
      <c r="A1188" s="16">
        <v>41824.374282407407</v>
      </c>
      <c r="B1188" s="16">
        <v>41824.458541666667</v>
      </c>
      <c r="C1188" s="16">
        <v>41824.469571759262</v>
      </c>
      <c r="D1188" s="15" t="b">
        <v>1</v>
      </c>
      <c r="E1188" s="15" t="s">
        <v>1518</v>
      </c>
      <c r="F1188" s="15">
        <v>10</v>
      </c>
      <c r="G1188" s="15" t="s">
        <v>1528</v>
      </c>
      <c r="H1188" s="15" t="s">
        <v>167</v>
      </c>
      <c r="I1188" s="15" t="s">
        <v>120</v>
      </c>
      <c r="J1188" s="15" t="b">
        <v>1</v>
      </c>
      <c r="K1188" s="16">
        <v>41824</v>
      </c>
      <c r="L1188" s="1">
        <v>0.37428240740740742</v>
      </c>
      <c r="M1188" s="15" t="s">
        <v>939</v>
      </c>
      <c r="N1188" s="15" t="s">
        <v>38</v>
      </c>
      <c r="O1188" s="15" t="b">
        <v>1</v>
      </c>
      <c r="P1188" s="16">
        <v>41824</v>
      </c>
      <c r="Q1188" s="1">
        <v>0.45854166666666668</v>
      </c>
      <c r="S1188" s="15" t="b">
        <v>1</v>
      </c>
      <c r="T1188" s="16">
        <v>41824</v>
      </c>
      <c r="U1188" s="15" t="s">
        <v>266</v>
      </c>
      <c r="V1188" s="1">
        <v>0.46957175925925926</v>
      </c>
      <c r="X1188" s="15" t="s">
        <v>311</v>
      </c>
      <c r="Y1188" s="15" t="b">
        <v>0</v>
      </c>
      <c r="Z1188" s="16"/>
      <c r="AC1188" s="15" t="s">
        <v>64</v>
      </c>
      <c r="AD1188" s="15" t="s">
        <v>167</v>
      </c>
      <c r="AE1188" s="15">
        <v>3</v>
      </c>
      <c r="AG1188" s="15" t="s">
        <v>1496</v>
      </c>
      <c r="AH1188" s="15" t="s">
        <v>33</v>
      </c>
    </row>
    <row r="1189" spans="1:34" x14ac:dyDescent="0.2">
      <c r="A1189" s="16">
        <v>41824.373611111114</v>
      </c>
      <c r="B1189" s="16">
        <v>41824.458541666667</v>
      </c>
      <c r="C1189" s="16">
        <v>41824.473622685182</v>
      </c>
      <c r="D1189" s="15" t="b">
        <v>1</v>
      </c>
      <c r="E1189" s="15" t="s">
        <v>1518</v>
      </c>
      <c r="F1189" s="15">
        <v>9</v>
      </c>
      <c r="G1189" s="15" t="s">
        <v>223</v>
      </c>
      <c r="H1189" s="15" t="s">
        <v>167</v>
      </c>
      <c r="I1189" s="15" t="s">
        <v>120</v>
      </c>
      <c r="J1189" s="15" t="b">
        <v>1</v>
      </c>
      <c r="K1189" s="16">
        <v>41824</v>
      </c>
      <c r="L1189" s="1">
        <v>0.37361111111111112</v>
      </c>
      <c r="M1189" s="15" t="s">
        <v>939</v>
      </c>
      <c r="N1189" s="15" t="s">
        <v>38</v>
      </c>
      <c r="O1189" s="15" t="b">
        <v>1</v>
      </c>
      <c r="P1189" s="16">
        <v>41824</v>
      </c>
      <c r="Q1189" s="1">
        <v>0.45854166666666668</v>
      </c>
      <c r="S1189" s="15" t="b">
        <v>1</v>
      </c>
      <c r="T1189" s="16">
        <v>41824</v>
      </c>
      <c r="U1189" s="15" t="s">
        <v>257</v>
      </c>
      <c r="V1189" s="1">
        <v>0.47362268518518519</v>
      </c>
      <c r="X1189" s="15" t="s">
        <v>311</v>
      </c>
      <c r="Y1189" s="15" t="b">
        <v>1</v>
      </c>
      <c r="Z1189" s="16">
        <v>41827</v>
      </c>
      <c r="AA1189" s="1">
        <v>0.3845601851851852</v>
      </c>
      <c r="AC1189" s="15" t="s">
        <v>64</v>
      </c>
      <c r="AD1189" s="15" t="s">
        <v>167</v>
      </c>
      <c r="AE1189" s="15">
        <v>4</v>
      </c>
      <c r="AG1189" s="15" t="s">
        <v>1496</v>
      </c>
      <c r="AH1189" s="15" t="s">
        <v>33</v>
      </c>
    </row>
    <row r="1190" spans="1:34" x14ac:dyDescent="0.2">
      <c r="A1190" s="16">
        <v>41824.37332175926</v>
      </c>
      <c r="B1190" s="16">
        <v>41824.458541666667</v>
      </c>
      <c r="C1190" s="16">
        <v>41824.473773148151</v>
      </c>
      <c r="D1190" s="15" t="b">
        <v>1</v>
      </c>
      <c r="E1190" s="15" t="s">
        <v>1518</v>
      </c>
      <c r="F1190" s="15">
        <v>8</v>
      </c>
      <c r="G1190" s="15" t="s">
        <v>265</v>
      </c>
      <c r="H1190" s="15" t="s">
        <v>167</v>
      </c>
      <c r="I1190" s="15" t="s">
        <v>120</v>
      </c>
      <c r="J1190" s="15" t="b">
        <v>1</v>
      </c>
      <c r="K1190" s="16">
        <v>41824</v>
      </c>
      <c r="L1190" s="1">
        <v>0.37332175925925926</v>
      </c>
      <c r="M1190" s="15" t="s">
        <v>939</v>
      </c>
      <c r="N1190" s="15" t="s">
        <v>38</v>
      </c>
      <c r="O1190" s="15" t="b">
        <v>1</v>
      </c>
      <c r="P1190" s="16">
        <v>41824</v>
      </c>
      <c r="Q1190" s="1">
        <v>0.45854166666666668</v>
      </c>
      <c r="S1190" s="15" t="b">
        <v>1</v>
      </c>
      <c r="T1190" s="16">
        <v>41824</v>
      </c>
      <c r="U1190" s="15" t="s">
        <v>257</v>
      </c>
      <c r="V1190" s="1">
        <v>0.47377314814814814</v>
      </c>
      <c r="X1190" s="15" t="s">
        <v>311</v>
      </c>
      <c r="Y1190" s="15" t="b">
        <v>1</v>
      </c>
      <c r="Z1190" s="16">
        <v>41827</v>
      </c>
      <c r="AA1190" s="1">
        <v>0.3845601851851852</v>
      </c>
      <c r="AC1190" s="15" t="s">
        <v>64</v>
      </c>
      <c r="AD1190" s="15" t="s">
        <v>167</v>
      </c>
      <c r="AE1190" s="15">
        <v>4</v>
      </c>
      <c r="AG1190" s="15" t="s">
        <v>1496</v>
      </c>
      <c r="AH1190" s="15" t="s">
        <v>33</v>
      </c>
    </row>
    <row r="1191" spans="1:34" x14ac:dyDescent="0.2">
      <c r="A1191" s="16">
        <v>41824.370682870373</v>
      </c>
      <c r="B1191" s="16">
        <v>41824.468784722223</v>
      </c>
      <c r="C1191" s="16">
        <v>41824.484456018516</v>
      </c>
      <c r="D1191" s="15" t="b">
        <v>1</v>
      </c>
      <c r="E1191" s="15" t="s">
        <v>1518</v>
      </c>
      <c r="F1191" s="15">
        <v>6</v>
      </c>
      <c r="G1191" s="15" t="s">
        <v>240</v>
      </c>
      <c r="H1191" s="15" t="s">
        <v>202</v>
      </c>
      <c r="I1191" s="15" t="s">
        <v>120</v>
      </c>
      <c r="J1191" s="15" t="b">
        <v>1</v>
      </c>
      <c r="K1191" s="16">
        <v>41824</v>
      </c>
      <c r="L1191" s="1">
        <v>0.37068287037037034</v>
      </c>
      <c r="M1191" s="15" t="s">
        <v>939</v>
      </c>
      <c r="N1191" s="15" t="s">
        <v>38</v>
      </c>
      <c r="O1191" s="15" t="b">
        <v>1</v>
      </c>
      <c r="P1191" s="16">
        <v>41824</v>
      </c>
      <c r="Q1191" s="1">
        <v>0.46878472222222223</v>
      </c>
      <c r="S1191" s="15" t="b">
        <v>1</v>
      </c>
      <c r="T1191" s="16">
        <v>41824</v>
      </c>
      <c r="U1191" s="15" t="s">
        <v>203</v>
      </c>
      <c r="V1191" s="1">
        <v>0.48445601851851849</v>
      </c>
      <c r="X1191" s="15" t="s">
        <v>1428</v>
      </c>
      <c r="Y1191" s="15" t="b">
        <v>1</v>
      </c>
      <c r="Z1191" s="16">
        <v>41827</v>
      </c>
      <c r="AA1191" s="1">
        <v>0.3845601851851852</v>
      </c>
      <c r="AC1191" s="15" t="s">
        <v>40</v>
      </c>
      <c r="AD1191" s="15" t="s">
        <v>202</v>
      </c>
      <c r="AE1191" s="15">
        <v>4</v>
      </c>
      <c r="AG1191" s="15" t="s">
        <v>1465</v>
      </c>
      <c r="AH1191" s="15" t="s">
        <v>33</v>
      </c>
    </row>
    <row r="1192" spans="1:34" x14ac:dyDescent="0.2">
      <c r="A1192" s="16">
        <v>41824.370092592595</v>
      </c>
      <c r="B1192" s="16">
        <v>41824.468784722223</v>
      </c>
      <c r="C1192" s="16">
        <v>41824.476979166669</v>
      </c>
      <c r="D1192" s="15" t="b">
        <v>1</v>
      </c>
      <c r="E1192" s="15" t="s">
        <v>1518</v>
      </c>
      <c r="F1192" s="15">
        <v>5</v>
      </c>
      <c r="G1192" s="15" t="s">
        <v>243</v>
      </c>
      <c r="H1192" s="15" t="s">
        <v>51</v>
      </c>
      <c r="I1192" s="15" t="s">
        <v>120</v>
      </c>
      <c r="J1192" s="15" t="b">
        <v>1</v>
      </c>
      <c r="K1192" s="16">
        <v>41824</v>
      </c>
      <c r="L1192" s="1">
        <v>0.37009259259259258</v>
      </c>
      <c r="M1192" s="15" t="s">
        <v>939</v>
      </c>
      <c r="N1192" s="15" t="s">
        <v>38</v>
      </c>
      <c r="O1192" s="15" t="b">
        <v>1</v>
      </c>
      <c r="P1192" s="16">
        <v>41824</v>
      </c>
      <c r="Q1192" s="1">
        <v>0.46878472222222223</v>
      </c>
      <c r="S1192" s="15" t="b">
        <v>1</v>
      </c>
      <c r="T1192" s="16">
        <v>41824</v>
      </c>
      <c r="U1192" s="15" t="s">
        <v>281</v>
      </c>
      <c r="V1192" s="1">
        <v>0.47697916666666668</v>
      </c>
      <c r="X1192" s="15" t="s">
        <v>1428</v>
      </c>
      <c r="Y1192" s="15" t="b">
        <v>1</v>
      </c>
      <c r="Z1192" s="16">
        <v>41829</v>
      </c>
      <c r="AA1192" s="1">
        <v>0.37452546296296296</v>
      </c>
      <c r="AC1192" s="15" t="s">
        <v>40</v>
      </c>
      <c r="AD1192" s="15" t="s">
        <v>51</v>
      </c>
      <c r="AE1192" s="15">
        <v>4</v>
      </c>
      <c r="AG1192" s="15" t="s">
        <v>1465</v>
      </c>
      <c r="AH1192" s="15" t="s">
        <v>33</v>
      </c>
    </row>
    <row r="1193" spans="1:34" x14ac:dyDescent="0.2">
      <c r="A1193" s="16">
        <v>41824.369768518518</v>
      </c>
      <c r="B1193" s="16">
        <v>41824.426817129628</v>
      </c>
      <c r="C1193" s="16">
        <v>41824.444282407407</v>
      </c>
      <c r="D1193" s="15" t="b">
        <v>1</v>
      </c>
      <c r="E1193" s="15" t="s">
        <v>1518</v>
      </c>
      <c r="F1193" s="15">
        <v>4</v>
      </c>
      <c r="G1193" s="15" t="s">
        <v>236</v>
      </c>
      <c r="H1193" s="15" t="s">
        <v>68</v>
      </c>
      <c r="I1193" s="15" t="s">
        <v>120</v>
      </c>
      <c r="J1193" s="15" t="b">
        <v>1</v>
      </c>
      <c r="K1193" s="16">
        <v>41824</v>
      </c>
      <c r="L1193" s="1">
        <v>0.3697685185185185</v>
      </c>
      <c r="M1193" s="15" t="s">
        <v>939</v>
      </c>
      <c r="N1193" s="15" t="s">
        <v>38</v>
      </c>
      <c r="O1193" s="15" t="b">
        <v>1</v>
      </c>
      <c r="P1193" s="16">
        <v>41824</v>
      </c>
      <c r="Q1193" s="1">
        <v>0.42681712962962964</v>
      </c>
      <c r="S1193" s="15" t="b">
        <v>1</v>
      </c>
      <c r="T1193" s="16">
        <v>41824</v>
      </c>
      <c r="U1193" s="15" t="s">
        <v>69</v>
      </c>
      <c r="V1193" s="1">
        <v>0.44428240740740743</v>
      </c>
      <c r="X1193" s="15" t="s">
        <v>1428</v>
      </c>
      <c r="Y1193" s="15" t="b">
        <v>1</v>
      </c>
      <c r="Z1193" s="16">
        <v>41829</v>
      </c>
      <c r="AA1193" s="1">
        <v>0.37452546296296296</v>
      </c>
      <c r="AC1193" s="15" t="s">
        <v>40</v>
      </c>
      <c r="AD1193" s="15" t="s">
        <v>68</v>
      </c>
      <c r="AE1193" s="15">
        <v>4</v>
      </c>
      <c r="AG1193" s="15" t="s">
        <v>1500</v>
      </c>
      <c r="AH1193" s="15" t="s">
        <v>33</v>
      </c>
    </row>
    <row r="1194" spans="1:34" x14ac:dyDescent="0.2">
      <c r="A1194" s="16">
        <v>41824.369502314818</v>
      </c>
      <c r="B1194" s="16">
        <v>41824.437928240739</v>
      </c>
      <c r="C1194" s="16">
        <v>41824.447094907409</v>
      </c>
      <c r="D1194" s="15" t="b">
        <v>1</v>
      </c>
      <c r="E1194" s="15" t="s">
        <v>1529</v>
      </c>
      <c r="F1194" s="15">
        <v>2</v>
      </c>
      <c r="G1194" s="15" t="s">
        <v>742</v>
      </c>
      <c r="H1194" s="15" t="s">
        <v>149</v>
      </c>
      <c r="I1194" s="15" t="s">
        <v>43</v>
      </c>
      <c r="J1194" s="15" t="b">
        <v>1</v>
      </c>
      <c r="K1194" s="16">
        <v>41824</v>
      </c>
      <c r="L1194" s="1">
        <v>0.36950231481481483</v>
      </c>
      <c r="M1194" s="15" t="s">
        <v>110</v>
      </c>
      <c r="N1194" s="15" t="s">
        <v>38</v>
      </c>
      <c r="O1194" s="15" t="b">
        <v>1</v>
      </c>
      <c r="P1194" s="16">
        <v>41824</v>
      </c>
      <c r="Q1194" s="1">
        <v>0.43792824074074072</v>
      </c>
      <c r="S1194" s="15" t="b">
        <v>1</v>
      </c>
      <c r="T1194" s="16">
        <v>41824</v>
      </c>
      <c r="U1194" s="15" t="s">
        <v>150</v>
      </c>
      <c r="V1194" s="1">
        <v>0.44709490740740743</v>
      </c>
      <c r="X1194" s="15" t="s">
        <v>311</v>
      </c>
      <c r="Y1194" s="15" t="b">
        <v>1</v>
      </c>
      <c r="Z1194" s="16">
        <v>41827</v>
      </c>
      <c r="AA1194" s="1">
        <v>0.50141203703703707</v>
      </c>
      <c r="AC1194" s="15" t="s">
        <v>115</v>
      </c>
      <c r="AD1194" s="15" t="s">
        <v>149</v>
      </c>
      <c r="AE1194" s="15">
        <v>4</v>
      </c>
      <c r="AG1194" s="15" t="s">
        <v>1481</v>
      </c>
      <c r="AH1194" s="15" t="s">
        <v>33</v>
      </c>
    </row>
    <row r="1195" spans="1:34" x14ac:dyDescent="0.2">
      <c r="A1195" s="16">
        <v>41824.369456018518</v>
      </c>
      <c r="B1195" s="16">
        <v>41824.468784722223</v>
      </c>
      <c r="C1195" s="16">
        <v>41824.483749999999</v>
      </c>
      <c r="D1195" s="15" t="b">
        <v>1</v>
      </c>
      <c r="E1195" s="15" t="s">
        <v>1529</v>
      </c>
      <c r="F1195" s="15">
        <v>1</v>
      </c>
      <c r="G1195" s="15" t="s">
        <v>145</v>
      </c>
      <c r="H1195" s="15" t="s">
        <v>202</v>
      </c>
      <c r="I1195" s="15" t="s">
        <v>43</v>
      </c>
      <c r="J1195" s="15" t="b">
        <v>1</v>
      </c>
      <c r="K1195" s="16">
        <v>41824</v>
      </c>
      <c r="L1195" s="1">
        <v>0.3694560185185185</v>
      </c>
      <c r="M1195" s="15" t="s">
        <v>110</v>
      </c>
      <c r="N1195" s="15" t="s">
        <v>38</v>
      </c>
      <c r="O1195" s="15" t="b">
        <v>1</v>
      </c>
      <c r="P1195" s="16">
        <v>41824</v>
      </c>
      <c r="Q1195" s="1">
        <v>0.46878472222222223</v>
      </c>
      <c r="S1195" s="15" t="b">
        <v>1</v>
      </c>
      <c r="T1195" s="16">
        <v>41824</v>
      </c>
      <c r="U1195" s="15" t="s">
        <v>203</v>
      </c>
      <c r="V1195" s="1">
        <v>0.48375000000000001</v>
      </c>
      <c r="X1195" s="15" t="s">
        <v>1428</v>
      </c>
      <c r="Y1195" s="15" t="b">
        <v>1</v>
      </c>
      <c r="Z1195" s="16">
        <v>41827</v>
      </c>
      <c r="AA1195" s="1">
        <v>0.54052083333333334</v>
      </c>
      <c r="AC1195" s="15" t="s">
        <v>40</v>
      </c>
      <c r="AD1195" s="15" t="s">
        <v>202</v>
      </c>
      <c r="AE1195" s="15">
        <v>4</v>
      </c>
      <c r="AG1195" s="15" t="s">
        <v>1465</v>
      </c>
      <c r="AH1195" s="15" t="s">
        <v>33</v>
      </c>
    </row>
    <row r="1196" spans="1:34" x14ac:dyDescent="0.2">
      <c r="A1196" s="16">
        <v>41824.369247685187</v>
      </c>
      <c r="B1196" s="16">
        <v>41824.48741898148</v>
      </c>
      <c r="C1196" s="16">
        <v>41824.492812500001</v>
      </c>
      <c r="D1196" s="15" t="b">
        <v>1</v>
      </c>
      <c r="E1196" s="15" t="s">
        <v>1518</v>
      </c>
      <c r="F1196" s="15">
        <v>3</v>
      </c>
      <c r="G1196" s="15" t="s">
        <v>239</v>
      </c>
      <c r="H1196" s="15" t="s">
        <v>57</v>
      </c>
      <c r="I1196" s="15" t="s">
        <v>120</v>
      </c>
      <c r="J1196" s="15" t="b">
        <v>1</v>
      </c>
      <c r="K1196" s="16">
        <v>41824</v>
      </c>
      <c r="L1196" s="1">
        <v>0.36924768518518519</v>
      </c>
      <c r="M1196" s="15" t="s">
        <v>939</v>
      </c>
      <c r="N1196" s="15" t="s">
        <v>38</v>
      </c>
      <c r="O1196" s="15" t="b">
        <v>1</v>
      </c>
      <c r="P1196" s="16">
        <v>41824</v>
      </c>
      <c r="Q1196" s="1">
        <v>0.48741898148148149</v>
      </c>
      <c r="S1196" s="15" t="b">
        <v>1</v>
      </c>
      <c r="T1196" s="16">
        <v>41824</v>
      </c>
      <c r="U1196" s="15" t="s">
        <v>58</v>
      </c>
      <c r="V1196" s="1">
        <v>0.49281249999999999</v>
      </c>
      <c r="X1196" s="15" t="s">
        <v>52</v>
      </c>
      <c r="Y1196" s="15" t="b">
        <v>1</v>
      </c>
      <c r="Z1196" s="16">
        <v>41827</v>
      </c>
      <c r="AA1196" s="1">
        <v>0.3845601851851852</v>
      </c>
      <c r="AC1196" s="15" t="s">
        <v>54</v>
      </c>
      <c r="AD1196" s="15" t="s">
        <v>57</v>
      </c>
      <c r="AE1196" s="15">
        <v>4</v>
      </c>
      <c r="AG1196" s="15" t="s">
        <v>1461</v>
      </c>
      <c r="AH1196" s="15" t="s">
        <v>33</v>
      </c>
    </row>
    <row r="1197" spans="1:34" x14ac:dyDescent="0.2">
      <c r="A1197" s="16">
        <v>41824.368935185186</v>
      </c>
      <c r="B1197" s="16">
        <v>41824.367662037039</v>
      </c>
      <c r="C1197" s="16">
        <v>41824.372048611112</v>
      </c>
      <c r="D1197" s="15" t="b">
        <v>1</v>
      </c>
      <c r="E1197" s="15" t="s">
        <v>1530</v>
      </c>
      <c r="F1197" s="15">
        <v>1</v>
      </c>
      <c r="G1197" s="15" t="s">
        <v>1531</v>
      </c>
      <c r="H1197" s="15" t="s">
        <v>167</v>
      </c>
      <c r="I1197" s="15" t="s">
        <v>33</v>
      </c>
      <c r="J1197" s="15" t="b">
        <v>1</v>
      </c>
      <c r="K1197" s="16">
        <v>41824</v>
      </c>
      <c r="L1197" s="1">
        <v>0.3689351851851852</v>
      </c>
      <c r="M1197" s="15" t="s">
        <v>52</v>
      </c>
      <c r="N1197" s="15" t="s">
        <v>38</v>
      </c>
      <c r="O1197" s="15" t="b">
        <v>1</v>
      </c>
      <c r="P1197" s="16">
        <v>41824</v>
      </c>
      <c r="Q1197" s="1">
        <v>0.36766203703703704</v>
      </c>
      <c r="S1197" s="15" t="b">
        <v>1</v>
      </c>
      <c r="T1197" s="16">
        <v>41824</v>
      </c>
      <c r="U1197" s="15" t="s">
        <v>266</v>
      </c>
      <c r="V1197" s="1">
        <v>0.37204861111111109</v>
      </c>
      <c r="Y1197" s="15" t="b">
        <v>0</v>
      </c>
      <c r="Z1197" s="16"/>
      <c r="AC1197" s="15" t="s">
        <v>54</v>
      </c>
      <c r="AD1197" s="15" t="s">
        <v>167</v>
      </c>
      <c r="AE1197" s="15">
        <v>3</v>
      </c>
      <c r="AG1197" s="15" t="s">
        <v>1532</v>
      </c>
      <c r="AH1197" s="15" t="s">
        <v>33</v>
      </c>
    </row>
    <row r="1198" spans="1:34" x14ac:dyDescent="0.2">
      <c r="A1198" s="16">
        <v>41824.368680555555</v>
      </c>
      <c r="B1198" s="16">
        <v>41824.468784722223</v>
      </c>
      <c r="C1198" s="16">
        <v>41824.480787037035</v>
      </c>
      <c r="D1198" s="15" t="b">
        <v>1</v>
      </c>
      <c r="E1198" s="15" t="s">
        <v>1518</v>
      </c>
      <c r="F1198" s="15">
        <v>2</v>
      </c>
      <c r="G1198" s="15" t="s">
        <v>1308</v>
      </c>
      <c r="H1198" s="15" t="s">
        <v>202</v>
      </c>
      <c r="I1198" s="15" t="s">
        <v>120</v>
      </c>
      <c r="J1198" s="15" t="b">
        <v>1</v>
      </c>
      <c r="K1198" s="16">
        <v>41824</v>
      </c>
      <c r="L1198" s="1">
        <v>0.36868055555555557</v>
      </c>
      <c r="M1198" s="15" t="s">
        <v>939</v>
      </c>
      <c r="N1198" s="15" t="s">
        <v>38</v>
      </c>
      <c r="O1198" s="15" t="b">
        <v>1</v>
      </c>
      <c r="P1198" s="16">
        <v>41824</v>
      </c>
      <c r="Q1198" s="1">
        <v>0.46878472222222223</v>
      </c>
      <c r="S1198" s="15" t="b">
        <v>1</v>
      </c>
      <c r="T1198" s="16">
        <v>41824</v>
      </c>
      <c r="U1198" s="15" t="s">
        <v>229</v>
      </c>
      <c r="V1198" s="1">
        <v>0.48078703703703701</v>
      </c>
      <c r="X1198" s="15" t="s">
        <v>1428</v>
      </c>
      <c r="Y1198" s="15" t="b">
        <v>1</v>
      </c>
      <c r="Z1198" s="16">
        <v>41827</v>
      </c>
      <c r="AA1198" s="1">
        <v>0.3845601851851852</v>
      </c>
      <c r="AC1198" s="15" t="s">
        <v>40</v>
      </c>
      <c r="AD1198" s="15" t="s">
        <v>202</v>
      </c>
      <c r="AE1198" s="15">
        <v>4</v>
      </c>
      <c r="AG1198" s="15" t="s">
        <v>1465</v>
      </c>
      <c r="AH1198" s="15" t="s">
        <v>33</v>
      </c>
    </row>
    <row r="1199" spans="1:34" x14ac:dyDescent="0.2">
      <c r="A1199" s="16">
        <v>41824.35832175926</v>
      </c>
      <c r="B1199" s="16">
        <v>41824.426817129628</v>
      </c>
      <c r="C1199" s="16">
        <v>41824.443576388891</v>
      </c>
      <c r="D1199" s="15" t="b">
        <v>1</v>
      </c>
      <c r="E1199" s="15" t="s">
        <v>1533</v>
      </c>
      <c r="F1199" s="15">
        <v>2</v>
      </c>
      <c r="G1199" s="15" t="s">
        <v>409</v>
      </c>
      <c r="H1199" s="15" t="s">
        <v>68</v>
      </c>
      <c r="I1199" s="15" t="s">
        <v>43</v>
      </c>
      <c r="J1199" s="15" t="b">
        <v>1</v>
      </c>
      <c r="K1199" s="16">
        <v>41824</v>
      </c>
      <c r="L1199" s="1">
        <v>0.35832175925925924</v>
      </c>
      <c r="M1199" s="15" t="s">
        <v>110</v>
      </c>
      <c r="N1199" s="15" t="s">
        <v>38</v>
      </c>
      <c r="O1199" s="15" t="b">
        <v>1</v>
      </c>
      <c r="P1199" s="16">
        <v>41824</v>
      </c>
      <c r="Q1199" s="1">
        <v>0.42681712962962964</v>
      </c>
      <c r="S1199" s="15" t="b">
        <v>1</v>
      </c>
      <c r="T1199" s="16">
        <v>41824</v>
      </c>
      <c r="U1199" s="15" t="s">
        <v>69</v>
      </c>
      <c r="V1199" s="1">
        <v>0.4435763888888889</v>
      </c>
      <c r="X1199" s="15" t="s">
        <v>1428</v>
      </c>
      <c r="Y1199" s="15" t="b">
        <v>1</v>
      </c>
      <c r="Z1199" s="16">
        <v>41828</v>
      </c>
      <c r="AA1199" s="1">
        <v>0.47041666666666665</v>
      </c>
      <c r="AC1199" s="15" t="s">
        <v>40</v>
      </c>
      <c r="AD1199" s="15" t="s">
        <v>68</v>
      </c>
      <c r="AE1199" s="15">
        <v>4</v>
      </c>
      <c r="AG1199" s="15" t="s">
        <v>1500</v>
      </c>
      <c r="AH1199" s="15" t="s">
        <v>33</v>
      </c>
    </row>
    <row r="1200" spans="1:34" x14ac:dyDescent="0.2">
      <c r="A1200" s="16">
        <v>41824.353449074071</v>
      </c>
      <c r="B1200" s="16">
        <v>41824.468784722223</v>
      </c>
      <c r="C1200" s="16">
        <v>41824.483576388891</v>
      </c>
      <c r="D1200" s="15" t="b">
        <v>1</v>
      </c>
      <c r="E1200" s="15" t="s">
        <v>1534</v>
      </c>
      <c r="F1200" s="15">
        <v>1</v>
      </c>
      <c r="G1200" s="15" t="s">
        <v>174</v>
      </c>
      <c r="H1200" s="15" t="s">
        <v>202</v>
      </c>
      <c r="I1200" s="15" t="s">
        <v>43</v>
      </c>
      <c r="J1200" s="15" t="b">
        <v>1</v>
      </c>
      <c r="K1200" s="16">
        <v>41824</v>
      </c>
      <c r="L1200" s="1">
        <v>0.35344907407407405</v>
      </c>
      <c r="M1200" s="15" t="s">
        <v>320</v>
      </c>
      <c r="N1200" s="15" t="s">
        <v>38</v>
      </c>
      <c r="O1200" s="15" t="b">
        <v>1</v>
      </c>
      <c r="P1200" s="16">
        <v>41824</v>
      </c>
      <c r="Q1200" s="1">
        <v>0.46878472222222223</v>
      </c>
      <c r="S1200" s="15" t="b">
        <v>1</v>
      </c>
      <c r="T1200" s="16">
        <v>41824</v>
      </c>
      <c r="U1200" s="15" t="s">
        <v>293</v>
      </c>
      <c r="V1200" s="1">
        <v>0.48357638888888888</v>
      </c>
      <c r="X1200" s="15" t="s">
        <v>1428</v>
      </c>
      <c r="Y1200" s="15" t="b">
        <v>1</v>
      </c>
      <c r="Z1200" s="16">
        <v>41828</v>
      </c>
      <c r="AA1200" s="1">
        <v>0.40112268518518518</v>
      </c>
      <c r="AC1200" s="15" t="s">
        <v>40</v>
      </c>
      <c r="AD1200" s="15" t="s">
        <v>202</v>
      </c>
      <c r="AE1200" s="15">
        <v>4</v>
      </c>
      <c r="AG1200" s="15" t="s">
        <v>1465</v>
      </c>
      <c r="AH1200" s="15" t="s">
        <v>33</v>
      </c>
    </row>
    <row r="1201" spans="1:34" x14ac:dyDescent="0.2">
      <c r="A1201" s="16">
        <v>41824.348495370374</v>
      </c>
      <c r="B1201" s="16">
        <v>41824.42324074074</v>
      </c>
      <c r="C1201" s="16">
        <v>41824.445821759262</v>
      </c>
      <c r="D1201" s="15" t="b">
        <v>1</v>
      </c>
      <c r="E1201" s="15" t="s">
        <v>1535</v>
      </c>
      <c r="F1201" s="15">
        <v>1</v>
      </c>
      <c r="G1201" s="15" t="s">
        <v>450</v>
      </c>
      <c r="H1201" s="15" t="s">
        <v>591</v>
      </c>
      <c r="I1201" s="15" t="s">
        <v>43</v>
      </c>
      <c r="J1201" s="15" t="b">
        <v>1</v>
      </c>
      <c r="K1201" s="16">
        <v>41824</v>
      </c>
      <c r="L1201" s="1">
        <v>0.34849537037037037</v>
      </c>
      <c r="M1201" s="15" t="s">
        <v>78</v>
      </c>
      <c r="N1201" s="15" t="s">
        <v>38</v>
      </c>
      <c r="O1201" s="15" t="b">
        <v>1</v>
      </c>
      <c r="P1201" s="16">
        <v>41824</v>
      </c>
      <c r="Q1201" s="1">
        <v>0.42324074074074075</v>
      </c>
      <c r="S1201" s="15" t="b">
        <v>1</v>
      </c>
      <c r="T1201" s="16">
        <v>41824</v>
      </c>
      <c r="U1201" s="15" t="s">
        <v>592</v>
      </c>
      <c r="V1201" s="1">
        <v>0.44582175925925926</v>
      </c>
      <c r="X1201" s="15" t="s">
        <v>52</v>
      </c>
      <c r="Y1201" s="15" t="b">
        <v>1</v>
      </c>
      <c r="Z1201" s="16">
        <v>41828</v>
      </c>
      <c r="AA1201" s="1">
        <v>0.45074074074074072</v>
      </c>
      <c r="AC1201" s="15" t="s">
        <v>54</v>
      </c>
      <c r="AD1201" s="15" t="s">
        <v>591</v>
      </c>
      <c r="AE1201" s="15">
        <v>4</v>
      </c>
      <c r="AG1201" s="15" t="s">
        <v>1491</v>
      </c>
      <c r="AH1201" s="15" t="s">
        <v>33</v>
      </c>
    </row>
    <row r="1202" spans="1:34" x14ac:dyDescent="0.2">
      <c r="A1202" s="16">
        <v>41824.34574074074</v>
      </c>
      <c r="B1202" s="16">
        <v>41824.42324074074</v>
      </c>
      <c r="C1202" s="16">
        <v>41824.445717592593</v>
      </c>
      <c r="D1202" s="15" t="b">
        <v>1</v>
      </c>
      <c r="E1202" s="15" t="s">
        <v>1536</v>
      </c>
      <c r="F1202" s="15">
        <v>1</v>
      </c>
      <c r="G1202" s="15" t="s">
        <v>460</v>
      </c>
      <c r="H1202" s="15" t="s">
        <v>591</v>
      </c>
      <c r="I1202" s="15" t="s">
        <v>43</v>
      </c>
      <c r="J1202" s="15" t="b">
        <v>1</v>
      </c>
      <c r="K1202" s="16">
        <v>41824</v>
      </c>
      <c r="L1202" s="1">
        <v>0.34574074074074074</v>
      </c>
      <c r="M1202" s="15" t="s">
        <v>78</v>
      </c>
      <c r="N1202" s="15" t="s">
        <v>38</v>
      </c>
      <c r="O1202" s="15" t="b">
        <v>1</v>
      </c>
      <c r="P1202" s="16">
        <v>41824</v>
      </c>
      <c r="Q1202" s="1">
        <v>0.42324074074074075</v>
      </c>
      <c r="S1202" s="15" t="b">
        <v>1</v>
      </c>
      <c r="T1202" s="16">
        <v>41824</v>
      </c>
      <c r="U1202" s="15" t="s">
        <v>610</v>
      </c>
      <c r="V1202" s="1">
        <v>0.44571759259259258</v>
      </c>
      <c r="X1202" s="15" t="s">
        <v>52</v>
      </c>
      <c r="Y1202" s="15" t="b">
        <v>1</v>
      </c>
      <c r="Z1202" s="16">
        <v>41828</v>
      </c>
      <c r="AA1202" s="1">
        <v>0.42891203703703706</v>
      </c>
      <c r="AC1202" s="15" t="s">
        <v>54</v>
      </c>
      <c r="AD1202" s="15" t="s">
        <v>591</v>
      </c>
      <c r="AE1202" s="15">
        <v>4</v>
      </c>
      <c r="AG1202" s="15" t="s">
        <v>1491</v>
      </c>
      <c r="AH1202" s="15" t="s">
        <v>33</v>
      </c>
    </row>
    <row r="1203" spans="1:34" x14ac:dyDescent="0.2">
      <c r="A1203" s="16">
        <v>41823.663321759261</v>
      </c>
      <c r="B1203" s="16">
        <v>41823.662349537037</v>
      </c>
      <c r="C1203" s="16">
        <v>41823.666678240741</v>
      </c>
      <c r="D1203" s="15" t="b">
        <v>1</v>
      </c>
      <c r="E1203" s="15" t="s">
        <v>1537</v>
      </c>
      <c r="F1203" s="15">
        <v>1</v>
      </c>
      <c r="G1203" s="15" t="s">
        <v>1538</v>
      </c>
      <c r="H1203" s="15" t="s">
        <v>276</v>
      </c>
      <c r="I1203" s="15" t="s">
        <v>33</v>
      </c>
      <c r="J1203" s="15" t="b">
        <v>1</v>
      </c>
      <c r="K1203" s="16">
        <v>41823</v>
      </c>
      <c r="L1203" s="1">
        <v>0.66332175925925929</v>
      </c>
      <c r="M1203" s="15" t="s">
        <v>311</v>
      </c>
      <c r="N1203" s="15" t="s">
        <v>38</v>
      </c>
      <c r="O1203" s="15" t="b">
        <v>1</v>
      </c>
      <c r="P1203" s="16">
        <v>41823</v>
      </c>
      <c r="Q1203" s="1">
        <v>0.66234953703703703</v>
      </c>
      <c r="S1203" s="15" t="b">
        <v>1</v>
      </c>
      <c r="T1203" s="16">
        <v>41823</v>
      </c>
      <c r="U1203" s="15" t="s">
        <v>52</v>
      </c>
      <c r="V1203" s="1">
        <v>0.66667824074074078</v>
      </c>
      <c r="X1203" s="15" t="s">
        <v>311</v>
      </c>
      <c r="Y1203" s="15" t="b">
        <v>0</v>
      </c>
      <c r="Z1203" s="16"/>
      <c r="AC1203" s="15" t="s">
        <v>54</v>
      </c>
      <c r="AD1203" s="15" t="s">
        <v>276</v>
      </c>
      <c r="AE1203" s="15">
        <v>3</v>
      </c>
      <c r="AG1203" s="15" t="s">
        <v>1539</v>
      </c>
      <c r="AH1203" s="15" t="s">
        <v>33</v>
      </c>
    </row>
    <row r="1204" spans="1:34" x14ac:dyDescent="0.2">
      <c r="A1204" s="16">
        <v>41823.641759259262</v>
      </c>
      <c r="B1204" s="16">
        <v>41823.669548611113</v>
      </c>
      <c r="C1204" s="16">
        <v>41823.67150462963</v>
      </c>
      <c r="D1204" s="15" t="b">
        <v>1</v>
      </c>
      <c r="E1204" s="15" t="s">
        <v>1540</v>
      </c>
      <c r="F1204" s="15">
        <v>6</v>
      </c>
      <c r="G1204" s="15" t="s">
        <v>1541</v>
      </c>
      <c r="H1204" s="15" t="s">
        <v>167</v>
      </c>
      <c r="I1204" s="15" t="s">
        <v>33</v>
      </c>
      <c r="J1204" s="15" t="b">
        <v>1</v>
      </c>
      <c r="K1204" s="16">
        <v>41823</v>
      </c>
      <c r="L1204" s="1">
        <v>0.64175925925925925</v>
      </c>
      <c r="M1204" s="15" t="s">
        <v>311</v>
      </c>
      <c r="N1204" s="15" t="s">
        <v>38</v>
      </c>
      <c r="O1204" s="15" t="b">
        <v>1</v>
      </c>
      <c r="P1204" s="16">
        <v>41823</v>
      </c>
      <c r="Q1204" s="1">
        <v>0.66954861111111108</v>
      </c>
      <c r="S1204" s="15" t="b">
        <v>1</v>
      </c>
      <c r="T1204" s="16">
        <v>41823</v>
      </c>
      <c r="U1204" s="15" t="s">
        <v>488</v>
      </c>
      <c r="V1204" s="1">
        <v>0.67150462962962965</v>
      </c>
      <c r="Y1204" s="15" t="b">
        <v>0</v>
      </c>
      <c r="Z1204" s="16"/>
      <c r="AC1204" s="15" t="s">
        <v>115</v>
      </c>
      <c r="AD1204" s="15" t="s">
        <v>167</v>
      </c>
      <c r="AE1204" s="15">
        <v>3</v>
      </c>
      <c r="AG1204" s="15" t="s">
        <v>1542</v>
      </c>
      <c r="AH1204" s="15" t="s">
        <v>33</v>
      </c>
    </row>
    <row r="1205" spans="1:34" x14ac:dyDescent="0.2">
      <c r="A1205" s="16">
        <v>41823.641736111109</v>
      </c>
      <c r="B1205" s="16">
        <v>41823.669548611113</v>
      </c>
      <c r="C1205" s="16">
        <v>41823.6716087963</v>
      </c>
      <c r="D1205" s="15" t="b">
        <v>1</v>
      </c>
      <c r="E1205" s="15" t="s">
        <v>1540</v>
      </c>
      <c r="F1205" s="15">
        <v>5</v>
      </c>
      <c r="G1205" s="15" t="s">
        <v>763</v>
      </c>
      <c r="H1205" s="15" t="s">
        <v>167</v>
      </c>
      <c r="I1205" s="15" t="s">
        <v>43</v>
      </c>
      <c r="J1205" s="15" t="b">
        <v>1</v>
      </c>
      <c r="K1205" s="16">
        <v>41823</v>
      </c>
      <c r="L1205" s="1">
        <v>0.64173611111111106</v>
      </c>
      <c r="M1205" s="15" t="s">
        <v>311</v>
      </c>
      <c r="N1205" s="15" t="s">
        <v>38</v>
      </c>
      <c r="O1205" s="15" t="b">
        <v>1</v>
      </c>
      <c r="P1205" s="16">
        <v>41823</v>
      </c>
      <c r="Q1205" s="1">
        <v>0.66954861111111108</v>
      </c>
      <c r="S1205" s="15" t="b">
        <v>1</v>
      </c>
      <c r="T1205" s="16">
        <v>41823</v>
      </c>
      <c r="U1205" s="15" t="s">
        <v>488</v>
      </c>
      <c r="V1205" s="1">
        <v>0.67160879629629633</v>
      </c>
      <c r="Y1205" s="15" t="b">
        <v>1</v>
      </c>
      <c r="Z1205" s="16">
        <v>41835</v>
      </c>
      <c r="AA1205" s="1">
        <v>0.448125</v>
      </c>
      <c r="AC1205" s="15" t="s">
        <v>115</v>
      </c>
      <c r="AD1205" s="15" t="s">
        <v>167</v>
      </c>
      <c r="AE1205" s="15">
        <v>4</v>
      </c>
      <c r="AG1205" s="15" t="s">
        <v>1542</v>
      </c>
      <c r="AH1205" s="15" t="s">
        <v>33</v>
      </c>
    </row>
    <row r="1206" spans="1:34" x14ac:dyDescent="0.2">
      <c r="A1206" s="16">
        <v>41823.64167824074</v>
      </c>
      <c r="B1206" s="16">
        <v>41823.661134259259</v>
      </c>
      <c r="C1206" s="16">
        <v>41823.662870370368</v>
      </c>
      <c r="D1206" s="15" t="b">
        <v>1</v>
      </c>
      <c r="E1206" s="15" t="s">
        <v>1540</v>
      </c>
      <c r="F1206" s="15">
        <v>4</v>
      </c>
      <c r="G1206" s="15" t="s">
        <v>1543</v>
      </c>
      <c r="H1206" s="15" t="s">
        <v>64</v>
      </c>
      <c r="I1206" s="15" t="s">
        <v>33</v>
      </c>
      <c r="J1206" s="15" t="b">
        <v>1</v>
      </c>
      <c r="K1206" s="16">
        <v>41823</v>
      </c>
      <c r="L1206" s="1">
        <v>0.64167824074074076</v>
      </c>
      <c r="M1206" s="15" t="s">
        <v>311</v>
      </c>
      <c r="N1206" s="15" t="s">
        <v>38</v>
      </c>
      <c r="O1206" s="15" t="b">
        <v>1</v>
      </c>
      <c r="P1206" s="16">
        <v>41823</v>
      </c>
      <c r="Q1206" s="1">
        <v>0.66113425925925928</v>
      </c>
      <c r="S1206" s="15" t="b">
        <v>1</v>
      </c>
      <c r="T1206" s="16">
        <v>41823</v>
      </c>
      <c r="U1206" s="15" t="s">
        <v>1091</v>
      </c>
      <c r="V1206" s="1">
        <v>0.66287037037037033</v>
      </c>
      <c r="Y1206" s="15" t="b">
        <v>0</v>
      </c>
      <c r="Z1206" s="16"/>
      <c r="AC1206" s="15" t="s">
        <v>54</v>
      </c>
      <c r="AD1206" s="15" t="s">
        <v>64</v>
      </c>
      <c r="AE1206" s="15">
        <v>3</v>
      </c>
      <c r="AG1206" s="15" t="s">
        <v>1544</v>
      </c>
      <c r="AH1206" s="15" t="s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74"/>
  <sheetViews>
    <sheetView tabSelected="1" workbookViewId="0">
      <selection activeCell="J29" sqref="J29"/>
    </sheetView>
  </sheetViews>
  <sheetFormatPr baseColWidth="10" defaultRowHeight="12.75" x14ac:dyDescent="0.2"/>
  <cols>
    <col min="1" max="1" width="15" style="2" customWidth="1"/>
    <col min="2" max="2" width="11.7109375" style="5" customWidth="1"/>
    <col min="3" max="14" width="13.5703125" style="5" customWidth="1"/>
    <col min="15" max="15" width="3.85546875" style="2" customWidth="1"/>
    <col min="16" max="16" width="24.28515625" style="2" customWidth="1"/>
    <col min="17" max="17" width="11.42578125" style="2"/>
    <col min="18" max="18" width="14.42578125" style="2" bestFit="1" customWidth="1"/>
    <col min="19" max="256" width="11.42578125" style="2"/>
    <col min="257" max="257" width="18.140625" style="2" bestFit="1" customWidth="1"/>
    <col min="258" max="270" width="7.85546875" style="2" customWidth="1"/>
    <col min="271" max="271" width="3.85546875" style="2" customWidth="1"/>
    <col min="272" max="272" width="8.5703125" style="2" customWidth="1"/>
    <col min="273" max="512" width="11.42578125" style="2"/>
    <col min="513" max="513" width="18.140625" style="2" bestFit="1" customWidth="1"/>
    <col min="514" max="526" width="7.85546875" style="2" customWidth="1"/>
    <col min="527" max="527" width="3.85546875" style="2" customWidth="1"/>
    <col min="528" max="528" width="8.5703125" style="2" customWidth="1"/>
    <col min="529" max="768" width="11.42578125" style="2"/>
    <col min="769" max="769" width="18.140625" style="2" bestFit="1" customWidth="1"/>
    <col min="770" max="782" width="7.85546875" style="2" customWidth="1"/>
    <col min="783" max="783" width="3.85546875" style="2" customWidth="1"/>
    <col min="784" max="784" width="8.5703125" style="2" customWidth="1"/>
    <col min="785" max="1024" width="11.42578125" style="2"/>
    <col min="1025" max="1025" width="18.140625" style="2" bestFit="1" customWidth="1"/>
    <col min="1026" max="1038" width="7.85546875" style="2" customWidth="1"/>
    <col min="1039" max="1039" width="3.85546875" style="2" customWidth="1"/>
    <col min="1040" max="1040" width="8.5703125" style="2" customWidth="1"/>
    <col min="1041" max="1280" width="11.42578125" style="2"/>
    <col min="1281" max="1281" width="18.140625" style="2" bestFit="1" customWidth="1"/>
    <col min="1282" max="1294" width="7.85546875" style="2" customWidth="1"/>
    <col min="1295" max="1295" width="3.85546875" style="2" customWidth="1"/>
    <col min="1296" max="1296" width="8.5703125" style="2" customWidth="1"/>
    <col min="1297" max="1536" width="11.42578125" style="2"/>
    <col min="1537" max="1537" width="18.140625" style="2" bestFit="1" customWidth="1"/>
    <col min="1538" max="1550" width="7.85546875" style="2" customWidth="1"/>
    <col min="1551" max="1551" width="3.85546875" style="2" customWidth="1"/>
    <col min="1552" max="1552" width="8.5703125" style="2" customWidth="1"/>
    <col min="1553" max="1792" width="11.42578125" style="2"/>
    <col min="1793" max="1793" width="18.140625" style="2" bestFit="1" customWidth="1"/>
    <col min="1794" max="1806" width="7.85546875" style="2" customWidth="1"/>
    <col min="1807" max="1807" width="3.85546875" style="2" customWidth="1"/>
    <col min="1808" max="1808" width="8.5703125" style="2" customWidth="1"/>
    <col min="1809" max="2048" width="11.42578125" style="2"/>
    <col min="2049" max="2049" width="18.140625" style="2" bestFit="1" customWidth="1"/>
    <col min="2050" max="2062" width="7.85546875" style="2" customWidth="1"/>
    <col min="2063" max="2063" width="3.85546875" style="2" customWidth="1"/>
    <col min="2064" max="2064" width="8.5703125" style="2" customWidth="1"/>
    <col min="2065" max="2304" width="11.42578125" style="2"/>
    <col min="2305" max="2305" width="18.140625" style="2" bestFit="1" customWidth="1"/>
    <col min="2306" max="2318" width="7.85546875" style="2" customWidth="1"/>
    <col min="2319" max="2319" width="3.85546875" style="2" customWidth="1"/>
    <col min="2320" max="2320" width="8.5703125" style="2" customWidth="1"/>
    <col min="2321" max="2560" width="11.42578125" style="2"/>
    <col min="2561" max="2561" width="18.140625" style="2" bestFit="1" customWidth="1"/>
    <col min="2562" max="2574" width="7.85546875" style="2" customWidth="1"/>
    <col min="2575" max="2575" width="3.85546875" style="2" customWidth="1"/>
    <col min="2576" max="2576" width="8.5703125" style="2" customWidth="1"/>
    <col min="2577" max="2816" width="11.42578125" style="2"/>
    <col min="2817" max="2817" width="18.140625" style="2" bestFit="1" customWidth="1"/>
    <col min="2818" max="2830" width="7.85546875" style="2" customWidth="1"/>
    <col min="2831" max="2831" width="3.85546875" style="2" customWidth="1"/>
    <col min="2832" max="2832" width="8.5703125" style="2" customWidth="1"/>
    <col min="2833" max="3072" width="11.42578125" style="2"/>
    <col min="3073" max="3073" width="18.140625" style="2" bestFit="1" customWidth="1"/>
    <col min="3074" max="3086" width="7.85546875" style="2" customWidth="1"/>
    <col min="3087" max="3087" width="3.85546875" style="2" customWidth="1"/>
    <col min="3088" max="3088" width="8.5703125" style="2" customWidth="1"/>
    <col min="3089" max="3328" width="11.42578125" style="2"/>
    <col min="3329" max="3329" width="18.140625" style="2" bestFit="1" customWidth="1"/>
    <col min="3330" max="3342" width="7.85546875" style="2" customWidth="1"/>
    <col min="3343" max="3343" width="3.85546875" style="2" customWidth="1"/>
    <col min="3344" max="3344" width="8.5703125" style="2" customWidth="1"/>
    <col min="3345" max="3584" width="11.42578125" style="2"/>
    <col min="3585" max="3585" width="18.140625" style="2" bestFit="1" customWidth="1"/>
    <col min="3586" max="3598" width="7.85546875" style="2" customWidth="1"/>
    <col min="3599" max="3599" width="3.85546875" style="2" customWidth="1"/>
    <col min="3600" max="3600" width="8.5703125" style="2" customWidth="1"/>
    <col min="3601" max="3840" width="11.42578125" style="2"/>
    <col min="3841" max="3841" width="18.140625" style="2" bestFit="1" customWidth="1"/>
    <col min="3842" max="3854" width="7.85546875" style="2" customWidth="1"/>
    <col min="3855" max="3855" width="3.85546875" style="2" customWidth="1"/>
    <col min="3856" max="3856" width="8.5703125" style="2" customWidth="1"/>
    <col min="3857" max="4096" width="11.42578125" style="2"/>
    <col min="4097" max="4097" width="18.140625" style="2" bestFit="1" customWidth="1"/>
    <col min="4098" max="4110" width="7.85546875" style="2" customWidth="1"/>
    <col min="4111" max="4111" width="3.85546875" style="2" customWidth="1"/>
    <col min="4112" max="4112" width="8.5703125" style="2" customWidth="1"/>
    <col min="4113" max="4352" width="11.42578125" style="2"/>
    <col min="4353" max="4353" width="18.140625" style="2" bestFit="1" customWidth="1"/>
    <col min="4354" max="4366" width="7.85546875" style="2" customWidth="1"/>
    <col min="4367" max="4367" width="3.85546875" style="2" customWidth="1"/>
    <col min="4368" max="4368" width="8.5703125" style="2" customWidth="1"/>
    <col min="4369" max="4608" width="11.42578125" style="2"/>
    <col min="4609" max="4609" width="18.140625" style="2" bestFit="1" customWidth="1"/>
    <col min="4610" max="4622" width="7.85546875" style="2" customWidth="1"/>
    <col min="4623" max="4623" width="3.85546875" style="2" customWidth="1"/>
    <col min="4624" max="4624" width="8.5703125" style="2" customWidth="1"/>
    <col min="4625" max="4864" width="11.42578125" style="2"/>
    <col min="4865" max="4865" width="18.140625" style="2" bestFit="1" customWidth="1"/>
    <col min="4866" max="4878" width="7.85546875" style="2" customWidth="1"/>
    <col min="4879" max="4879" width="3.85546875" style="2" customWidth="1"/>
    <col min="4880" max="4880" width="8.5703125" style="2" customWidth="1"/>
    <col min="4881" max="5120" width="11.42578125" style="2"/>
    <col min="5121" max="5121" width="18.140625" style="2" bestFit="1" customWidth="1"/>
    <col min="5122" max="5134" width="7.85546875" style="2" customWidth="1"/>
    <col min="5135" max="5135" width="3.85546875" style="2" customWidth="1"/>
    <col min="5136" max="5136" width="8.5703125" style="2" customWidth="1"/>
    <col min="5137" max="5376" width="11.42578125" style="2"/>
    <col min="5377" max="5377" width="18.140625" style="2" bestFit="1" customWidth="1"/>
    <col min="5378" max="5390" width="7.85546875" style="2" customWidth="1"/>
    <col min="5391" max="5391" width="3.85546875" style="2" customWidth="1"/>
    <col min="5392" max="5392" width="8.5703125" style="2" customWidth="1"/>
    <col min="5393" max="5632" width="11.42578125" style="2"/>
    <col min="5633" max="5633" width="18.140625" style="2" bestFit="1" customWidth="1"/>
    <col min="5634" max="5646" width="7.85546875" style="2" customWidth="1"/>
    <col min="5647" max="5647" width="3.85546875" style="2" customWidth="1"/>
    <col min="5648" max="5648" width="8.5703125" style="2" customWidth="1"/>
    <col min="5649" max="5888" width="11.42578125" style="2"/>
    <col min="5889" max="5889" width="18.140625" style="2" bestFit="1" customWidth="1"/>
    <col min="5890" max="5902" width="7.85546875" style="2" customWidth="1"/>
    <col min="5903" max="5903" width="3.85546875" style="2" customWidth="1"/>
    <col min="5904" max="5904" width="8.5703125" style="2" customWidth="1"/>
    <col min="5905" max="6144" width="11.42578125" style="2"/>
    <col min="6145" max="6145" width="18.140625" style="2" bestFit="1" customWidth="1"/>
    <col min="6146" max="6158" width="7.85546875" style="2" customWidth="1"/>
    <col min="6159" max="6159" width="3.85546875" style="2" customWidth="1"/>
    <col min="6160" max="6160" width="8.5703125" style="2" customWidth="1"/>
    <col min="6161" max="6400" width="11.42578125" style="2"/>
    <col min="6401" max="6401" width="18.140625" style="2" bestFit="1" customWidth="1"/>
    <col min="6402" max="6414" width="7.85546875" style="2" customWidth="1"/>
    <col min="6415" max="6415" width="3.85546875" style="2" customWidth="1"/>
    <col min="6416" max="6416" width="8.5703125" style="2" customWidth="1"/>
    <col min="6417" max="6656" width="11.42578125" style="2"/>
    <col min="6657" max="6657" width="18.140625" style="2" bestFit="1" customWidth="1"/>
    <col min="6658" max="6670" width="7.85546875" style="2" customWidth="1"/>
    <col min="6671" max="6671" width="3.85546875" style="2" customWidth="1"/>
    <col min="6672" max="6672" width="8.5703125" style="2" customWidth="1"/>
    <col min="6673" max="6912" width="11.42578125" style="2"/>
    <col min="6913" max="6913" width="18.140625" style="2" bestFit="1" customWidth="1"/>
    <col min="6914" max="6926" width="7.85546875" style="2" customWidth="1"/>
    <col min="6927" max="6927" width="3.85546875" style="2" customWidth="1"/>
    <col min="6928" max="6928" width="8.5703125" style="2" customWidth="1"/>
    <col min="6929" max="7168" width="11.42578125" style="2"/>
    <col min="7169" max="7169" width="18.140625" style="2" bestFit="1" customWidth="1"/>
    <col min="7170" max="7182" width="7.85546875" style="2" customWidth="1"/>
    <col min="7183" max="7183" width="3.85546875" style="2" customWidth="1"/>
    <col min="7184" max="7184" width="8.5703125" style="2" customWidth="1"/>
    <col min="7185" max="7424" width="11.42578125" style="2"/>
    <col min="7425" max="7425" width="18.140625" style="2" bestFit="1" customWidth="1"/>
    <col min="7426" max="7438" width="7.85546875" style="2" customWidth="1"/>
    <col min="7439" max="7439" width="3.85546875" style="2" customWidth="1"/>
    <col min="7440" max="7440" width="8.5703125" style="2" customWidth="1"/>
    <col min="7441" max="7680" width="11.42578125" style="2"/>
    <col min="7681" max="7681" width="18.140625" style="2" bestFit="1" customWidth="1"/>
    <col min="7682" max="7694" width="7.85546875" style="2" customWidth="1"/>
    <col min="7695" max="7695" width="3.85546875" style="2" customWidth="1"/>
    <col min="7696" max="7696" width="8.5703125" style="2" customWidth="1"/>
    <col min="7697" max="7936" width="11.42578125" style="2"/>
    <col min="7937" max="7937" width="18.140625" style="2" bestFit="1" customWidth="1"/>
    <col min="7938" max="7950" width="7.85546875" style="2" customWidth="1"/>
    <col min="7951" max="7951" width="3.85546875" style="2" customWidth="1"/>
    <col min="7952" max="7952" width="8.5703125" style="2" customWidth="1"/>
    <col min="7953" max="8192" width="11.42578125" style="2"/>
    <col min="8193" max="8193" width="18.140625" style="2" bestFit="1" customWidth="1"/>
    <col min="8194" max="8206" width="7.85546875" style="2" customWidth="1"/>
    <col min="8207" max="8207" width="3.85546875" style="2" customWidth="1"/>
    <col min="8208" max="8208" width="8.5703125" style="2" customWidth="1"/>
    <col min="8209" max="8448" width="11.42578125" style="2"/>
    <col min="8449" max="8449" width="18.140625" style="2" bestFit="1" customWidth="1"/>
    <col min="8450" max="8462" width="7.85546875" style="2" customWidth="1"/>
    <col min="8463" max="8463" width="3.85546875" style="2" customWidth="1"/>
    <col min="8464" max="8464" width="8.5703125" style="2" customWidth="1"/>
    <col min="8465" max="8704" width="11.42578125" style="2"/>
    <col min="8705" max="8705" width="18.140625" style="2" bestFit="1" customWidth="1"/>
    <col min="8706" max="8718" width="7.85546875" style="2" customWidth="1"/>
    <col min="8719" max="8719" width="3.85546875" style="2" customWidth="1"/>
    <col min="8720" max="8720" width="8.5703125" style="2" customWidth="1"/>
    <col min="8721" max="8960" width="11.42578125" style="2"/>
    <col min="8961" max="8961" width="18.140625" style="2" bestFit="1" customWidth="1"/>
    <col min="8962" max="8974" width="7.85546875" style="2" customWidth="1"/>
    <col min="8975" max="8975" width="3.85546875" style="2" customWidth="1"/>
    <col min="8976" max="8976" width="8.5703125" style="2" customWidth="1"/>
    <col min="8977" max="9216" width="11.42578125" style="2"/>
    <col min="9217" max="9217" width="18.140625" style="2" bestFit="1" customWidth="1"/>
    <col min="9218" max="9230" width="7.85546875" style="2" customWidth="1"/>
    <col min="9231" max="9231" width="3.85546875" style="2" customWidth="1"/>
    <col min="9232" max="9232" width="8.5703125" style="2" customWidth="1"/>
    <col min="9233" max="9472" width="11.42578125" style="2"/>
    <col min="9473" max="9473" width="18.140625" style="2" bestFit="1" customWidth="1"/>
    <col min="9474" max="9486" width="7.85546875" style="2" customWidth="1"/>
    <col min="9487" max="9487" width="3.85546875" style="2" customWidth="1"/>
    <col min="9488" max="9488" width="8.5703125" style="2" customWidth="1"/>
    <col min="9489" max="9728" width="11.42578125" style="2"/>
    <col min="9729" max="9729" width="18.140625" style="2" bestFit="1" customWidth="1"/>
    <col min="9730" max="9742" width="7.85546875" style="2" customWidth="1"/>
    <col min="9743" max="9743" width="3.85546875" style="2" customWidth="1"/>
    <col min="9744" max="9744" width="8.5703125" style="2" customWidth="1"/>
    <col min="9745" max="9984" width="11.42578125" style="2"/>
    <col min="9985" max="9985" width="18.140625" style="2" bestFit="1" customWidth="1"/>
    <col min="9986" max="9998" width="7.85546875" style="2" customWidth="1"/>
    <col min="9999" max="9999" width="3.85546875" style="2" customWidth="1"/>
    <col min="10000" max="10000" width="8.5703125" style="2" customWidth="1"/>
    <col min="10001" max="10240" width="11.42578125" style="2"/>
    <col min="10241" max="10241" width="18.140625" style="2" bestFit="1" customWidth="1"/>
    <col min="10242" max="10254" width="7.85546875" style="2" customWidth="1"/>
    <col min="10255" max="10255" width="3.85546875" style="2" customWidth="1"/>
    <col min="10256" max="10256" width="8.5703125" style="2" customWidth="1"/>
    <col min="10257" max="10496" width="11.42578125" style="2"/>
    <col min="10497" max="10497" width="18.140625" style="2" bestFit="1" customWidth="1"/>
    <col min="10498" max="10510" width="7.85546875" style="2" customWidth="1"/>
    <col min="10511" max="10511" width="3.85546875" style="2" customWidth="1"/>
    <col min="10512" max="10512" width="8.5703125" style="2" customWidth="1"/>
    <col min="10513" max="10752" width="11.42578125" style="2"/>
    <col min="10753" max="10753" width="18.140625" style="2" bestFit="1" customWidth="1"/>
    <col min="10754" max="10766" width="7.85546875" style="2" customWidth="1"/>
    <col min="10767" max="10767" width="3.85546875" style="2" customWidth="1"/>
    <col min="10768" max="10768" width="8.5703125" style="2" customWidth="1"/>
    <col min="10769" max="11008" width="11.42578125" style="2"/>
    <col min="11009" max="11009" width="18.140625" style="2" bestFit="1" customWidth="1"/>
    <col min="11010" max="11022" width="7.85546875" style="2" customWidth="1"/>
    <col min="11023" max="11023" width="3.85546875" style="2" customWidth="1"/>
    <col min="11024" max="11024" width="8.5703125" style="2" customWidth="1"/>
    <col min="11025" max="11264" width="11.42578125" style="2"/>
    <col min="11265" max="11265" width="18.140625" style="2" bestFit="1" customWidth="1"/>
    <col min="11266" max="11278" width="7.85546875" style="2" customWidth="1"/>
    <col min="11279" max="11279" width="3.85546875" style="2" customWidth="1"/>
    <col min="11280" max="11280" width="8.5703125" style="2" customWidth="1"/>
    <col min="11281" max="11520" width="11.42578125" style="2"/>
    <col min="11521" max="11521" width="18.140625" style="2" bestFit="1" customWidth="1"/>
    <col min="11522" max="11534" width="7.85546875" style="2" customWidth="1"/>
    <col min="11535" max="11535" width="3.85546875" style="2" customWidth="1"/>
    <col min="11536" max="11536" width="8.5703125" style="2" customWidth="1"/>
    <col min="11537" max="11776" width="11.42578125" style="2"/>
    <col min="11777" max="11777" width="18.140625" style="2" bestFit="1" customWidth="1"/>
    <col min="11778" max="11790" width="7.85546875" style="2" customWidth="1"/>
    <col min="11791" max="11791" width="3.85546875" style="2" customWidth="1"/>
    <col min="11792" max="11792" width="8.5703125" style="2" customWidth="1"/>
    <col min="11793" max="12032" width="11.42578125" style="2"/>
    <col min="12033" max="12033" width="18.140625" style="2" bestFit="1" customWidth="1"/>
    <col min="12034" max="12046" width="7.85546875" style="2" customWidth="1"/>
    <col min="12047" max="12047" width="3.85546875" style="2" customWidth="1"/>
    <col min="12048" max="12048" width="8.5703125" style="2" customWidth="1"/>
    <col min="12049" max="12288" width="11.42578125" style="2"/>
    <col min="12289" max="12289" width="18.140625" style="2" bestFit="1" customWidth="1"/>
    <col min="12290" max="12302" width="7.85546875" style="2" customWidth="1"/>
    <col min="12303" max="12303" width="3.85546875" style="2" customWidth="1"/>
    <col min="12304" max="12304" width="8.5703125" style="2" customWidth="1"/>
    <col min="12305" max="12544" width="11.42578125" style="2"/>
    <col min="12545" max="12545" width="18.140625" style="2" bestFit="1" customWidth="1"/>
    <col min="12546" max="12558" width="7.85546875" style="2" customWidth="1"/>
    <col min="12559" max="12559" width="3.85546875" style="2" customWidth="1"/>
    <col min="12560" max="12560" width="8.5703125" style="2" customWidth="1"/>
    <col min="12561" max="12800" width="11.42578125" style="2"/>
    <col min="12801" max="12801" width="18.140625" style="2" bestFit="1" customWidth="1"/>
    <col min="12802" max="12814" width="7.85546875" style="2" customWidth="1"/>
    <col min="12815" max="12815" width="3.85546875" style="2" customWidth="1"/>
    <col min="12816" max="12816" width="8.5703125" style="2" customWidth="1"/>
    <col min="12817" max="13056" width="11.42578125" style="2"/>
    <col min="13057" max="13057" width="18.140625" style="2" bestFit="1" customWidth="1"/>
    <col min="13058" max="13070" width="7.85546875" style="2" customWidth="1"/>
    <col min="13071" max="13071" width="3.85546875" style="2" customWidth="1"/>
    <col min="13072" max="13072" width="8.5703125" style="2" customWidth="1"/>
    <col min="13073" max="13312" width="11.42578125" style="2"/>
    <col min="13313" max="13313" width="18.140625" style="2" bestFit="1" customWidth="1"/>
    <col min="13314" max="13326" width="7.85546875" style="2" customWidth="1"/>
    <col min="13327" max="13327" width="3.85546875" style="2" customWidth="1"/>
    <col min="13328" max="13328" width="8.5703125" style="2" customWidth="1"/>
    <col min="13329" max="13568" width="11.42578125" style="2"/>
    <col min="13569" max="13569" width="18.140625" style="2" bestFit="1" customWidth="1"/>
    <col min="13570" max="13582" width="7.85546875" style="2" customWidth="1"/>
    <col min="13583" max="13583" width="3.85546875" style="2" customWidth="1"/>
    <col min="13584" max="13584" width="8.5703125" style="2" customWidth="1"/>
    <col min="13585" max="13824" width="11.42578125" style="2"/>
    <col min="13825" max="13825" width="18.140625" style="2" bestFit="1" customWidth="1"/>
    <col min="13826" max="13838" width="7.85546875" style="2" customWidth="1"/>
    <col min="13839" max="13839" width="3.85546875" style="2" customWidth="1"/>
    <col min="13840" max="13840" width="8.5703125" style="2" customWidth="1"/>
    <col min="13841" max="14080" width="11.42578125" style="2"/>
    <col min="14081" max="14081" width="18.140625" style="2" bestFit="1" customWidth="1"/>
    <col min="14082" max="14094" width="7.85546875" style="2" customWidth="1"/>
    <col min="14095" max="14095" width="3.85546875" style="2" customWidth="1"/>
    <col min="14096" max="14096" width="8.5703125" style="2" customWidth="1"/>
    <col min="14097" max="14336" width="11.42578125" style="2"/>
    <col min="14337" max="14337" width="18.140625" style="2" bestFit="1" customWidth="1"/>
    <col min="14338" max="14350" width="7.85546875" style="2" customWidth="1"/>
    <col min="14351" max="14351" width="3.85546875" style="2" customWidth="1"/>
    <col min="14352" max="14352" width="8.5703125" style="2" customWidth="1"/>
    <col min="14353" max="14592" width="11.42578125" style="2"/>
    <col min="14593" max="14593" width="18.140625" style="2" bestFit="1" customWidth="1"/>
    <col min="14594" max="14606" width="7.85546875" style="2" customWidth="1"/>
    <col min="14607" max="14607" width="3.85546875" style="2" customWidth="1"/>
    <col min="14608" max="14608" width="8.5703125" style="2" customWidth="1"/>
    <col min="14609" max="14848" width="11.42578125" style="2"/>
    <col min="14849" max="14849" width="18.140625" style="2" bestFit="1" customWidth="1"/>
    <col min="14850" max="14862" width="7.85546875" style="2" customWidth="1"/>
    <col min="14863" max="14863" width="3.85546875" style="2" customWidth="1"/>
    <col min="14864" max="14864" width="8.5703125" style="2" customWidth="1"/>
    <col min="14865" max="15104" width="11.42578125" style="2"/>
    <col min="15105" max="15105" width="18.140625" style="2" bestFit="1" customWidth="1"/>
    <col min="15106" max="15118" width="7.85546875" style="2" customWidth="1"/>
    <col min="15119" max="15119" width="3.85546875" style="2" customWidth="1"/>
    <col min="15120" max="15120" width="8.5703125" style="2" customWidth="1"/>
    <col min="15121" max="15360" width="11.42578125" style="2"/>
    <col min="15361" max="15361" width="18.140625" style="2" bestFit="1" customWidth="1"/>
    <col min="15362" max="15374" width="7.85546875" style="2" customWidth="1"/>
    <col min="15375" max="15375" width="3.85546875" style="2" customWidth="1"/>
    <col min="15376" max="15376" width="8.5703125" style="2" customWidth="1"/>
    <col min="15377" max="15616" width="11.42578125" style="2"/>
    <col min="15617" max="15617" width="18.140625" style="2" bestFit="1" customWidth="1"/>
    <col min="15618" max="15630" width="7.85546875" style="2" customWidth="1"/>
    <col min="15631" max="15631" width="3.85546875" style="2" customWidth="1"/>
    <col min="15632" max="15632" width="8.5703125" style="2" customWidth="1"/>
    <col min="15633" max="15872" width="11.42578125" style="2"/>
    <col min="15873" max="15873" width="18.140625" style="2" bestFit="1" customWidth="1"/>
    <col min="15874" max="15886" width="7.85546875" style="2" customWidth="1"/>
    <col min="15887" max="15887" width="3.85546875" style="2" customWidth="1"/>
    <col min="15888" max="15888" width="8.5703125" style="2" customWidth="1"/>
    <col min="15889" max="16128" width="11.42578125" style="2"/>
    <col min="16129" max="16129" width="18.140625" style="2" bestFit="1" customWidth="1"/>
    <col min="16130" max="16142" width="7.85546875" style="2" customWidth="1"/>
    <col min="16143" max="16143" width="3.85546875" style="2" customWidth="1"/>
    <col min="16144" max="16144" width="8.5703125" style="2" customWidth="1"/>
    <col min="16145" max="16384" width="11.42578125" style="2"/>
  </cols>
  <sheetData>
    <row r="1" spans="1:24" ht="44.25" customHeight="1" x14ac:dyDescent="0.2">
      <c r="A1" s="27" t="s">
        <v>1560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14"/>
      <c r="R1" s="14"/>
      <c r="S1" s="14"/>
      <c r="T1" s="14"/>
      <c r="U1" s="14"/>
      <c r="V1" s="14"/>
      <c r="W1" s="14"/>
      <c r="X1" s="14"/>
    </row>
    <row r="2" spans="1:24" ht="13.5" thickBot="1" x14ac:dyDescent="0.25"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Q2" s="14"/>
      <c r="R2" s="14"/>
      <c r="S2" s="14"/>
      <c r="T2" s="14"/>
      <c r="U2" s="14"/>
      <c r="V2" s="14"/>
      <c r="W2" s="14"/>
      <c r="X2" s="14"/>
    </row>
    <row r="3" spans="1:24" ht="13.5" thickBot="1" x14ac:dyDescent="0.25">
      <c r="C3" s="11">
        <v>1</v>
      </c>
      <c r="D3" s="11">
        <v>2</v>
      </c>
      <c r="E3" s="11">
        <v>3</v>
      </c>
      <c r="F3" s="11">
        <v>4</v>
      </c>
      <c r="G3" s="11">
        <v>5</v>
      </c>
      <c r="H3" s="11">
        <v>6</v>
      </c>
      <c r="I3" s="11">
        <v>7</v>
      </c>
      <c r="J3" s="11">
        <v>8</v>
      </c>
      <c r="K3" s="11">
        <v>9</v>
      </c>
      <c r="L3" s="11">
        <v>10</v>
      </c>
      <c r="M3" s="11">
        <v>11</v>
      </c>
      <c r="N3" s="11">
        <v>12</v>
      </c>
      <c r="O3" s="9"/>
      <c r="P3" s="7" t="str">
        <f>CONCATENATE("Activité Livraison"," - ",HLOOKUP(P4,C3:N4,2,FALSE))</f>
        <v>Activité Livraison - JUIN</v>
      </c>
      <c r="Q3" s="14"/>
      <c r="R3" s="14"/>
      <c r="S3" s="14"/>
      <c r="T3" s="14"/>
      <c r="U3" s="14"/>
      <c r="V3" s="14"/>
      <c r="W3" s="14"/>
      <c r="X3" s="14"/>
    </row>
    <row r="4" spans="1:24" ht="29.25" customHeight="1" thickBot="1" x14ac:dyDescent="0.25">
      <c r="B4" s="12" t="s">
        <v>1558</v>
      </c>
      <c r="C4" s="23" t="s">
        <v>1545</v>
      </c>
      <c r="D4" s="23" t="s">
        <v>1546</v>
      </c>
      <c r="E4" s="23" t="s">
        <v>1547</v>
      </c>
      <c r="F4" s="23" t="s">
        <v>1548</v>
      </c>
      <c r="G4" s="23" t="s">
        <v>1549</v>
      </c>
      <c r="H4" s="23" t="s">
        <v>1550</v>
      </c>
      <c r="I4" s="23" t="s">
        <v>1551</v>
      </c>
      <c r="J4" s="23" t="s">
        <v>1552</v>
      </c>
      <c r="K4" s="23" t="s">
        <v>1553</v>
      </c>
      <c r="L4" s="23" t="s">
        <v>1554</v>
      </c>
      <c r="M4" s="23" t="s">
        <v>1555</v>
      </c>
      <c r="N4" s="23" t="s">
        <v>1556</v>
      </c>
      <c r="O4" s="10"/>
      <c r="P4" s="8">
        <v>6</v>
      </c>
      <c r="Q4" s="14"/>
      <c r="R4" s="14"/>
      <c r="S4" s="14"/>
      <c r="T4" s="14"/>
      <c r="U4" s="14"/>
      <c r="V4" s="14"/>
      <c r="W4" s="14"/>
      <c r="X4" s="14"/>
    </row>
    <row r="5" spans="1:24" x14ac:dyDescent="0.2">
      <c r="A5" s="6" t="s">
        <v>1545</v>
      </c>
      <c r="B5" s="24">
        <v>1</v>
      </c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0">
        <v>3</v>
      </c>
      <c r="P5" s="8">
        <f t="shared" ref="P5:P35" si="0">HLOOKUP($P$4,$C$3:$N$35,O5,FALSE)</f>
        <v>0</v>
      </c>
      <c r="Q5" s="14"/>
      <c r="R5" s="14"/>
      <c r="S5" s="14"/>
      <c r="T5" s="14"/>
      <c r="U5" s="14"/>
      <c r="V5" s="14"/>
      <c r="W5" s="14"/>
      <c r="X5" s="14"/>
    </row>
    <row r="6" spans="1:24" x14ac:dyDescent="0.2">
      <c r="A6" s="6" t="s">
        <v>1557</v>
      </c>
      <c r="B6" s="24">
        <v>2</v>
      </c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0">
        <v>4</v>
      </c>
      <c r="P6" s="8">
        <f t="shared" si="0"/>
        <v>0</v>
      </c>
      <c r="Q6" s="14"/>
      <c r="R6" s="14"/>
      <c r="S6" s="14"/>
      <c r="T6" s="14"/>
      <c r="U6" s="14"/>
      <c r="V6" s="14"/>
      <c r="W6" s="14"/>
      <c r="X6" s="14"/>
    </row>
    <row r="7" spans="1:24" x14ac:dyDescent="0.2">
      <c r="A7" s="6" t="s">
        <v>1547</v>
      </c>
      <c r="B7" s="24">
        <v>3</v>
      </c>
      <c r="C7" s="19"/>
      <c r="D7" s="19"/>
      <c r="E7" s="19"/>
      <c r="F7" s="19"/>
      <c r="G7" s="19"/>
      <c r="H7" s="19"/>
      <c r="I7" s="19">
        <f>SUMPRODUCT((MONTH(Base!$T$2:T$103703)=7)*(DAY(Base!$T$2:$T$103703)=3)*1)</f>
        <v>4</v>
      </c>
      <c r="J7" s="19"/>
      <c r="K7" s="19"/>
      <c r="L7" s="19"/>
      <c r="M7" s="19"/>
      <c r="N7" s="19"/>
      <c r="O7" s="10">
        <v>5</v>
      </c>
      <c r="P7" s="8">
        <f t="shared" si="0"/>
        <v>0</v>
      </c>
      <c r="Q7" s="14"/>
      <c r="R7" s="14"/>
      <c r="S7" s="14"/>
      <c r="T7" s="14"/>
      <c r="U7" s="14"/>
      <c r="V7" s="14"/>
      <c r="W7" s="14"/>
      <c r="X7" s="14"/>
    </row>
    <row r="8" spans="1:24" x14ac:dyDescent="0.2">
      <c r="A8" s="6" t="s">
        <v>1548</v>
      </c>
      <c r="B8" s="24">
        <v>4</v>
      </c>
      <c r="C8" s="19"/>
      <c r="D8" s="19"/>
      <c r="E8" s="19"/>
      <c r="F8" s="19"/>
      <c r="G8" s="19"/>
      <c r="H8" s="19"/>
      <c r="I8" s="19">
        <f>SUMPRODUCT((MONTH(Base!$T$2:T$103703)=7)*(DAY(Base!$T$2:$T$103703)=4)*1)</f>
        <v>114</v>
      </c>
      <c r="J8" s="19"/>
      <c r="K8" s="19"/>
      <c r="L8" s="19"/>
      <c r="M8" s="19"/>
      <c r="N8" s="19"/>
      <c r="O8" s="10">
        <v>6</v>
      </c>
      <c r="P8" s="8">
        <f t="shared" si="0"/>
        <v>0</v>
      </c>
      <c r="Q8" s="14"/>
      <c r="R8" s="14"/>
      <c r="S8" s="14"/>
      <c r="T8" s="14"/>
      <c r="U8" s="14"/>
      <c r="V8" s="14"/>
      <c r="W8" s="14"/>
      <c r="X8" s="14"/>
    </row>
    <row r="9" spans="1:24" x14ac:dyDescent="0.2">
      <c r="A9" s="6" t="s">
        <v>1549</v>
      </c>
      <c r="B9" s="24">
        <v>5</v>
      </c>
      <c r="C9" s="19"/>
      <c r="D9" s="19"/>
      <c r="E9" s="19"/>
      <c r="F9" s="19"/>
      <c r="G9" s="19"/>
      <c r="H9" s="19"/>
      <c r="I9" s="19">
        <f>SUMPRODUCT((MONTH(Base!$T$2:T$103703)=7)*(DAY(Base!$T$2:$T$103703)=5)*1)</f>
        <v>0</v>
      </c>
      <c r="J9" s="19"/>
      <c r="K9" s="19"/>
      <c r="L9" s="19"/>
      <c r="M9" s="19"/>
      <c r="N9" s="19"/>
      <c r="O9" s="10">
        <v>7</v>
      </c>
      <c r="P9" s="8">
        <f t="shared" si="0"/>
        <v>0</v>
      </c>
      <c r="Q9" s="14"/>
      <c r="R9" s="14"/>
      <c r="S9" s="14"/>
      <c r="T9" s="14"/>
      <c r="U9" s="14"/>
      <c r="V9" s="14"/>
      <c r="W9" s="14"/>
      <c r="X9" s="14"/>
    </row>
    <row r="10" spans="1:24" x14ac:dyDescent="0.2">
      <c r="A10" s="6" t="s">
        <v>1550</v>
      </c>
      <c r="B10" s="24">
        <v>6</v>
      </c>
      <c r="C10" s="19"/>
      <c r="D10" s="19"/>
      <c r="E10" s="19"/>
      <c r="F10" s="19"/>
      <c r="G10" s="19"/>
      <c r="H10" s="19"/>
      <c r="I10" s="19">
        <f>SUMPRODUCT((MONTH(Base!$T$2:T$103703)=7)*(DAY(Base!$T$2:$T$103703)=6)*1)</f>
        <v>0</v>
      </c>
      <c r="J10" s="19"/>
      <c r="K10" s="19"/>
      <c r="L10" s="19"/>
      <c r="M10" s="19"/>
      <c r="N10" s="19"/>
      <c r="O10" s="10">
        <v>8</v>
      </c>
      <c r="P10" s="8">
        <f t="shared" si="0"/>
        <v>0</v>
      </c>
      <c r="Q10" s="14"/>
      <c r="R10" s="14"/>
      <c r="S10" s="14"/>
      <c r="T10" s="14"/>
      <c r="U10" s="14"/>
      <c r="V10" s="14"/>
      <c r="W10" s="14"/>
      <c r="X10" s="14"/>
    </row>
    <row r="11" spans="1:24" x14ac:dyDescent="0.2">
      <c r="A11" s="6" t="s">
        <v>1551</v>
      </c>
      <c r="B11" s="24">
        <v>7</v>
      </c>
      <c r="C11" s="19"/>
      <c r="D11" s="19"/>
      <c r="E11" s="19"/>
      <c r="F11" s="19"/>
      <c r="G11" s="19"/>
      <c r="H11" s="19"/>
      <c r="I11" s="19">
        <f>SUMPRODUCT((MONTH(Base!$T$2:T$103703)=7)*(DAY(Base!$T$2:$T$103703)=7)*1)</f>
        <v>105</v>
      </c>
      <c r="J11" s="19"/>
      <c r="K11" s="19"/>
      <c r="L11" s="19"/>
      <c r="M11" s="19"/>
      <c r="N11" s="19"/>
      <c r="O11" s="10">
        <v>9</v>
      </c>
      <c r="P11" s="8">
        <f t="shared" si="0"/>
        <v>0</v>
      </c>
      <c r="Q11" s="14"/>
      <c r="R11" s="14"/>
      <c r="S11" s="14"/>
      <c r="T11" s="14"/>
      <c r="U11" s="14"/>
      <c r="V11" s="14"/>
      <c r="W11" s="14"/>
      <c r="X11" s="14"/>
    </row>
    <row r="12" spans="1:24" x14ac:dyDescent="0.2">
      <c r="A12" s="6" t="s">
        <v>1552</v>
      </c>
      <c r="B12" s="24">
        <v>8</v>
      </c>
      <c r="C12" s="19"/>
      <c r="D12" s="19"/>
      <c r="E12" s="19"/>
      <c r="F12" s="19"/>
      <c r="G12" s="19"/>
      <c r="H12" s="19"/>
      <c r="I12" s="19">
        <f>SUMPRODUCT((MONTH(Base!$T$2:T$103703)=7)*(DAY(Base!$T$2:$T$103703)=8)*1)</f>
        <v>92</v>
      </c>
      <c r="J12" s="19"/>
      <c r="K12" s="19"/>
      <c r="L12" s="19"/>
      <c r="M12" s="19"/>
      <c r="N12" s="19"/>
      <c r="O12" s="10">
        <v>10</v>
      </c>
      <c r="P12" s="8">
        <f t="shared" si="0"/>
        <v>0</v>
      </c>
      <c r="Q12" s="14"/>
      <c r="R12" s="14"/>
      <c r="S12" s="14"/>
      <c r="T12" s="14"/>
      <c r="U12" s="14"/>
      <c r="V12" s="14"/>
      <c r="W12" s="14"/>
      <c r="X12" s="14"/>
    </row>
    <row r="13" spans="1:24" x14ac:dyDescent="0.2">
      <c r="A13" s="6" t="s">
        <v>1553</v>
      </c>
      <c r="B13" s="24">
        <v>9</v>
      </c>
      <c r="C13" s="19"/>
      <c r="D13" s="19"/>
      <c r="E13" s="19"/>
      <c r="F13" s="19"/>
      <c r="G13" s="19"/>
      <c r="H13" s="19"/>
      <c r="I13" s="19">
        <f>SUMPRODUCT((MONTH(Base!$T$2:T$103703)=7)*(DAY(Base!$T$2:$T$103703)=9)*1)</f>
        <v>124</v>
      </c>
      <c r="J13" s="19"/>
      <c r="K13" s="19"/>
      <c r="L13" s="19"/>
      <c r="M13" s="19"/>
      <c r="N13" s="19"/>
      <c r="O13" s="10">
        <v>11</v>
      </c>
      <c r="P13" s="8">
        <f t="shared" si="0"/>
        <v>0</v>
      </c>
      <c r="Q13" s="14"/>
      <c r="R13" s="14"/>
      <c r="S13" s="14"/>
      <c r="T13" s="14"/>
      <c r="U13" s="14"/>
      <c r="V13" s="14"/>
      <c r="W13" s="14"/>
      <c r="X13" s="14"/>
    </row>
    <row r="14" spans="1:24" x14ac:dyDescent="0.2">
      <c r="A14" s="6" t="s">
        <v>1554</v>
      </c>
      <c r="B14" s="24">
        <v>10</v>
      </c>
      <c r="C14" s="19"/>
      <c r="D14" s="19"/>
      <c r="E14" s="19"/>
      <c r="F14" s="19"/>
      <c r="G14" s="19"/>
      <c r="H14" s="19"/>
      <c r="I14" s="19">
        <f>SUMPRODUCT((MONTH(Base!$T$2:T$103703)=7)*(DAY(Base!$T$2:$T$103703)=10)*1)</f>
        <v>76</v>
      </c>
      <c r="J14" s="19"/>
      <c r="K14" s="19"/>
      <c r="L14" s="19"/>
      <c r="M14" s="19"/>
      <c r="N14" s="19"/>
      <c r="O14" s="10">
        <v>12</v>
      </c>
      <c r="P14" s="8">
        <f t="shared" si="0"/>
        <v>0</v>
      </c>
      <c r="Q14" s="14"/>
      <c r="R14" s="14"/>
      <c r="S14" s="14"/>
      <c r="T14" s="14"/>
      <c r="U14" s="14"/>
      <c r="V14" s="14"/>
      <c r="W14" s="14"/>
      <c r="X14" s="14"/>
    </row>
    <row r="15" spans="1:24" x14ac:dyDescent="0.2">
      <c r="A15" s="6" t="s">
        <v>1555</v>
      </c>
      <c r="B15" s="24">
        <v>11</v>
      </c>
      <c r="C15" s="19"/>
      <c r="D15" s="19"/>
      <c r="E15" s="19"/>
      <c r="F15" s="19"/>
      <c r="G15" s="19"/>
      <c r="H15" s="19"/>
      <c r="I15" s="19">
        <f>SUMPRODUCT((MONTH(Base!$T$2:T$103703)=7)*(DAY(Base!$T$2:$T$103703)=11)*1)</f>
        <v>149</v>
      </c>
      <c r="J15" s="19"/>
      <c r="K15" s="19"/>
      <c r="L15" s="19"/>
      <c r="M15" s="19"/>
      <c r="N15" s="19"/>
      <c r="O15" s="10">
        <v>13</v>
      </c>
      <c r="P15" s="8">
        <f t="shared" si="0"/>
        <v>0</v>
      </c>
      <c r="Q15" s="14"/>
      <c r="R15" s="14"/>
      <c r="S15" s="14"/>
      <c r="T15" s="14"/>
      <c r="U15" s="14"/>
      <c r="V15" s="14"/>
      <c r="W15" s="14"/>
      <c r="X15" s="14"/>
    </row>
    <row r="16" spans="1:24" x14ac:dyDescent="0.2">
      <c r="A16" s="6" t="s">
        <v>1556</v>
      </c>
      <c r="B16" s="24">
        <v>12</v>
      </c>
      <c r="C16" s="19"/>
      <c r="D16" s="19"/>
      <c r="E16" s="19"/>
      <c r="F16" s="19"/>
      <c r="G16" s="19"/>
      <c r="H16" s="19"/>
      <c r="I16" s="19">
        <f>SUMPRODUCT((MONTH(Base!$T$2:T$103703)=7)*(DAY(Base!$T$2:$T$103703)=12)*1)</f>
        <v>0</v>
      </c>
      <c r="J16" s="19"/>
      <c r="K16" s="19"/>
      <c r="L16" s="19"/>
      <c r="M16" s="19"/>
      <c r="N16" s="19"/>
      <c r="O16" s="10">
        <v>14</v>
      </c>
      <c r="P16" s="8">
        <f t="shared" si="0"/>
        <v>0</v>
      </c>
      <c r="Q16" s="14"/>
      <c r="R16" s="14"/>
      <c r="S16" s="14"/>
      <c r="T16" s="14"/>
      <c r="U16" s="14"/>
      <c r="V16" s="14"/>
      <c r="W16" s="14"/>
      <c r="X16" s="14"/>
    </row>
    <row r="17" spans="1:24" x14ac:dyDescent="0.2">
      <c r="A17" s="4"/>
      <c r="B17" s="24">
        <v>13</v>
      </c>
      <c r="C17" s="19"/>
      <c r="D17" s="19"/>
      <c r="E17" s="19"/>
      <c r="F17" s="19"/>
      <c r="G17" s="19"/>
      <c r="H17" s="19"/>
      <c r="I17" s="19">
        <f>SUMPRODUCT((MONTH(Base!$T$2:T$103703)=7)*(DAY(Base!$T$2:$T$103703)=13)*1)</f>
        <v>0</v>
      </c>
      <c r="J17" s="19"/>
      <c r="K17" s="19"/>
      <c r="L17" s="19"/>
      <c r="M17" s="19"/>
      <c r="N17" s="19"/>
      <c r="O17" s="10">
        <v>15</v>
      </c>
      <c r="P17" s="8">
        <f t="shared" si="0"/>
        <v>0</v>
      </c>
      <c r="Q17" s="14"/>
      <c r="R17" s="14"/>
      <c r="S17" s="14"/>
      <c r="T17" s="14"/>
      <c r="U17" s="14"/>
      <c r="V17" s="14"/>
      <c r="W17" s="14"/>
      <c r="X17" s="14"/>
    </row>
    <row r="18" spans="1:24" x14ac:dyDescent="0.2">
      <c r="A18" s="3"/>
      <c r="B18" s="24">
        <v>14</v>
      </c>
      <c r="C18" s="19"/>
      <c r="D18" s="19"/>
      <c r="E18" s="19"/>
      <c r="F18" s="19"/>
      <c r="G18" s="19"/>
      <c r="H18" s="19"/>
      <c r="I18" s="19">
        <f>SUMPRODUCT((MONTH(Base!$T$2:T$103703)=7)*(DAY(Base!$T$2:$T$103703)=14)*1)</f>
        <v>0</v>
      </c>
      <c r="J18" s="19"/>
      <c r="K18" s="19"/>
      <c r="L18" s="19"/>
      <c r="M18" s="19"/>
      <c r="N18" s="19"/>
      <c r="O18" s="10">
        <v>16</v>
      </c>
      <c r="P18" s="8">
        <f t="shared" si="0"/>
        <v>0</v>
      </c>
      <c r="Q18" s="14"/>
      <c r="R18" s="14"/>
      <c r="S18" s="14"/>
      <c r="T18" s="14"/>
      <c r="U18" s="14"/>
      <c r="V18" s="14"/>
      <c r="W18" s="14"/>
      <c r="X18" s="14"/>
    </row>
    <row r="19" spans="1:24" x14ac:dyDescent="0.2">
      <c r="A19" s="4"/>
      <c r="B19" s="24">
        <v>15</v>
      </c>
      <c r="C19" s="19"/>
      <c r="D19" s="19"/>
      <c r="E19" s="19"/>
      <c r="F19" s="19"/>
      <c r="G19" s="19"/>
      <c r="H19" s="19"/>
      <c r="I19" s="26" t="e">
        <f>SUMPRODUCT((MONTH(Dates)=7)*(DAY(Dates)=15)*1)</f>
        <v>#NAME?</v>
      </c>
      <c r="J19" s="19"/>
      <c r="K19" s="19"/>
      <c r="L19" s="19"/>
      <c r="M19" s="19"/>
      <c r="N19" s="19"/>
      <c r="O19" s="10">
        <v>17</v>
      </c>
      <c r="P19" s="8">
        <f t="shared" si="0"/>
        <v>0</v>
      </c>
      <c r="Q19" s="14"/>
      <c r="R19" s="14"/>
      <c r="S19" s="14"/>
      <c r="T19" s="14"/>
      <c r="U19" s="14"/>
      <c r="V19" s="14"/>
      <c r="W19" s="14"/>
      <c r="X19" s="14"/>
    </row>
    <row r="20" spans="1:24" x14ac:dyDescent="0.2">
      <c r="A20" s="4"/>
      <c r="B20" s="24">
        <v>16</v>
      </c>
      <c r="C20" s="19"/>
      <c r="D20" s="19"/>
      <c r="E20" s="19"/>
      <c r="F20" s="19"/>
      <c r="G20" s="19"/>
      <c r="H20" s="19"/>
      <c r="I20" s="26" t="e">
        <f>SUMPRODUCT((MONTH(Dates)=7)*(DAY(Dates)=16)*1)</f>
        <v>#NAME?</v>
      </c>
      <c r="J20" s="19"/>
      <c r="K20" s="19"/>
      <c r="L20" s="19"/>
      <c r="M20" s="19"/>
      <c r="N20" s="19"/>
      <c r="O20" s="10">
        <v>18</v>
      </c>
      <c r="P20" s="8">
        <f t="shared" si="0"/>
        <v>0</v>
      </c>
      <c r="Q20" s="14"/>
      <c r="R20" s="14"/>
      <c r="S20" s="14"/>
      <c r="T20" s="14"/>
      <c r="U20" s="14"/>
      <c r="V20" s="14"/>
      <c r="W20" s="14"/>
      <c r="X20" s="14"/>
    </row>
    <row r="21" spans="1:24" ht="13.5" thickBot="1" x14ac:dyDescent="0.25">
      <c r="A21" s="4"/>
      <c r="B21" s="24">
        <v>17</v>
      </c>
      <c r="C21" s="19"/>
      <c r="D21" s="19"/>
      <c r="E21" s="19"/>
      <c r="F21" s="19"/>
      <c r="G21" s="19"/>
      <c r="H21" s="19"/>
      <c r="I21" s="26" t="e">
        <f>SUMPRODUCT((MONTH(Dates)=7)*(DAY(Dates)=17)*1)</f>
        <v>#NAME?</v>
      </c>
      <c r="J21" s="19"/>
      <c r="K21" s="19"/>
      <c r="L21" s="19"/>
      <c r="M21" s="19"/>
      <c r="N21" s="19"/>
      <c r="O21" s="10">
        <v>19</v>
      </c>
      <c r="P21" s="8">
        <f t="shared" si="0"/>
        <v>0</v>
      </c>
      <c r="Q21" s="14"/>
      <c r="R21" s="14"/>
      <c r="S21" s="14"/>
      <c r="T21" s="14"/>
      <c r="U21" s="14"/>
      <c r="V21" s="14"/>
      <c r="W21" s="14"/>
      <c r="X21" s="14"/>
    </row>
    <row r="22" spans="1:24" ht="13.5" customHeight="1" x14ac:dyDescent="0.2">
      <c r="A22" s="4"/>
      <c r="B22" s="24">
        <v>18</v>
      </c>
      <c r="C22" s="19"/>
      <c r="D22" s="19"/>
      <c r="E22" s="19"/>
      <c r="F22" s="19"/>
      <c r="G22" s="19"/>
      <c r="H22" s="19"/>
      <c r="I22" s="26" t="e">
        <f>SUMPRODUCT((MONTH(Dates)=7)*(DAY(Dates)=18)*1)</f>
        <v>#NAME?</v>
      </c>
      <c r="J22" s="19"/>
      <c r="K22" s="19"/>
      <c r="L22" s="19"/>
      <c r="M22" s="19"/>
      <c r="N22" s="19"/>
      <c r="O22" s="10">
        <v>20</v>
      </c>
      <c r="P22" s="8">
        <f t="shared" si="0"/>
        <v>0</v>
      </c>
      <c r="Q22" s="14"/>
      <c r="R22" s="17"/>
      <c r="S22" s="14"/>
      <c r="T22" s="14"/>
      <c r="U22" s="14"/>
      <c r="V22" s="14"/>
      <c r="W22" s="14"/>
      <c r="X22" s="14"/>
    </row>
    <row r="23" spans="1:24" x14ac:dyDescent="0.2">
      <c r="A23" s="4"/>
      <c r="B23" s="24">
        <v>19</v>
      </c>
      <c r="C23" s="19"/>
      <c r="D23" s="19"/>
      <c r="E23" s="19"/>
      <c r="F23" s="19"/>
      <c r="G23" s="19"/>
      <c r="H23" s="19"/>
      <c r="I23" s="19">
        <f>SUMPRODUCT((MONTH(Base!$T$2:T$103703)=7)*(DAY(Base!$T$2:$T$103703)=19)*1)</f>
        <v>0</v>
      </c>
      <c r="J23" s="19"/>
      <c r="K23" s="19"/>
      <c r="L23" s="19"/>
      <c r="M23" s="19"/>
      <c r="N23" s="19"/>
      <c r="O23" s="10">
        <v>21</v>
      </c>
      <c r="P23" s="8">
        <f t="shared" si="0"/>
        <v>0</v>
      </c>
      <c r="Q23" s="14"/>
      <c r="R23" s="14"/>
      <c r="S23" s="14"/>
      <c r="T23" s="14"/>
      <c r="U23" s="14"/>
      <c r="V23" s="14"/>
      <c r="W23" s="14"/>
      <c r="X23" s="14"/>
    </row>
    <row r="24" spans="1:24" x14ac:dyDescent="0.2">
      <c r="A24" s="4"/>
      <c r="B24" s="24">
        <v>20</v>
      </c>
      <c r="C24" s="19"/>
      <c r="D24" s="19"/>
      <c r="E24" s="19"/>
      <c r="F24" s="19"/>
      <c r="G24" s="19"/>
      <c r="H24" s="19"/>
      <c r="I24" s="19">
        <f>SUMPRODUCT((MONTH(Base!$T$2:T$103703)=7)*(DAY(Base!$T$2:$T$103703)=20)*1)</f>
        <v>0</v>
      </c>
      <c r="J24" s="19"/>
      <c r="K24" s="19"/>
      <c r="L24" s="19"/>
      <c r="M24" s="19"/>
      <c r="N24" s="19"/>
      <c r="O24" s="10">
        <v>22</v>
      </c>
      <c r="P24" s="8">
        <f t="shared" si="0"/>
        <v>0</v>
      </c>
      <c r="Q24" s="14"/>
      <c r="R24" s="14"/>
      <c r="S24" s="14"/>
      <c r="T24" s="14"/>
      <c r="U24" s="14"/>
      <c r="V24" s="14"/>
      <c r="W24" s="14"/>
      <c r="X24" s="14"/>
    </row>
    <row r="25" spans="1:24" x14ac:dyDescent="0.2">
      <c r="A25" s="4"/>
      <c r="B25" s="24">
        <v>21</v>
      </c>
      <c r="C25" s="19"/>
      <c r="D25" s="19"/>
      <c r="E25" s="19"/>
      <c r="F25" s="19"/>
      <c r="G25" s="19"/>
      <c r="H25" s="19"/>
      <c r="I25" s="19">
        <f>SUMPRODUCT((MONTH(Base!$T$2:T$103703)=7)*(DAY(Base!$T$2:$T$103703)=21)*1)</f>
        <v>124</v>
      </c>
      <c r="J25" s="19"/>
      <c r="K25" s="19"/>
      <c r="L25" s="19"/>
      <c r="M25" s="19"/>
      <c r="N25" s="19"/>
      <c r="O25" s="10">
        <v>23</v>
      </c>
      <c r="P25" s="8">
        <f t="shared" si="0"/>
        <v>0</v>
      </c>
      <c r="Q25" s="14"/>
      <c r="R25" s="14"/>
      <c r="S25" s="14"/>
      <c r="T25" s="14"/>
      <c r="U25" s="14"/>
      <c r="V25" s="14"/>
      <c r="W25" s="14"/>
      <c r="X25" s="14"/>
    </row>
    <row r="26" spans="1:24" x14ac:dyDescent="0.2">
      <c r="A26" s="4"/>
      <c r="B26" s="24">
        <v>22</v>
      </c>
      <c r="C26" s="19"/>
      <c r="D26" s="19"/>
      <c r="E26" s="19"/>
      <c r="F26" s="19"/>
      <c r="G26" s="19"/>
      <c r="H26" s="19"/>
      <c r="I26" s="19">
        <f>SUMPRODUCT((MONTH(Base!$T$2:T$103703)=7)*(DAY(Base!$T$2:$T$103703)=22)*1)</f>
        <v>0</v>
      </c>
      <c r="J26" s="19"/>
      <c r="K26" s="19"/>
      <c r="L26" s="19"/>
      <c r="M26" s="19"/>
      <c r="N26" s="19"/>
      <c r="O26" s="10">
        <v>24</v>
      </c>
      <c r="P26" s="8">
        <f t="shared" si="0"/>
        <v>0</v>
      </c>
      <c r="Q26" s="14"/>
      <c r="R26" s="14"/>
      <c r="S26" s="14"/>
      <c r="T26" s="14"/>
      <c r="U26" s="14"/>
      <c r="V26" s="14"/>
      <c r="W26" s="14"/>
      <c r="X26" s="14"/>
    </row>
    <row r="27" spans="1:24" x14ac:dyDescent="0.2">
      <c r="A27" s="4"/>
      <c r="B27" s="24">
        <v>23</v>
      </c>
      <c r="C27" s="19"/>
      <c r="D27" s="19"/>
      <c r="E27" s="19"/>
      <c r="F27" s="19"/>
      <c r="G27" s="19"/>
      <c r="H27" s="19"/>
      <c r="I27" s="19">
        <f>SUMPRODUCT((MONTH(Base!$T$2:T$103703)=7)*(DAY(Base!$T$2:$T$103703)=23)*1)</f>
        <v>0</v>
      </c>
      <c r="J27" s="19"/>
      <c r="K27" s="19"/>
      <c r="L27" s="19"/>
      <c r="M27" s="19"/>
      <c r="N27" s="19"/>
      <c r="O27" s="10">
        <v>25</v>
      </c>
      <c r="P27" s="8">
        <f t="shared" si="0"/>
        <v>0</v>
      </c>
      <c r="Q27" s="14"/>
      <c r="R27" s="14"/>
      <c r="S27" s="14"/>
      <c r="T27" s="14"/>
      <c r="U27" s="14"/>
      <c r="V27" s="14"/>
      <c r="W27" s="14"/>
      <c r="X27" s="14"/>
    </row>
    <row r="28" spans="1:24" x14ac:dyDescent="0.2">
      <c r="A28" s="4"/>
      <c r="B28" s="24">
        <v>24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0">
        <v>26</v>
      </c>
      <c r="P28" s="8">
        <f t="shared" si="0"/>
        <v>0</v>
      </c>
      <c r="Q28" s="14"/>
      <c r="R28" s="14"/>
      <c r="S28" s="14"/>
      <c r="T28" s="14"/>
      <c r="U28" s="14"/>
      <c r="V28" s="14"/>
      <c r="W28" s="14"/>
      <c r="X28" s="14"/>
    </row>
    <row r="29" spans="1:24" x14ac:dyDescent="0.2">
      <c r="A29" s="4"/>
      <c r="B29" s="24">
        <v>25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0">
        <v>27</v>
      </c>
      <c r="P29" s="8">
        <f t="shared" si="0"/>
        <v>0</v>
      </c>
      <c r="Q29" s="14"/>
      <c r="R29" s="14"/>
      <c r="S29" s="14"/>
      <c r="T29" s="14"/>
      <c r="U29" s="14"/>
      <c r="V29" s="14"/>
      <c r="W29" s="14"/>
      <c r="X29" s="14"/>
    </row>
    <row r="30" spans="1:24" x14ac:dyDescent="0.2">
      <c r="B30" s="24">
        <v>26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0">
        <v>28</v>
      </c>
      <c r="P30" s="8">
        <f t="shared" si="0"/>
        <v>0</v>
      </c>
      <c r="Q30" s="14"/>
      <c r="R30" s="14"/>
      <c r="S30" s="14"/>
      <c r="T30" s="14"/>
      <c r="U30" s="14"/>
      <c r="V30" s="14"/>
      <c r="W30" s="14"/>
      <c r="X30" s="14"/>
    </row>
    <row r="31" spans="1:24" x14ac:dyDescent="0.2">
      <c r="B31" s="24">
        <v>27</v>
      </c>
      <c r="C31" s="19"/>
      <c r="D31" s="19"/>
      <c r="E31" s="20"/>
      <c r="F31" s="20"/>
      <c r="G31" s="19"/>
      <c r="H31" s="19"/>
      <c r="I31" s="19"/>
      <c r="J31" s="19"/>
      <c r="K31" s="19"/>
      <c r="L31" s="19"/>
      <c r="M31" s="19"/>
      <c r="N31" s="19"/>
      <c r="O31" s="10">
        <v>29</v>
      </c>
      <c r="P31" s="8">
        <f t="shared" si="0"/>
        <v>0</v>
      </c>
      <c r="Q31" s="14"/>
      <c r="R31" s="14"/>
      <c r="S31" s="14"/>
      <c r="T31" s="14"/>
      <c r="U31" s="14"/>
      <c r="V31" s="14"/>
      <c r="W31" s="14"/>
      <c r="X31" s="14"/>
    </row>
    <row r="32" spans="1:24" x14ac:dyDescent="0.2">
      <c r="B32" s="24">
        <v>28</v>
      </c>
      <c r="C32" s="19"/>
      <c r="D32" s="19"/>
      <c r="E32" s="20"/>
      <c r="F32" s="20"/>
      <c r="G32" s="19"/>
      <c r="H32" s="19"/>
      <c r="I32" s="19"/>
      <c r="J32" s="19"/>
      <c r="K32" s="19"/>
      <c r="L32" s="19"/>
      <c r="M32" s="19"/>
      <c r="N32" s="19"/>
      <c r="O32" s="10">
        <v>30</v>
      </c>
      <c r="P32" s="8">
        <f t="shared" si="0"/>
        <v>0</v>
      </c>
      <c r="Q32" s="14"/>
      <c r="R32" s="14"/>
      <c r="S32" s="14"/>
      <c r="T32" s="14"/>
      <c r="U32" s="14"/>
      <c r="V32" s="14"/>
      <c r="W32" s="14"/>
      <c r="X32" s="14"/>
    </row>
    <row r="33" spans="2:24" x14ac:dyDescent="0.2">
      <c r="B33" s="24">
        <v>29</v>
      </c>
      <c r="C33" s="19"/>
      <c r="D33" s="19"/>
      <c r="E33" s="20"/>
      <c r="F33" s="20"/>
      <c r="G33" s="19"/>
      <c r="H33" s="19"/>
      <c r="I33" s="19"/>
      <c r="J33" s="19"/>
      <c r="K33" s="19"/>
      <c r="L33" s="19"/>
      <c r="M33" s="19"/>
      <c r="N33" s="19"/>
      <c r="O33" s="10">
        <v>31</v>
      </c>
      <c r="P33" s="8">
        <f t="shared" si="0"/>
        <v>0</v>
      </c>
      <c r="Q33" s="14"/>
      <c r="R33" s="14"/>
      <c r="S33" s="14"/>
      <c r="T33" s="14"/>
      <c r="U33" s="14"/>
      <c r="V33" s="14"/>
      <c r="W33" s="14"/>
      <c r="X33" s="14"/>
    </row>
    <row r="34" spans="2:24" x14ac:dyDescent="0.2">
      <c r="B34" s="24">
        <v>30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0">
        <v>32</v>
      </c>
      <c r="P34" s="8">
        <f t="shared" si="0"/>
        <v>0</v>
      </c>
      <c r="Q34" s="14"/>
      <c r="R34" s="14"/>
      <c r="S34" s="14"/>
      <c r="T34" s="14"/>
      <c r="U34" s="14"/>
      <c r="V34" s="14"/>
      <c r="W34" s="14"/>
      <c r="X34" s="14"/>
    </row>
    <row r="35" spans="2:24" ht="13.5" thickBot="1" x14ac:dyDescent="0.25">
      <c r="B35" s="25">
        <v>31</v>
      </c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10">
        <v>33</v>
      </c>
      <c r="P35" s="8">
        <f t="shared" si="0"/>
        <v>0</v>
      </c>
      <c r="Q35" s="14"/>
      <c r="R35" s="14"/>
      <c r="S35" s="14"/>
      <c r="T35" s="14"/>
      <c r="U35" s="14"/>
      <c r="V35" s="14"/>
      <c r="W35" s="14"/>
      <c r="X35" s="14"/>
    </row>
    <row r="36" spans="2:24" x14ac:dyDescent="0.2">
      <c r="B36" s="22" t="s">
        <v>1559</v>
      </c>
      <c r="C36" s="22">
        <f>SUM(C5:C35)</f>
        <v>0</v>
      </c>
      <c r="D36" s="22">
        <f t="shared" ref="D36:N36" si="1">SUM(D5:D35)</f>
        <v>0</v>
      </c>
      <c r="E36" s="22">
        <f t="shared" si="1"/>
        <v>0</v>
      </c>
      <c r="F36" s="22">
        <f t="shared" si="1"/>
        <v>0</v>
      </c>
      <c r="G36" s="22">
        <f t="shared" si="1"/>
        <v>0</v>
      </c>
      <c r="H36" s="22">
        <f t="shared" si="1"/>
        <v>0</v>
      </c>
      <c r="I36" s="22" t="e">
        <f t="shared" si="1"/>
        <v>#NAME?</v>
      </c>
      <c r="J36" s="22">
        <f t="shared" si="1"/>
        <v>0</v>
      </c>
      <c r="K36" s="22">
        <f t="shared" si="1"/>
        <v>0</v>
      </c>
      <c r="L36" s="22">
        <f t="shared" si="1"/>
        <v>0</v>
      </c>
      <c r="M36" s="22">
        <f t="shared" si="1"/>
        <v>0</v>
      </c>
      <c r="N36" s="22">
        <f t="shared" si="1"/>
        <v>0</v>
      </c>
      <c r="Q36" s="14"/>
      <c r="R36" s="14"/>
      <c r="S36" s="14"/>
      <c r="T36" s="14"/>
      <c r="U36" s="14"/>
      <c r="V36" s="14"/>
      <c r="W36" s="14"/>
      <c r="X36" s="14"/>
    </row>
    <row r="37" spans="2:24" x14ac:dyDescent="0.2"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Q37" s="14"/>
      <c r="R37" s="14"/>
      <c r="S37" s="14"/>
      <c r="T37" s="14"/>
      <c r="U37" s="14"/>
      <c r="V37" s="14"/>
      <c r="W37" s="14"/>
      <c r="X37" s="14"/>
    </row>
    <row r="38" spans="2:24" x14ac:dyDescent="0.2"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Q38" s="14"/>
      <c r="R38" s="14"/>
      <c r="S38" s="14"/>
      <c r="T38" s="14"/>
      <c r="U38" s="14"/>
      <c r="V38" s="14"/>
      <c r="W38" s="14"/>
      <c r="X38" s="14"/>
    </row>
    <row r="39" spans="2:24" x14ac:dyDescent="0.2"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Q39" s="14"/>
      <c r="R39" s="14"/>
      <c r="S39" s="14"/>
      <c r="T39" s="14"/>
      <c r="U39" s="14"/>
      <c r="V39" s="14"/>
      <c r="W39" s="14"/>
      <c r="X39" s="14"/>
    </row>
    <row r="40" spans="2:24" x14ac:dyDescent="0.2"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Q40" s="14"/>
      <c r="R40" s="14"/>
      <c r="S40" s="14"/>
      <c r="T40" s="14"/>
      <c r="U40" s="14"/>
      <c r="V40" s="14"/>
      <c r="W40" s="14"/>
      <c r="X40" s="14"/>
    </row>
    <row r="41" spans="2:24" x14ac:dyDescent="0.2"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Q41" s="14"/>
      <c r="R41" s="14"/>
      <c r="S41" s="14"/>
      <c r="T41" s="14"/>
      <c r="U41" s="14"/>
      <c r="V41" s="14"/>
      <c r="W41" s="14"/>
      <c r="X41" s="14"/>
    </row>
    <row r="42" spans="2:24" x14ac:dyDescent="0.2"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Q42" s="14"/>
      <c r="R42" s="14"/>
      <c r="S42" s="14"/>
      <c r="T42" s="14"/>
      <c r="U42" s="14"/>
      <c r="V42" s="14"/>
      <c r="W42" s="14"/>
      <c r="X42" s="14"/>
    </row>
    <row r="43" spans="2:24" x14ac:dyDescent="0.2"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Q43" s="14"/>
      <c r="R43" s="14"/>
      <c r="S43" s="14"/>
      <c r="T43" s="14"/>
      <c r="U43" s="14"/>
      <c r="V43" s="14"/>
      <c r="W43" s="14"/>
      <c r="X43" s="14"/>
    </row>
    <row r="44" spans="2:24" x14ac:dyDescent="0.2"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Q44" s="14"/>
      <c r="R44" s="14"/>
      <c r="S44" s="14"/>
      <c r="T44" s="14"/>
      <c r="U44" s="14"/>
      <c r="V44" s="14"/>
      <c r="W44" s="14"/>
      <c r="X44" s="14"/>
    </row>
    <row r="45" spans="2:24" x14ac:dyDescent="0.2"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Q45" s="14"/>
      <c r="R45" s="14"/>
      <c r="S45" s="14"/>
      <c r="T45" s="14"/>
      <c r="U45" s="14"/>
      <c r="V45" s="14"/>
      <c r="W45" s="14"/>
      <c r="X45" s="14"/>
    </row>
    <row r="46" spans="2:24" x14ac:dyDescent="0.2"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Q46" s="14"/>
      <c r="R46" s="14"/>
      <c r="S46" s="14"/>
      <c r="T46" s="14"/>
      <c r="U46" s="14"/>
      <c r="V46" s="14"/>
      <c r="W46" s="14"/>
      <c r="X46" s="14"/>
    </row>
    <row r="47" spans="2:24" x14ac:dyDescent="0.2"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Q47" s="14"/>
      <c r="R47" s="14"/>
      <c r="S47" s="14"/>
      <c r="T47" s="14"/>
      <c r="U47" s="14"/>
      <c r="V47" s="14"/>
      <c r="W47" s="14"/>
      <c r="X47" s="14"/>
    </row>
    <row r="48" spans="2:24" x14ac:dyDescent="0.2"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Q48" s="14"/>
      <c r="R48" s="14"/>
      <c r="S48" s="14"/>
      <c r="T48" s="14"/>
      <c r="U48" s="14"/>
      <c r="V48" s="14"/>
      <c r="W48" s="14"/>
      <c r="X48" s="14"/>
    </row>
    <row r="49" spans="2:24" x14ac:dyDescent="0.2"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Q49" s="14"/>
      <c r="R49" s="14"/>
      <c r="S49" s="14"/>
      <c r="T49" s="14"/>
      <c r="U49" s="14"/>
      <c r="V49" s="14"/>
      <c r="W49" s="14"/>
      <c r="X49" s="14"/>
    </row>
    <row r="50" spans="2:24" x14ac:dyDescent="0.2"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Q50" s="14"/>
      <c r="R50" s="14"/>
      <c r="S50" s="14"/>
      <c r="T50" s="14"/>
      <c r="U50" s="14"/>
      <c r="V50" s="14"/>
      <c r="W50" s="14"/>
      <c r="X50" s="14"/>
    </row>
    <row r="51" spans="2:24" x14ac:dyDescent="0.2"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Q51" s="14"/>
      <c r="R51" s="14"/>
      <c r="S51" s="14"/>
      <c r="T51" s="14"/>
      <c r="U51" s="14"/>
      <c r="V51" s="14"/>
      <c r="W51" s="14"/>
      <c r="X51" s="14"/>
    </row>
    <row r="52" spans="2:24" x14ac:dyDescent="0.2"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Q52" s="14"/>
      <c r="R52" s="14"/>
      <c r="S52" s="14"/>
      <c r="T52" s="14"/>
      <c r="U52" s="14"/>
      <c r="V52" s="14"/>
      <c r="W52" s="14"/>
      <c r="X52" s="14"/>
    </row>
    <row r="53" spans="2:24" x14ac:dyDescent="0.2"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Q53" s="14"/>
      <c r="R53" s="14"/>
      <c r="S53" s="14"/>
      <c r="T53" s="14"/>
      <c r="U53" s="14"/>
      <c r="V53" s="14"/>
      <c r="W53" s="14"/>
      <c r="X53" s="14"/>
    </row>
    <row r="54" spans="2:24" x14ac:dyDescent="0.2"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Q54" s="14"/>
      <c r="R54" s="14"/>
      <c r="S54" s="14"/>
      <c r="T54" s="14"/>
      <c r="U54" s="14"/>
      <c r="V54" s="14"/>
      <c r="W54" s="14"/>
      <c r="X54" s="14"/>
    </row>
    <row r="55" spans="2:24" x14ac:dyDescent="0.2"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Q55" s="14"/>
      <c r="R55" s="14"/>
      <c r="S55" s="14"/>
      <c r="T55" s="14"/>
      <c r="U55" s="14"/>
      <c r="V55" s="14"/>
      <c r="W55" s="14"/>
      <c r="X55" s="14"/>
    </row>
    <row r="56" spans="2:24" x14ac:dyDescent="0.2"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Q56" s="14"/>
      <c r="R56" s="14"/>
      <c r="S56" s="14"/>
      <c r="T56" s="14"/>
      <c r="U56" s="14"/>
      <c r="V56" s="14"/>
      <c r="W56" s="14"/>
      <c r="X56" s="14"/>
    </row>
    <row r="57" spans="2:24" x14ac:dyDescent="0.2"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Q57" s="14"/>
      <c r="R57" s="14"/>
      <c r="S57" s="14"/>
      <c r="T57" s="14"/>
      <c r="U57" s="14"/>
      <c r="V57" s="14"/>
      <c r="W57" s="14"/>
      <c r="X57" s="14"/>
    </row>
    <row r="58" spans="2:24" x14ac:dyDescent="0.2"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Q58" s="14"/>
      <c r="R58" s="14"/>
      <c r="S58" s="14"/>
      <c r="T58" s="14"/>
      <c r="U58" s="14"/>
      <c r="V58" s="14"/>
      <c r="W58" s="14"/>
      <c r="X58" s="14"/>
    </row>
    <row r="59" spans="2:24" x14ac:dyDescent="0.2"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Q59" s="14"/>
      <c r="R59" s="14"/>
      <c r="S59" s="14"/>
      <c r="T59" s="14"/>
      <c r="U59" s="14"/>
      <c r="V59" s="14"/>
      <c r="W59" s="14"/>
      <c r="X59" s="14"/>
    </row>
    <row r="60" spans="2:24" x14ac:dyDescent="0.2"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Q60" s="14"/>
      <c r="R60" s="14"/>
      <c r="S60" s="14"/>
      <c r="T60" s="14"/>
      <c r="U60" s="14"/>
      <c r="V60" s="14"/>
      <c r="W60" s="14"/>
      <c r="X60" s="14"/>
    </row>
    <row r="61" spans="2:24" x14ac:dyDescent="0.2"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Q61" s="14"/>
      <c r="R61" s="14"/>
      <c r="S61" s="14"/>
      <c r="T61" s="14"/>
      <c r="U61" s="14"/>
      <c r="V61" s="14"/>
      <c r="W61" s="14"/>
      <c r="X61" s="14"/>
    </row>
    <row r="62" spans="2:24" x14ac:dyDescent="0.2"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Q62" s="14"/>
      <c r="R62" s="14"/>
      <c r="S62" s="14"/>
      <c r="T62" s="14"/>
      <c r="U62" s="14"/>
      <c r="V62" s="14"/>
      <c r="W62" s="14"/>
      <c r="X62" s="14"/>
    </row>
    <row r="63" spans="2:24" x14ac:dyDescent="0.2"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Q63" s="14"/>
      <c r="R63" s="14"/>
      <c r="S63" s="14"/>
      <c r="T63" s="14"/>
      <c r="U63" s="14"/>
      <c r="V63" s="14"/>
      <c r="W63" s="14"/>
      <c r="X63" s="14"/>
    </row>
    <row r="64" spans="2:24" x14ac:dyDescent="0.2"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Q64" s="14"/>
      <c r="R64" s="14"/>
      <c r="S64" s="14"/>
      <c r="T64" s="14"/>
      <c r="U64" s="14"/>
      <c r="V64" s="14"/>
      <c r="W64" s="14"/>
      <c r="X64" s="14"/>
    </row>
    <row r="65" spans="2:24" x14ac:dyDescent="0.2"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Q65" s="14"/>
      <c r="R65" s="14"/>
      <c r="S65" s="14"/>
      <c r="T65" s="14"/>
      <c r="U65" s="14"/>
      <c r="V65" s="14"/>
      <c r="W65" s="14"/>
      <c r="X65" s="14"/>
    </row>
    <row r="66" spans="2:24" x14ac:dyDescent="0.2"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Q66" s="14"/>
      <c r="R66" s="14"/>
      <c r="S66" s="14"/>
      <c r="T66" s="14"/>
      <c r="U66" s="14"/>
      <c r="V66" s="14"/>
      <c r="W66" s="14"/>
      <c r="X66" s="14"/>
    </row>
    <row r="67" spans="2:24" x14ac:dyDescent="0.2"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Q67" s="14"/>
      <c r="R67" s="14"/>
      <c r="S67" s="14"/>
      <c r="T67" s="14"/>
      <c r="U67" s="14"/>
      <c r="V67" s="14"/>
      <c r="W67" s="14"/>
      <c r="X67" s="14"/>
    </row>
    <row r="68" spans="2:24" x14ac:dyDescent="0.2"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Q68" s="14"/>
      <c r="R68" s="14"/>
      <c r="S68" s="14"/>
      <c r="T68" s="14"/>
      <c r="U68" s="14"/>
      <c r="V68" s="14"/>
      <c r="W68" s="14"/>
      <c r="X68" s="14"/>
    </row>
    <row r="69" spans="2:24" x14ac:dyDescent="0.2"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Q69" s="14"/>
      <c r="R69" s="14"/>
      <c r="S69" s="14"/>
      <c r="T69" s="14"/>
      <c r="U69" s="14"/>
      <c r="V69" s="14"/>
      <c r="W69" s="14"/>
      <c r="X69" s="14"/>
    </row>
    <row r="70" spans="2:24" x14ac:dyDescent="0.2"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Q70" s="14"/>
      <c r="R70" s="14"/>
      <c r="S70" s="14"/>
      <c r="T70" s="14"/>
      <c r="U70" s="14"/>
      <c r="V70" s="14"/>
      <c r="W70" s="14"/>
      <c r="X70" s="14"/>
    </row>
    <row r="71" spans="2:24" x14ac:dyDescent="0.2"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Q71" s="14"/>
      <c r="R71" s="14"/>
      <c r="S71" s="14"/>
      <c r="T71" s="14"/>
      <c r="U71" s="14"/>
      <c r="V71" s="14"/>
      <c r="W71" s="14"/>
      <c r="X71" s="14"/>
    </row>
    <row r="72" spans="2:24" x14ac:dyDescent="0.2"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Q72" s="14"/>
      <c r="R72" s="14"/>
      <c r="S72" s="14"/>
      <c r="T72" s="14"/>
      <c r="U72" s="14"/>
      <c r="V72" s="14"/>
      <c r="W72" s="14"/>
      <c r="X72" s="14"/>
    </row>
    <row r="73" spans="2:24" x14ac:dyDescent="0.2"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Q73" s="14"/>
      <c r="R73" s="14"/>
      <c r="S73" s="14"/>
      <c r="T73" s="14"/>
      <c r="U73" s="14"/>
      <c r="V73" s="14"/>
      <c r="W73" s="14"/>
      <c r="X73" s="14"/>
    </row>
    <row r="74" spans="2:24" x14ac:dyDescent="0.2"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Q74" s="14"/>
      <c r="R74" s="14"/>
      <c r="S74" s="14"/>
      <c r="T74" s="14"/>
      <c r="U74" s="14"/>
      <c r="V74" s="14"/>
      <c r="W74" s="14"/>
      <c r="X74" s="14"/>
    </row>
  </sheetData>
  <mergeCells count="1">
    <mergeCell ref="A1:P1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Base</vt:lpstr>
      <vt:lpstr>Activité globale</vt:lpstr>
      <vt:lpstr>Graph-Activité globale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ug-pharmacie-pha</dc:creator>
  <cp:lastModifiedBy>dbichard (B05909)</cp:lastModifiedBy>
  <dcterms:created xsi:type="dcterms:W3CDTF">2014-07-22T07:39:16Z</dcterms:created>
  <dcterms:modified xsi:type="dcterms:W3CDTF">2014-07-22T15:59:36Z</dcterms:modified>
</cp:coreProperties>
</file>