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5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120" yWindow="105" windowWidth="20310" windowHeight="7710" activeTab="3"/>
  </bookViews>
  <sheets>
    <sheet name="Feuil1" sheetId="1" r:id="rId1"/>
    <sheet name="dys" sheetId="2" r:id="rId2"/>
    <sheet name="non dys" sheetId="3" r:id="rId3"/>
    <sheet name="dys résultats FL-LSA" sheetId="4" r:id="rId4"/>
    <sheet name="non dys résultats FL-LSA" sheetId="5" r:id="rId5"/>
  </sheets>
  <definedNames>
    <definedName name="_xlnm._FilterDatabase" localSheetId="2" hidden="1">'non dys'!$A$1:$J$71</definedName>
    <definedName name="_GoBack" localSheetId="3">'dys résultats FL-LSA'!$B$28</definedName>
  </definedNames>
  <calcPr calcId="125725"/>
</workbook>
</file>

<file path=xl/calcChain.xml><?xml version="1.0" encoding="utf-8"?>
<calcChain xmlns="http://schemas.openxmlformats.org/spreadsheetml/2006/main">
  <c r="C6" i="4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4"/>
  <c r="C45"/>
  <c r="C46"/>
  <c r="C47"/>
  <c r="C48"/>
  <c r="C49"/>
  <c r="C50"/>
  <c r="C51"/>
  <c r="C52"/>
  <c r="C53"/>
  <c r="C54"/>
  <c r="C55"/>
  <c r="C56"/>
  <c r="C57"/>
  <c r="C58"/>
  <c r="C59"/>
  <c r="C60"/>
  <c r="J60" i="2"/>
  <c r="J59"/>
  <c r="J58"/>
  <c r="J72" i="3"/>
  <c r="J71"/>
  <c r="H72"/>
  <c r="H71"/>
  <c r="H60" i="2"/>
  <c r="H59"/>
  <c r="H58"/>
  <c r="K2" i="3"/>
  <c r="K3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I2"/>
  <c r="I3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</calcChain>
</file>

<file path=xl/sharedStrings.xml><?xml version="1.0" encoding="utf-8"?>
<sst xmlns="http://schemas.openxmlformats.org/spreadsheetml/2006/main" count="1935" uniqueCount="654">
  <si>
    <t>collège</t>
  </si>
  <si>
    <t>élève</t>
  </si>
  <si>
    <t>dys</t>
  </si>
  <si>
    <t>classe</t>
  </si>
  <si>
    <t>M anglais</t>
  </si>
  <si>
    <t>M générale</t>
  </si>
  <si>
    <t>questionnaire</t>
  </si>
  <si>
    <t>Questionnaire prof</t>
  </si>
  <si>
    <t>s</t>
  </si>
  <si>
    <t>Givors</t>
  </si>
  <si>
    <t>LM</t>
  </si>
  <si>
    <t>√</t>
  </si>
  <si>
    <t>3ème</t>
  </si>
  <si>
    <t>10.3</t>
  </si>
  <si>
    <t>14.14</t>
  </si>
  <si>
    <t>12.12</t>
  </si>
  <si>
    <t>12.97</t>
  </si>
  <si>
    <t>f</t>
  </si>
  <si>
    <t>KH</t>
  </si>
  <si>
    <t>11.9</t>
  </si>
  <si>
    <t>10.48</t>
  </si>
  <si>
    <t>9.34</t>
  </si>
  <si>
    <t>ER</t>
  </si>
  <si>
    <t>11.6</t>
  </si>
  <si>
    <t>13.88</t>
  </si>
  <si>
    <t>12.74</t>
  </si>
  <si>
    <t>12.75</t>
  </si>
  <si>
    <t>LP</t>
  </si>
  <si>
    <t>10.6</t>
  </si>
  <si>
    <t>9.8</t>
  </si>
  <si>
    <t>10.73</t>
  </si>
  <si>
    <t>9.87</t>
  </si>
  <si>
    <t>m</t>
  </si>
  <si>
    <t>CR</t>
  </si>
  <si>
    <t>4ème</t>
  </si>
  <si>
    <t>11.46</t>
  </si>
  <si>
    <t>11.71</t>
  </si>
  <si>
    <t>13.11</t>
  </si>
  <si>
    <t>13.7</t>
  </si>
  <si>
    <t>DV</t>
  </si>
  <si>
    <t>6.74</t>
  </si>
  <si>
    <t>7.53</t>
  </si>
  <si>
    <t>9.47</t>
  </si>
  <si>
    <t>9.95</t>
  </si>
  <si>
    <t>AN</t>
  </si>
  <si>
    <t>8.15</t>
  </si>
  <si>
    <t>9.53</t>
  </si>
  <si>
    <t>10.53</t>
  </si>
  <si>
    <t>11.56</t>
  </si>
  <si>
    <t>CV</t>
  </si>
  <si>
    <t>15.47</t>
  </si>
  <si>
    <t>12.96</t>
  </si>
  <si>
    <t>KR</t>
  </si>
  <si>
    <t>16.46</t>
  </si>
  <si>
    <t>14.92</t>
  </si>
  <si>
    <t>15.53</t>
  </si>
  <si>
    <t>15.56</t>
  </si>
  <si>
    <t>RA</t>
  </si>
  <si>
    <t>9.72</t>
  </si>
  <si>
    <t>11.92</t>
  </si>
  <si>
    <t>12.21</t>
  </si>
  <si>
    <t>12.06</t>
  </si>
  <si>
    <t>LC</t>
  </si>
  <si>
    <t>7.81</t>
  </si>
  <si>
    <t>10.17</t>
  </si>
  <si>
    <t>9.56</t>
  </si>
  <si>
    <t>MK</t>
  </si>
  <si>
    <t>8.49</t>
  </si>
  <si>
    <t>9.92</t>
  </si>
  <si>
    <t>9.63</t>
  </si>
  <si>
    <t>10.34</t>
  </si>
  <si>
    <t>MC</t>
  </si>
  <si>
    <t>12.9</t>
  </si>
  <si>
    <t>11.96</t>
  </si>
  <si>
    <t>13.37</t>
  </si>
  <si>
    <t>11.75</t>
  </si>
  <si>
    <t>LD</t>
  </si>
  <si>
    <t>17.42</t>
  </si>
  <si>
    <t>16.42</t>
  </si>
  <si>
    <t>17.12</t>
  </si>
  <si>
    <t>16.68</t>
  </si>
  <si>
    <t>AG</t>
  </si>
  <si>
    <t>10.35</t>
  </si>
  <si>
    <t>11.99</t>
  </si>
  <si>
    <t>12.65</t>
  </si>
  <si>
    <t>8.97</t>
  </si>
  <si>
    <t>10.7</t>
  </si>
  <si>
    <t>9.61</t>
  </si>
  <si>
    <t>5ème</t>
  </si>
  <si>
    <t>8.67</t>
  </si>
  <si>
    <t>8.52</t>
  </si>
  <si>
    <t>12.7</t>
  </si>
  <si>
    <t>12.53</t>
  </si>
  <si>
    <t>NG</t>
  </si>
  <si>
    <t>5.58</t>
  </si>
  <si>
    <t>10.93</t>
  </si>
  <si>
    <t>9.18</t>
  </si>
  <si>
    <t>SM</t>
  </si>
  <si>
    <t>8.33</t>
  </si>
  <si>
    <t>6.24</t>
  </si>
  <si>
    <t>10.05</t>
  </si>
  <si>
    <t>11.11</t>
  </si>
  <si>
    <t>12.24</t>
  </si>
  <si>
    <t>14.04</t>
  </si>
  <si>
    <t>14.19</t>
  </si>
  <si>
    <t>QL</t>
  </si>
  <si>
    <t>16.33</t>
  </si>
  <si>
    <t>17.79</t>
  </si>
  <si>
    <t>17.38</t>
  </si>
  <si>
    <t>17.84</t>
  </si>
  <si>
    <t>8.22</t>
  </si>
  <si>
    <t>6.83</t>
  </si>
  <si>
    <t>10.78</t>
  </si>
  <si>
    <t>9.26</t>
  </si>
  <si>
    <t>LG</t>
  </si>
  <si>
    <t>14.15</t>
  </si>
  <si>
    <t>MB</t>
  </si>
  <si>
    <t>12.67</t>
  </si>
  <si>
    <t>13.69</t>
  </si>
  <si>
    <t>13.76</t>
  </si>
  <si>
    <t>13.8</t>
  </si>
  <si>
    <t>ED</t>
  </si>
  <si>
    <t>6ème</t>
  </si>
  <si>
    <t>11.5</t>
  </si>
  <si>
    <t>9.42</t>
  </si>
  <si>
    <t>9.31</t>
  </si>
  <si>
    <t>9.82</t>
  </si>
  <si>
    <t>JM</t>
  </si>
  <si>
    <t>18.95</t>
  </si>
  <si>
    <t>19.07</t>
  </si>
  <si>
    <t>16.52</t>
  </si>
  <si>
    <t>16.97</t>
  </si>
  <si>
    <t>MG</t>
  </si>
  <si>
    <t>8.46</t>
  </si>
  <si>
    <t>10.18</t>
  </si>
  <si>
    <t>15.58</t>
  </si>
  <si>
    <t>13.65</t>
  </si>
  <si>
    <t>13.10</t>
  </si>
  <si>
    <t>11.03</t>
  </si>
  <si>
    <t>Villeurbanne</t>
  </si>
  <si>
    <t>PA</t>
  </si>
  <si>
    <t>15.4 E</t>
  </si>
  <si>
    <t>13 O</t>
  </si>
  <si>
    <t>16.3 E 17.3 O</t>
  </si>
  <si>
    <t>X</t>
  </si>
  <si>
    <t>RO</t>
  </si>
  <si>
    <t>14.2 E</t>
  </si>
  <si>
    <t>14 O</t>
  </si>
  <si>
    <t>14.7 E 17.3 O</t>
  </si>
  <si>
    <t>18.3 E</t>
  </si>
  <si>
    <t>18 O</t>
  </si>
  <si>
    <t>18.5 E 19.5 O</t>
  </si>
  <si>
    <t>CGS</t>
  </si>
  <si>
    <t>12 E</t>
  </si>
  <si>
    <t>13O</t>
  </si>
  <si>
    <t>11.7 E 16.6 O</t>
  </si>
  <si>
    <t>VB</t>
  </si>
  <si>
    <t>14.8 E 18.4 O</t>
  </si>
  <si>
    <t>15.4 E 17.5 O</t>
  </si>
  <si>
    <t>DB</t>
  </si>
  <si>
    <t>5.5 E</t>
  </si>
  <si>
    <t>6.2 O</t>
  </si>
  <si>
    <t>6 E</t>
  </si>
  <si>
    <t>SH</t>
  </si>
  <si>
    <t>12.7 E 16.5 O</t>
  </si>
  <si>
    <r>
      <t>11.2</t>
    </r>
    <r>
      <rPr>
        <vertAlign val="superscript"/>
        <sz val="12"/>
        <color theme="1"/>
        <rFont val="Times New Roman"/>
        <family val="1"/>
      </rPr>
      <t xml:space="preserve"> </t>
    </r>
    <r>
      <rPr>
        <sz val="12"/>
        <color theme="1"/>
        <rFont val="Times New Roman"/>
        <family val="1"/>
      </rPr>
      <t>E 14.4 O</t>
    </r>
  </si>
  <si>
    <t>AT</t>
  </si>
  <si>
    <t>10 E</t>
  </si>
  <si>
    <t>12.3 O</t>
  </si>
  <si>
    <t>10.7 E</t>
  </si>
  <si>
    <t>12.8 O</t>
  </si>
  <si>
    <t>MM</t>
  </si>
  <si>
    <t>11.6 E</t>
  </si>
  <si>
    <t>12.5 O</t>
  </si>
  <si>
    <t>4.2 E</t>
  </si>
  <si>
    <t>AM</t>
  </si>
  <si>
    <t>15.8 E</t>
  </si>
  <si>
    <t>17O</t>
  </si>
  <si>
    <t>14.5 E</t>
  </si>
  <si>
    <t>17.7 O</t>
  </si>
  <si>
    <t>DK</t>
  </si>
  <si>
    <t>15.2 E</t>
  </si>
  <si>
    <t>18.6 O</t>
  </si>
  <si>
    <t>15.7 O</t>
  </si>
  <si>
    <t>GT</t>
  </si>
  <si>
    <t>05.5 E</t>
  </si>
  <si>
    <t>12 O</t>
  </si>
  <si>
    <t>9 E</t>
  </si>
  <si>
    <t>12O</t>
  </si>
  <si>
    <t>RR</t>
  </si>
  <si>
    <t>7.5 E</t>
  </si>
  <si>
    <t>11 O</t>
  </si>
  <si>
    <t xml:space="preserve">  NE</t>
  </si>
  <si>
    <t>13.5 E</t>
  </si>
  <si>
    <t>15 O</t>
  </si>
  <si>
    <t>GS</t>
  </si>
  <si>
    <t>19 E</t>
  </si>
  <si>
    <t>19 O</t>
  </si>
  <si>
    <t>19.5 E</t>
  </si>
  <si>
    <t>NR</t>
  </si>
  <si>
    <t>Tassin</t>
  </si>
  <si>
    <t>LA</t>
  </si>
  <si>
    <t>13.57</t>
  </si>
  <si>
    <t>11.79</t>
  </si>
  <si>
    <t>14.18</t>
  </si>
  <si>
    <t>13.9</t>
  </si>
  <si>
    <t>7.26</t>
  </si>
  <si>
    <t>10.43</t>
  </si>
  <si>
    <t>11.8</t>
  </si>
  <si>
    <t>12.10</t>
  </si>
  <si>
    <t>MT</t>
  </si>
  <si>
    <t>10.29</t>
  </si>
  <si>
    <t>10.07</t>
  </si>
  <si>
    <t>13.47</t>
  </si>
  <si>
    <t>SC</t>
  </si>
  <si>
    <t>12.32</t>
  </si>
  <si>
    <t>11.77</t>
  </si>
  <si>
    <t>15.36</t>
  </si>
  <si>
    <t>CT</t>
  </si>
  <si>
    <t>6.18</t>
  </si>
  <si>
    <t>11.74</t>
  </si>
  <si>
    <t>11.50</t>
  </si>
  <si>
    <t>15.93</t>
  </si>
  <si>
    <t>16.4</t>
  </si>
  <si>
    <t>16.04</t>
  </si>
  <si>
    <t>16.80</t>
  </si>
  <si>
    <t>AR</t>
  </si>
  <si>
    <t>14.58</t>
  </si>
  <si>
    <t>11.78</t>
  </si>
  <si>
    <t>14.5</t>
  </si>
  <si>
    <t>12.4</t>
  </si>
  <si>
    <t>SS</t>
  </si>
  <si>
    <t>15.71</t>
  </si>
  <si>
    <t>18.01</t>
  </si>
  <si>
    <t>12.20</t>
  </si>
  <si>
    <t>10.80</t>
  </si>
  <si>
    <t>CP</t>
  </si>
  <si>
    <t>15.9</t>
  </si>
  <si>
    <t>13.27</t>
  </si>
  <si>
    <t>15.70</t>
  </si>
  <si>
    <t>15.20</t>
  </si>
  <si>
    <t>RM</t>
  </si>
  <si>
    <t>19.79</t>
  </si>
  <si>
    <t>19.69</t>
  </si>
  <si>
    <t>18.10</t>
  </si>
  <si>
    <t>DP</t>
  </si>
  <si>
    <t>13.95</t>
  </si>
  <si>
    <t>15.10</t>
  </si>
  <si>
    <t>Mornant</t>
  </si>
  <si>
    <t>LF</t>
  </si>
  <si>
    <t>8.6 E</t>
  </si>
  <si>
    <t>9.9 O</t>
  </si>
  <si>
    <t>11.57</t>
  </si>
  <si>
    <t>RC</t>
  </si>
  <si>
    <t>PR</t>
  </si>
  <si>
    <t>9.9 E</t>
  </si>
  <si>
    <t>9 O</t>
  </si>
  <si>
    <t>11.1 E</t>
  </si>
  <si>
    <t>13.7 O</t>
  </si>
  <si>
    <t>12.43</t>
  </si>
  <si>
    <t>AF</t>
  </si>
  <si>
    <t>14.7 E</t>
  </si>
  <si>
    <t>12.9 O</t>
  </si>
  <si>
    <t>12.5</t>
  </si>
  <si>
    <t>12.78</t>
  </si>
  <si>
    <t>LR</t>
  </si>
  <si>
    <t>15.6 E</t>
  </si>
  <si>
    <t>17.5 O</t>
  </si>
  <si>
    <t>12.9 E</t>
  </si>
  <si>
    <t>15.2 O</t>
  </si>
  <si>
    <t>13.6</t>
  </si>
  <si>
    <t>KT</t>
  </si>
  <si>
    <t>11.8 E</t>
  </si>
  <si>
    <t>16.5 O</t>
  </si>
  <si>
    <t>10.8 E</t>
  </si>
  <si>
    <t>13.2 O</t>
  </si>
  <si>
    <t>13.3</t>
  </si>
  <si>
    <t>YD</t>
  </si>
  <si>
    <t>12.2 E</t>
  </si>
  <si>
    <t>16.8 O</t>
  </si>
  <si>
    <t>9.5 E</t>
  </si>
  <si>
    <t>10.47</t>
  </si>
  <si>
    <t>JA</t>
  </si>
  <si>
    <r>
      <t>19.2</t>
    </r>
    <r>
      <rPr>
        <vertAlign val="superscript"/>
        <sz val="12"/>
        <color theme="1"/>
        <rFont val="Times New Roman"/>
        <family val="1"/>
      </rPr>
      <t xml:space="preserve"> </t>
    </r>
    <r>
      <rPr>
        <sz val="12"/>
        <color theme="1"/>
        <rFont val="Times New Roman"/>
        <family val="1"/>
      </rPr>
      <t>E</t>
    </r>
  </si>
  <si>
    <t>18.8 O</t>
  </si>
  <si>
    <t>17.5 E</t>
  </si>
  <si>
    <t>16.12</t>
  </si>
  <si>
    <t>11.4 E</t>
  </si>
  <si>
    <t>11.9 O</t>
  </si>
  <si>
    <t>8.8 E</t>
  </si>
  <si>
    <t>10.2 O</t>
  </si>
  <si>
    <t>13.4</t>
  </si>
  <si>
    <t>HB</t>
  </si>
  <si>
    <t>16.6 E</t>
  </si>
  <si>
    <t>18.4 O</t>
  </si>
  <si>
    <t>16 E</t>
  </si>
  <si>
    <t>15.8</t>
  </si>
  <si>
    <t>KF</t>
  </si>
  <si>
    <t>10.9 E</t>
  </si>
  <si>
    <t>14.6 O</t>
  </si>
  <si>
    <t>10.9 O</t>
  </si>
  <si>
    <t>12.6</t>
  </si>
  <si>
    <t>9.76</t>
  </si>
  <si>
    <t>12.8 E</t>
  </si>
  <si>
    <t>13.8 O</t>
  </si>
  <si>
    <t>10.8 O</t>
  </si>
  <si>
    <t>11.38</t>
  </si>
  <si>
    <t>13.4 E</t>
  </si>
  <si>
    <t>14.4 O</t>
  </si>
  <si>
    <t>CD</t>
  </si>
  <si>
    <t>16.4 O</t>
  </si>
  <si>
    <t>14.4 E</t>
  </si>
  <si>
    <t>13.6 O</t>
  </si>
  <si>
    <t>15.4</t>
  </si>
  <si>
    <t>15.17</t>
  </si>
  <si>
    <t>CB</t>
  </si>
  <si>
    <t>19.7 O</t>
  </si>
  <si>
    <t>19.6 E</t>
  </si>
  <si>
    <t>19.2 O</t>
  </si>
  <si>
    <t>17.3</t>
  </si>
  <si>
    <t>17.4 O</t>
  </si>
  <si>
    <t>15.9 E</t>
  </si>
  <si>
    <t>18.2 O</t>
  </si>
  <si>
    <t>14.6</t>
  </si>
  <si>
    <t>13.85</t>
  </si>
  <si>
    <t>CDF</t>
  </si>
  <si>
    <t>10.21</t>
  </si>
  <si>
    <t>6.64</t>
  </si>
  <si>
    <t>11.86</t>
  </si>
  <si>
    <t>12.38</t>
  </si>
  <si>
    <t>15.14</t>
  </si>
  <si>
    <t>13.33</t>
  </si>
  <si>
    <t>14.81</t>
  </si>
  <si>
    <t>14.73</t>
  </si>
  <si>
    <t>PP</t>
  </si>
  <si>
    <t>11.53</t>
  </si>
  <si>
    <t>13.21</t>
  </si>
  <si>
    <t>13.53</t>
  </si>
  <si>
    <t>AH</t>
  </si>
  <si>
    <t>8.92</t>
  </si>
  <si>
    <t>6.21</t>
  </si>
  <si>
    <t>11.24</t>
  </si>
  <si>
    <t>8.93</t>
  </si>
  <si>
    <t>13.84</t>
  </si>
  <si>
    <t>13.16</t>
  </si>
  <si>
    <t>13.55</t>
  </si>
  <si>
    <t>13.54</t>
  </si>
  <si>
    <t>CG</t>
  </si>
  <si>
    <t>14.84</t>
  </si>
  <si>
    <t>14.39</t>
  </si>
  <si>
    <t>14.69</t>
  </si>
  <si>
    <t>13.68</t>
  </si>
  <si>
    <t>SP</t>
  </si>
  <si>
    <t>14.44</t>
  </si>
  <si>
    <t>12.03</t>
  </si>
  <si>
    <t>10.45</t>
  </si>
  <si>
    <t>DN</t>
  </si>
  <si>
    <t>16.08</t>
  </si>
  <si>
    <t>16.05</t>
  </si>
  <si>
    <t>13.06</t>
  </si>
  <si>
    <t>12.89</t>
  </si>
  <si>
    <t>TR</t>
  </si>
  <si>
    <t>14.52</t>
  </si>
  <si>
    <t>16.61</t>
  </si>
  <si>
    <t>12.05</t>
  </si>
  <si>
    <t>12.51</t>
  </si>
  <si>
    <t>YT</t>
  </si>
  <si>
    <t>12.48</t>
  </si>
  <si>
    <t>12.46</t>
  </si>
  <si>
    <t>15.44</t>
  </si>
  <si>
    <t>16.26</t>
  </si>
  <si>
    <t>15.06</t>
  </si>
  <si>
    <t>15.63</t>
  </si>
  <si>
    <t>GM</t>
  </si>
  <si>
    <t>14.88</t>
  </si>
  <si>
    <t>12.13</t>
  </si>
  <si>
    <t>11.45</t>
  </si>
  <si>
    <t>CLV</t>
  </si>
  <si>
    <t>TI</t>
  </si>
  <si>
    <t>8.6</t>
  </si>
  <si>
    <t>OB</t>
  </si>
  <si>
    <t>11.3</t>
  </si>
  <si>
    <t>8.31</t>
  </si>
  <si>
    <t>11.44</t>
  </si>
  <si>
    <t>ML</t>
  </si>
  <si>
    <t>10.8</t>
  </si>
  <si>
    <t>10.2</t>
  </si>
  <si>
    <t>MP</t>
  </si>
  <si>
    <t>9.1</t>
  </si>
  <si>
    <t>7.5</t>
  </si>
  <si>
    <t>9.7</t>
  </si>
  <si>
    <t>EP</t>
  </si>
  <si>
    <t>9.4</t>
  </si>
  <si>
    <t>13.2</t>
  </si>
  <si>
    <t>12.3</t>
  </si>
  <si>
    <t>TD</t>
  </si>
  <si>
    <t>18.8</t>
  </si>
  <si>
    <t>16.5</t>
  </si>
  <si>
    <t>16.9</t>
  </si>
  <si>
    <t>AD</t>
  </si>
  <si>
    <t>13.1</t>
  </si>
  <si>
    <t>SD</t>
  </si>
  <si>
    <t>15.6</t>
  </si>
  <si>
    <t>14.3</t>
  </si>
  <si>
    <t>14.4</t>
  </si>
  <si>
    <t>18.2</t>
  </si>
  <si>
    <t>16.8</t>
  </si>
  <si>
    <t>12.1</t>
  </si>
  <si>
    <t>16.2</t>
  </si>
  <si>
    <t>AB</t>
  </si>
  <si>
    <t>16.3</t>
  </si>
  <si>
    <t>15.7</t>
  </si>
  <si>
    <t>Civrieux</t>
  </si>
  <si>
    <t>Dr</t>
  </si>
  <si>
    <t>CH</t>
  </si>
  <si>
    <t>JR</t>
  </si>
  <si>
    <t>18.5</t>
  </si>
  <si>
    <t>LE</t>
  </si>
  <si>
    <t>8.5</t>
  </si>
  <si>
    <t>MD</t>
  </si>
  <si>
    <t>LL</t>
  </si>
  <si>
    <t>RP</t>
  </si>
  <si>
    <t>13.5</t>
  </si>
  <si>
    <t>VEV</t>
  </si>
  <si>
    <t>AB*</t>
  </si>
  <si>
    <t>LB</t>
  </si>
  <si>
    <t>SG*</t>
  </si>
  <si>
    <t>JS</t>
  </si>
  <si>
    <t>DM</t>
  </si>
  <si>
    <t>SY</t>
  </si>
  <si>
    <t>IS</t>
  </si>
  <si>
    <t>HD</t>
  </si>
  <si>
    <t>SEJ</t>
  </si>
  <si>
    <t>JD</t>
  </si>
  <si>
    <t>7.19</t>
  </si>
  <si>
    <t>13.67</t>
  </si>
  <si>
    <t>13.02</t>
  </si>
  <si>
    <t>FG</t>
  </si>
  <si>
    <t>15.2</t>
  </si>
  <si>
    <t>11.2</t>
  </si>
  <si>
    <t>11.4</t>
  </si>
  <si>
    <t>RV</t>
  </si>
  <si>
    <t>15.3</t>
  </si>
  <si>
    <t>IB</t>
  </si>
  <si>
    <t>10.08</t>
  </si>
  <si>
    <t>11.93</t>
  </si>
  <si>
    <t>11.10</t>
  </si>
  <si>
    <t>10.02</t>
  </si>
  <si>
    <t>10.4</t>
  </si>
  <si>
    <t>8.48</t>
  </si>
  <si>
    <t>8.4</t>
  </si>
  <si>
    <t>10.1</t>
  </si>
  <si>
    <t>9.6</t>
  </si>
  <si>
    <t>12.8</t>
  </si>
  <si>
    <t>12.2</t>
  </si>
  <si>
    <t>Annecy</t>
  </si>
  <si>
    <t>Dys</t>
  </si>
  <si>
    <t>Non dys</t>
  </si>
  <si>
    <t>Filles total</t>
  </si>
  <si>
    <t>Filles  dys</t>
  </si>
  <si>
    <t>Filles non dys</t>
  </si>
  <si>
    <t>garçons</t>
  </si>
  <si>
    <t>Garçons dys</t>
  </si>
  <si>
    <t>Garçons non dys</t>
  </si>
  <si>
    <r>
      <t>6</t>
    </r>
    <r>
      <rPr>
        <vertAlign val="superscript"/>
        <sz val="12"/>
        <color theme="1"/>
        <rFont val="Times New Roman"/>
        <family val="1"/>
      </rPr>
      <t>ème</t>
    </r>
    <r>
      <rPr>
        <sz val="12"/>
        <color theme="1"/>
        <rFont val="Times New Roman"/>
        <family val="1"/>
      </rPr>
      <t xml:space="preserve">  total</t>
    </r>
  </si>
  <si>
    <r>
      <t>6</t>
    </r>
    <r>
      <rPr>
        <vertAlign val="superscript"/>
        <sz val="12"/>
        <color theme="1"/>
        <rFont val="Times New Roman"/>
        <family val="1"/>
      </rPr>
      <t>ème</t>
    </r>
    <r>
      <rPr>
        <sz val="12"/>
        <color theme="1"/>
        <rFont val="Times New Roman"/>
        <family val="1"/>
      </rPr>
      <t xml:space="preserve"> dys</t>
    </r>
  </si>
  <si>
    <r>
      <t>5</t>
    </r>
    <r>
      <rPr>
        <vertAlign val="superscript"/>
        <sz val="12"/>
        <color theme="1"/>
        <rFont val="Times New Roman"/>
        <family val="1"/>
      </rPr>
      <t>ème</t>
    </r>
    <r>
      <rPr>
        <sz val="12"/>
        <color theme="1"/>
        <rFont val="Times New Roman"/>
        <family val="1"/>
      </rPr>
      <t xml:space="preserve"> total</t>
    </r>
  </si>
  <si>
    <r>
      <t>5</t>
    </r>
    <r>
      <rPr>
        <vertAlign val="superscript"/>
        <sz val="12"/>
        <color theme="1"/>
        <rFont val="Times New Roman"/>
        <family val="1"/>
      </rPr>
      <t>ème</t>
    </r>
    <r>
      <rPr>
        <sz val="12"/>
        <color theme="1"/>
        <rFont val="Times New Roman"/>
        <family val="1"/>
      </rPr>
      <t xml:space="preserve"> dys</t>
    </r>
  </si>
  <si>
    <r>
      <t>4</t>
    </r>
    <r>
      <rPr>
        <vertAlign val="superscript"/>
        <sz val="12"/>
        <color theme="1"/>
        <rFont val="Times New Roman"/>
        <family val="1"/>
      </rPr>
      <t>ème</t>
    </r>
    <r>
      <rPr>
        <sz val="12"/>
        <color theme="1"/>
        <rFont val="Times New Roman"/>
        <family val="1"/>
      </rPr>
      <t xml:space="preserve"> total</t>
    </r>
  </si>
  <si>
    <r>
      <t>4</t>
    </r>
    <r>
      <rPr>
        <vertAlign val="superscript"/>
        <sz val="12"/>
        <color theme="1"/>
        <rFont val="Times New Roman"/>
        <family val="1"/>
      </rPr>
      <t>ème</t>
    </r>
    <r>
      <rPr>
        <sz val="12"/>
        <color theme="1"/>
        <rFont val="Times New Roman"/>
        <family val="1"/>
      </rPr>
      <t xml:space="preserve"> dys</t>
    </r>
  </si>
  <si>
    <r>
      <t>3</t>
    </r>
    <r>
      <rPr>
        <vertAlign val="superscript"/>
        <sz val="12"/>
        <color theme="1"/>
        <rFont val="Times New Roman"/>
        <family val="1"/>
      </rPr>
      <t>ème</t>
    </r>
    <r>
      <rPr>
        <sz val="12"/>
        <color theme="1"/>
        <rFont val="Times New Roman"/>
        <family val="1"/>
      </rPr>
      <t xml:space="preserve"> total</t>
    </r>
  </si>
  <si>
    <r>
      <t>3</t>
    </r>
    <r>
      <rPr>
        <vertAlign val="superscript"/>
        <sz val="12"/>
        <color theme="1"/>
        <rFont val="Times New Roman"/>
        <family val="1"/>
      </rPr>
      <t>ème</t>
    </r>
    <r>
      <rPr>
        <sz val="12"/>
        <color theme="1"/>
        <rFont val="Times New Roman"/>
        <family val="1"/>
      </rPr>
      <t xml:space="preserve"> dys</t>
    </r>
  </si>
  <si>
    <t>ANNECY : 3</t>
  </si>
  <si>
    <t>Manque :</t>
  </si>
  <si>
    <r>
      <t>-</t>
    </r>
    <r>
      <rPr>
        <sz val="7"/>
        <color theme="1"/>
        <rFont val="Times New Roman"/>
        <family val="1"/>
      </rPr>
      <t xml:space="preserve">          </t>
    </r>
    <r>
      <rPr>
        <sz val="12"/>
        <color theme="1"/>
        <rFont val="Times New Roman"/>
        <family val="1"/>
      </rPr>
      <t>Givors : Questionnaires profs 2 classes</t>
    </r>
  </si>
  <si>
    <r>
      <t>-</t>
    </r>
    <r>
      <rPr>
        <sz val="7"/>
        <color theme="1"/>
        <rFont val="Times New Roman"/>
        <family val="1"/>
      </rPr>
      <t xml:space="preserve">          </t>
    </r>
    <r>
      <rPr>
        <sz val="12"/>
        <color theme="1"/>
        <rFont val="Times New Roman"/>
        <family val="1"/>
      </rPr>
      <t>Civrieux : moyennes et questionnaires élèves de Florence</t>
    </r>
  </si>
  <si>
    <r>
      <t>-</t>
    </r>
    <r>
      <rPr>
        <sz val="7"/>
        <color theme="1"/>
        <rFont val="Times New Roman"/>
        <family val="1"/>
      </rPr>
      <t xml:space="preserve">          </t>
    </r>
    <r>
      <rPr>
        <sz val="12"/>
        <color theme="1"/>
        <rFont val="Times New Roman"/>
        <family val="1"/>
      </rPr>
      <t>Vaulx en Velin : moyennes et questionnaires</t>
    </r>
  </si>
  <si>
    <r>
      <t>-</t>
    </r>
    <r>
      <rPr>
        <sz val="7"/>
        <color theme="1"/>
        <rFont val="Times New Roman"/>
        <family val="1"/>
      </rPr>
      <t xml:space="preserve">          </t>
    </r>
    <r>
      <rPr>
        <sz val="12"/>
        <color theme="1"/>
        <rFont val="Times New Roman"/>
        <family val="1"/>
      </rPr>
      <t>Annecy : tout</t>
    </r>
  </si>
  <si>
    <t>sujet</t>
  </si>
  <si>
    <t>M anglais S1</t>
  </si>
  <si>
    <t>M anglais S2</t>
  </si>
  <si>
    <t>sexe</t>
  </si>
  <si>
    <t>numero</t>
  </si>
  <si>
    <t>NE</t>
  </si>
  <si>
    <t>Total</t>
  </si>
  <si>
    <t>filles</t>
  </si>
  <si>
    <t>garçon</t>
  </si>
  <si>
    <t>âge moyen</t>
  </si>
  <si>
    <t>nombre de sujets</t>
  </si>
  <si>
    <t>Resultats FL-LSA Compétences maitrise des contenus</t>
  </si>
  <si>
    <t xml:space="preserve">Resultats FL-LSA Evaluation et situations d'évaluations </t>
  </si>
  <si>
    <t>Résultats FL-LSA Pratiques éducatives et modifications</t>
  </si>
  <si>
    <t>Resultats FL-LSA Comportements en situations d'apprentissage</t>
  </si>
  <si>
    <t>Résultats FL-LSA cursus</t>
  </si>
  <si>
    <t>EDP</t>
  </si>
  <si>
    <t>années</t>
  </si>
  <si>
    <t>mois</t>
  </si>
  <si>
    <t>âge total en mois</t>
  </si>
  <si>
    <t>13 ans 2 mois (158,7 mois)</t>
  </si>
  <si>
    <t>13 ans 1 mois (157,24 mois)</t>
  </si>
  <si>
    <t>13 ans (156,5 mois)</t>
  </si>
  <si>
    <t>12 ans 1 mois (145,06 mois)</t>
  </si>
  <si>
    <t>12 ans 10 mois (154,8 mois)</t>
  </si>
  <si>
    <t>14 ans (168,2 mois)</t>
  </si>
  <si>
    <t>14 ans 7 mois (175,5 mois)</t>
  </si>
  <si>
    <t>total en mois</t>
  </si>
  <si>
    <t>12 ans 4 mois (160,3 mois)</t>
  </si>
  <si>
    <t>12 ans 3 mois (159,6 mois)</t>
  </si>
  <si>
    <t>12 ans 4 mois (160,6)</t>
  </si>
  <si>
    <t>12 ans 2 mois (146,8)</t>
  </si>
  <si>
    <t>13 ans 2 mois (158,5)</t>
  </si>
  <si>
    <t>14 ans 1 mois (169,7)</t>
  </si>
  <si>
    <t>14 ans 10 mois (178)</t>
  </si>
  <si>
    <t>Colonne1</t>
  </si>
  <si>
    <t>moyenne: 14,56</t>
  </si>
  <si>
    <t>equartype : 3,2434</t>
  </si>
  <si>
    <t>Colonne2</t>
  </si>
  <si>
    <t>M anglais S1 centrées réduites</t>
  </si>
  <si>
    <t>M anglais S2 centrées réduites</t>
  </si>
  <si>
    <t>moyenne : 13,79</t>
  </si>
  <si>
    <t>equartype : 3,286</t>
  </si>
  <si>
    <t>moyenne :11,54</t>
  </si>
  <si>
    <t>moyenne : 10,91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</si>
  <si>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</si>
  <si>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</si>
  <si>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</si>
  <si>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</si>
  <si>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</si>
  <si>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</si>
  <si>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</si>
  <si>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</si>
  <si>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</si>
  <si>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</si>
  <si>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</si>
  <si>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</si>
  <si>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</si>
  <si>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</si>
  <si>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</si>
  <si>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</si>
  <si>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</si>
  <si>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</si>
  <si>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</si>
  <si>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</si>
  <si>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</si>
  <si>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</si>
  <si>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</si>
  <si>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</si>
  <si>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</si>
  <si>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</si>
  <si>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</si>
  <si>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</si>
  <si>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</si>
  <si>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</si>
  <si>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</si>
  <si>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</si>
  <si>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</si>
  <si>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</si>
  <si>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</si>
  <si>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</si>
  <si>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</si>
  <si>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</si>
  <si>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</si>
  <si>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</si>
  <si>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</si>
  <si>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</si>
  <si>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</si>
  <si>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</si>
  <si>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</si>
  <si>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</si>
  <si>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</si>
  <si>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</si>
  <si>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</si>
  <si>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</si>
  <si>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</si>
  <si>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</si>
  <si>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</si>
  <si>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</si>
  <si>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</si>
  <si>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questions</t>
  </si>
  <si>
    <t xml:space="preserve">A appris l’anglais avant le collège                                                 </t>
  </si>
  <si>
    <t xml:space="preserve">Apprend (a appris) l’anglais pendant le collège                            </t>
  </si>
  <si>
    <t xml:space="preserve">A suivi (suit) des cours particuliers en anglais                              </t>
  </si>
  <si>
    <t xml:space="preserve">Facilité à apprendre l’anglais                                     </t>
  </si>
  <si>
    <t>Cursus en anglais</t>
  </si>
  <si>
    <t>section</t>
  </si>
  <si>
    <t>Comportements en situations d’apprentissage d’une anglais en milieux éducatifs</t>
  </si>
  <si>
    <t>J'ai passé (je passe) trop de temps à étudier l’anglais</t>
  </si>
  <si>
    <t>Je devrais travailler davantage en anglais</t>
  </si>
  <si>
    <t>Etudier l’anglais ne me rend pas tendu(e) ou nerveux(se)</t>
  </si>
  <si>
    <t>Je ne me sens pas préoccupé(e) par mes cours d’anglais.</t>
  </si>
  <si>
    <t>Je ne me sens pas capable d’étudier pour mes cours d’anglais</t>
  </si>
  <si>
    <t>Je suis plus facilement distrait(e) en cours d’anglais que dans mes autres cours</t>
  </si>
  <si>
    <t>Je m'endors plus facilement en cours d’anglais que dans mes autres cours</t>
  </si>
  <si>
    <t>Je sens que mon attention se relâche plus facilement en cours d’anglais que dans mes autres cours</t>
  </si>
  <si>
    <t>Je me sens nerveux(se) et j’ ai peur quand il s’agit de participer à des discussions de classe pendant les cours d’anglais</t>
  </si>
  <si>
    <t>Je ne maîtrise pas mes notes en cours d’anglais</t>
  </si>
  <si>
    <t>Je parviens facilement à maîtriser les contraintes de temps lorsque j’apprends l’anglais.</t>
  </si>
  <si>
    <t>Les évaluations d’anglais me rendent anxieux(se).</t>
  </si>
  <si>
    <t>Mes notes reflètent parfaitement ma capacité à apprendre l’anglais.</t>
  </si>
  <si>
    <t>Je veux apprendre l’anglais.</t>
  </si>
  <si>
    <t>J’évalue mon degré de réussite en anglais comme suit:  entre 15/20 et 20/20 = 1 ; entre 12/20  et 14/20 = 2 ; entre 9/20 et 11/20 = 3 ; entre 0/20 6/20 = 4</t>
  </si>
  <si>
    <t>Je ne réussirai jamais en cours d’anglais.</t>
  </si>
  <si>
    <t>Compétences dans la maîtrise des contenus scolaires</t>
  </si>
  <si>
    <t>J'apprends facilement le vocabulaire d'anglais</t>
  </si>
  <si>
    <t>J’éprouve des difficultés à comprendre et utiliser les terminaisons des mots anglais (conjugaison, genre,  nombre).</t>
  </si>
  <si>
    <t>J’ai des difficultés à faire les accords entre les mots anglais (noms, adjectifs).</t>
  </si>
  <si>
    <t>J'ai des difficultés à écrire les mots avec l’orthographe correcte dans mes cours d’anglais</t>
  </si>
  <si>
    <t>J'apprends facilement les règles de grammaire en cours d’anglais</t>
  </si>
  <si>
    <t>J'ai des difficultés à discuter/parler en anglais</t>
  </si>
  <si>
    <t>J’écris facilement en anglais.</t>
  </si>
  <si>
    <t>J’ai des difficultés à traduire l’anglais en français.</t>
  </si>
  <si>
    <t>J'ai des difficultés à écouter et comprendre la langue anglaise quand elle est parlée</t>
  </si>
  <si>
    <t>Je traduis facilement le français en anglais.</t>
  </si>
  <si>
    <t>Je lis facilement (en anglais) pendant mes cours d’anglais</t>
  </si>
  <si>
    <t>Je lis et je comprends plus facilement les textes utilisés dans les cours d'anglais que ceux des autres cours.</t>
  </si>
  <si>
    <t>Ma prise de notes est meilleure dans mes cours d’anglais que dans les autres cours.</t>
  </si>
  <si>
    <t>Evaluation et situations d’évaluation:</t>
  </si>
  <si>
    <t>Il me faut moins de temps pour finir mes évaluations d’anglais qu’à mes camarades de classe</t>
  </si>
  <si>
    <t>Les évaluations en expression écrite en cours d’anglais sont difficiles.</t>
  </si>
  <si>
    <t>Les évaluations de traduction en cours d’anglais sont faciles.</t>
  </si>
  <si>
    <t>Les évaluations en expression orale en interaction en cours d’anglais sont faciles</t>
  </si>
  <si>
    <t>Les évaluations en dictée en cours d’anglais sont faciles.</t>
  </si>
  <si>
    <t>Les évaluations en grammaire en cours d’anglais sont difficiles.</t>
  </si>
  <si>
    <t>Les évaluations en orthographe en cours d’anglais sont faciles.</t>
  </si>
  <si>
    <t>Les évaluations de lexique/vocabulaire en cours d’anglais sont difficiles.</t>
  </si>
  <si>
    <t>Pratiques éducatives et modifications</t>
  </si>
  <si>
    <t>J’ai le sentiment  que les enregistrements audio ne sont pas utiles dans l’apprentissage de l’anglais.</t>
  </si>
  <si>
    <t>Je pense que des cours individuels avec un tuteur ou un enseignant m'aident/pourraient m'aider dans l'apprentissage de l’anglais</t>
  </si>
  <si>
    <t>Des contrôles sans limite de temps pourraient m'aider dans l'apprentissage de l’anglais</t>
  </si>
  <si>
    <t>La présence d’un lecteur pendant les évaluations me serait utile pour réussir en cours d’anglais.</t>
  </si>
  <si>
    <t>Des évaluations de  rédaction au lieu d’évaluations objectives (une seule réponse possible, choix multiple, etc.) m’aideraient à réussir en cours d’anglais.</t>
  </si>
  <si>
    <t>Faire mes contrôles dans une pièce séparée pourrait m'aider en cours d’anglais</t>
  </si>
  <si>
    <t>Etre évalué à l’oral  serait utile en cours d’anglais.</t>
  </si>
  <si>
    <t>Etre assis devant en classe m’aiderait en cours d’anglais</t>
  </si>
  <si>
    <t>Mettre le programme (objectifs du cours, sujets abordés, programme des évaluations) à disposition avant la classe serait utile en cours d’anglais.</t>
  </si>
  <si>
    <t>Utiliser des aides visuelles serait utile en cours d’anglais (tableaux et transparents pour vidéoprojecteurs)</t>
  </si>
  <si>
    <t>Donner des devoirs  à la fois à l’oral et à l’écrit serait utile en cours d’anglais.</t>
  </si>
  <si>
    <t>Fournir un guide méthodologique (liste des points et notions importants abordés en classe à étudier) pourrait m'aider en cours d’anglais</t>
  </si>
  <si>
    <t>Si l’on nous permettait d’utiliser des méthodes différentes pour montrer nos compétences, cela pourrait m’aider en cours d’anglais</t>
  </si>
  <si>
    <t>Vivre dans un pays étranger pourrait m'aider à apprendre l’anglais</t>
  </si>
  <si>
    <t>Moyenne groupe dys</t>
  </si>
  <si>
    <t>Ecart type groupe</t>
  </si>
  <si>
    <t>Moyenne filles</t>
  </si>
  <si>
    <t>Ecart type filles</t>
  </si>
  <si>
    <t>Moyennes garçons</t>
  </si>
  <si>
    <t>Ecart type garçons</t>
  </si>
  <si>
    <t>M 6ème</t>
  </si>
  <si>
    <t>ET 6ème</t>
  </si>
  <si>
    <t>M 5ème</t>
  </si>
  <si>
    <t>ET  5ème</t>
  </si>
  <si>
    <t>M 4ème</t>
  </si>
  <si>
    <t>ET 4ème</t>
  </si>
  <si>
    <t>M 3ème</t>
  </si>
  <si>
    <t>ET 3ème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</si>
</sst>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vertAlign val="superscript"/>
      <sz val="12"/>
      <color theme="1"/>
      <name val="Times New Roman"/>
      <family val="1"/>
    </font>
    <font>
      <sz val="7"/>
      <color theme="1"/>
      <name val="Times New Roman"/>
      <family val="1"/>
    </font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4" fillId="3" borderId="0" applyNumberFormat="0" applyBorder="0" applyAlignment="0" applyProtection="0"/>
  </cellStyleXfs>
  <cellXfs count="42">
    <xf numFmtId="0" fontId="0" fillId="0" borderId="0" xfId="0"/>
    <xf numFmtId="0" fontId="1" fillId="0" borderId="1" xfId="0" applyFont="1" applyBorder="1" applyAlignment="1">
      <alignment horizontal="center" wrapText="1"/>
    </xf>
    <xf numFmtId="0" fontId="1" fillId="0" borderId="2" xfId="0" applyFont="1" applyBorder="1" applyAlignment="1">
      <alignment horizontal="center" wrapText="1"/>
    </xf>
    <xf numFmtId="0" fontId="1" fillId="0" borderId="2" xfId="0" applyFont="1" applyBorder="1" applyAlignment="1">
      <alignment horizontal="center" vertical="top" wrapText="1"/>
    </xf>
    <xf numFmtId="0" fontId="1" fillId="0" borderId="0" xfId="0" applyFont="1"/>
    <xf numFmtId="0" fontId="1" fillId="0" borderId="5" xfId="0" applyFont="1" applyBorder="1" applyAlignment="1">
      <alignment horizontal="center" wrapText="1"/>
    </xf>
    <xf numFmtId="0" fontId="1" fillId="0" borderId="5" xfId="0" applyFont="1" applyBorder="1" applyAlignment="1">
      <alignment horizontal="center" vertical="top" wrapText="1"/>
    </xf>
    <xf numFmtId="0" fontId="1" fillId="0" borderId="5" xfId="0" applyFont="1" applyBorder="1" applyAlignment="1">
      <alignment wrapText="1"/>
    </xf>
    <xf numFmtId="0" fontId="1" fillId="0" borderId="6" xfId="0" applyFont="1" applyBorder="1" applyAlignment="1">
      <alignment horizontal="center" wrapText="1"/>
    </xf>
    <xf numFmtId="0" fontId="1" fillId="0" borderId="1" xfId="0" applyFont="1" applyBorder="1" applyAlignment="1">
      <alignment vertical="top" wrapText="1"/>
    </xf>
    <xf numFmtId="0" fontId="1" fillId="0" borderId="2" xfId="0" applyFont="1" applyBorder="1" applyAlignment="1">
      <alignment vertical="top" wrapText="1"/>
    </xf>
    <xf numFmtId="0" fontId="1" fillId="0" borderId="3" xfId="0" applyFont="1" applyBorder="1" applyAlignment="1">
      <alignment vertical="top" wrapText="1"/>
    </xf>
    <xf numFmtId="0" fontId="1" fillId="0" borderId="5" xfId="0" applyFont="1" applyBorder="1" applyAlignment="1">
      <alignment vertical="top" wrapText="1"/>
    </xf>
    <xf numFmtId="0" fontId="1" fillId="0" borderId="0" xfId="0" applyFont="1" applyAlignment="1">
      <alignment horizontal="left" indent="4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NumberFormat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right"/>
    </xf>
    <xf numFmtId="0" fontId="0" fillId="0" borderId="0" xfId="0" applyAlignment="1">
      <alignment horizontal="left"/>
    </xf>
    <xf numFmtId="0" fontId="0" fillId="0" borderId="0" xfId="0" applyNumberFormat="1" applyBorder="1"/>
    <xf numFmtId="0" fontId="0" fillId="0" borderId="0" xfId="0" applyNumberFormat="1" applyBorder="1" applyAlignment="1">
      <alignment horizontal="right"/>
    </xf>
    <xf numFmtId="0" fontId="4" fillId="3" borderId="0" xfId="3"/>
    <xf numFmtId="0" fontId="4" fillId="3" borderId="0" xfId="3" applyAlignment="1">
      <alignment horizontal="center"/>
    </xf>
    <xf numFmtId="0" fontId="6" fillId="2" borderId="0" xfId="2" applyAlignment="1">
      <alignment horizontal="center"/>
    </xf>
    <xf numFmtId="0" fontId="4" fillId="3" borderId="0" xfId="3" applyAlignment="1">
      <alignment vertical="center"/>
    </xf>
    <xf numFmtId="0" fontId="4" fillId="3" borderId="0" xfId="3" applyAlignment="1"/>
    <xf numFmtId="0" fontId="4" fillId="3" borderId="0" xfId="3" applyAlignment="1">
      <alignment wrapText="1"/>
    </xf>
    <xf numFmtId="0" fontId="0" fillId="3" borderId="0" xfId="3" applyFont="1" applyAlignment="1">
      <alignment vertical="center"/>
    </xf>
    <xf numFmtId="0" fontId="0" fillId="3" borderId="0" xfId="3" applyFont="1"/>
    <xf numFmtId="0" fontId="5" fillId="0" borderId="0" xfId="1"/>
    <xf numFmtId="0" fontId="1" fillId="0" borderId="8" xfId="0" applyFont="1" applyBorder="1" applyAlignment="1">
      <alignment horizontal="center" wrapText="1"/>
    </xf>
    <xf numFmtId="0" fontId="1" fillId="0" borderId="4" xfId="0" applyFont="1" applyBorder="1" applyAlignment="1">
      <alignment horizontal="center" wrapText="1"/>
    </xf>
    <xf numFmtId="0" fontId="1" fillId="0" borderId="3" xfId="0" applyFont="1" applyBorder="1" applyAlignment="1">
      <alignment horizontal="center" wrapText="1"/>
    </xf>
    <xf numFmtId="0" fontId="1" fillId="0" borderId="8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center" vertical="top" wrapText="1"/>
    </xf>
    <xf numFmtId="0" fontId="1" fillId="0" borderId="8" xfId="0" applyFont="1" applyBorder="1" applyAlignment="1">
      <alignment wrapText="1"/>
    </xf>
    <xf numFmtId="0" fontId="1" fillId="0" borderId="3" xfId="0" applyFont="1" applyBorder="1" applyAlignment="1">
      <alignment wrapText="1"/>
    </xf>
    <xf numFmtId="0" fontId="1" fillId="0" borderId="7" xfId="0" applyFont="1" applyBorder="1" applyAlignment="1">
      <alignment horizontal="center" wrapText="1"/>
    </xf>
    <xf numFmtId="0" fontId="1" fillId="0" borderId="2" xfId="0" applyFont="1" applyBorder="1" applyAlignment="1">
      <alignment horizontal="center" wrapText="1"/>
    </xf>
    <xf numFmtId="0" fontId="4" fillId="3" borderId="0" xfId="3" applyNumberFormat="1"/>
  </cellXfs>
  <cellStyles count="4">
    <cellStyle name="20 % - Accent2" xfId="3" builtinId="34"/>
    <cellStyle name="Accent2" xfId="2" builtinId="33"/>
    <cellStyle name="Normal" xfId="0" builtinId="0"/>
    <cellStyle name="Texte explicatif" xfId="1" builtinId="53"/>
  </cellStyles>
  <dxfs count="58">
    <dxf>
      <numFmt numFmtId="0" formatCode="General"/>
      <border diagonalUp="0" diagonalDown="0" outline="0">
        <left/>
        <right/>
        <top/>
        <bottom/>
      </border>
    </dxf>
    <dxf>
      <numFmt numFmtId="0" formatCode="General"/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numFmt numFmtId="0" formatCode="General"/>
      <border diagonalUp="0" diagonalDown="0" outline="0">
        <left/>
        <right/>
        <top/>
        <bottom/>
      </border>
    </dxf>
    <dxf>
      <numFmt numFmtId="0" formatCode="General"/>
      <border diagonalUp="0" diagonalDown="0" outline="0">
        <left/>
        <right/>
        <top/>
        <bottom/>
      </border>
    </dxf>
    <dxf>
      <alignment horizontal="right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alignment horizontal="right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0" formatCode="General"/>
      <alignment horizontal="right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numFmt numFmtId="0" formatCode="General"/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alignment horizontal="right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alignment horizontal="right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alignment horizontal="right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theme="5" tint="0.39997558519241921"/>
        </left>
        <right style="thin">
          <color theme="5" tint="0.39997558519241921"/>
        </right>
        <top/>
        <bottom/>
      </border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numFmt numFmtId="0" formatCode="General"/>
    </dxf>
    <dxf>
      <numFmt numFmtId="0" formatCode="General"/>
    </dxf>
    <dxf>
      <alignment horizontal="right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numFmt numFmtId="0" formatCode="General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2" name="Tableau13" displayName="Tableau13" ref="A63:H65" headerRowCount="0" totalsRowShown="0">
  <tableColumns count="8">
    <tableColumn id="8" name="Colonne8"/>
    <tableColumn id="1" name="Colonne1"/>
    <tableColumn id="2" name="Colonne2"/>
    <tableColumn id="3" name="Colonne3"/>
    <tableColumn id="4" name="Colonne4"/>
    <tableColumn id="5" name="Colonne5"/>
    <tableColumn id="6" name="Colonne6"/>
    <tableColumn id="7" name="Colonne7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Q57" totalsRowCount="1" headerRowDxfId="57">
  <autoFilter ref="A1:Q56">
    <filterColumn colId="8"/>
    <filterColumn colId="10"/>
    <filterColumn colId="16"/>
  </autoFilter>
  <sortState ref="A2:N56">
    <sortCondition ref="A1:A56"/>
  </sortState>
  <tableColumns count="17">
    <tableColumn id="1" name="numero" totalsRowDxfId="35"/>
    <tableColumn id="2" name="collège" dataDxfId="56" totalsRowDxfId="34"/>
    <tableColumn id="3" name="sujet" dataDxfId="55" totalsRowDxfId="33"/>
    <tableColumn id="4" name="années" totalsRowDxfId="32"/>
    <tableColumn id="5" name="mois" totalsRowDxfId="31"/>
    <tableColumn id="6" name="total en mois" totalsRowDxfId="30"/>
    <tableColumn id="7" name="classe" dataDxfId="54" totalsRowDxfId="29"/>
    <tableColumn id="8" name="M anglais S1" totalsRowLabel="moyenne :11,54" totalsRowDxfId="28"/>
    <tableColumn id="15" name="M anglais S1 centrées réduites" totalsRowDxfId="27"/>
    <tableColumn id="9" name="M anglais S2" totalsRowLabel="moyenne : 10,91" totalsRowDxfId="26"/>
    <tableColumn id="16" name="M anglais S2 centrées réduites" totalsRowDxfId="25"/>
    <tableColumn id="10" name="sexe" dataDxfId="53" totalsRowDxfId="24"/>
    <tableColumn id="11" name="Resultats FL-LSA Comportements en situations d'apprentissage" totalsRowDxfId="23"/>
    <tableColumn id="12" name="Resultats FL-LSA Compétences maitrise des contenus" totalsRowDxfId="22"/>
    <tableColumn id="13" name="Resultats FL-LSA Evaluation et situations d'évaluations " totalsRowDxfId="21"/>
    <tableColumn id="14" name="Résultats FL-LSA Pratiques éducatives et modifications" totalsRowDxfId="20"/>
    <tableColumn id="17" name="Colonne1" dataDxfId="52" totalsRowDxfId="19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75:H77" headerRowCount="0" totalsRowShown="0">
  <tableColumns count="8">
    <tableColumn id="8" name="Colonne8"/>
    <tableColumn id="1" name="Colonne1"/>
    <tableColumn id="2" name="Colonne2"/>
    <tableColumn id="3" name="Colonne3"/>
    <tableColumn id="4" name="Colonne4"/>
    <tableColumn id="5" name="Colonne5"/>
    <tableColumn id="6" name="Colonne6"/>
    <tableColumn id="7" name="Colonne7"/>
  </tableColumns>
  <tableStyleInfo name="TableStyleMedium13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S71" totalsRowCount="1" headerRowDxfId="51">
  <autoFilter ref="A1:S70">
    <filterColumn colId="8"/>
    <filterColumn colId="10"/>
    <filterColumn colId="16"/>
    <filterColumn colId="17"/>
    <filterColumn colId="18"/>
  </autoFilter>
  <sortState ref="A2:S70">
    <sortCondition ref="A1:A70"/>
  </sortState>
  <tableColumns count="19">
    <tableColumn id="1" name="numero" totalsRowDxfId="18"/>
    <tableColumn id="2" name="collège" dataDxfId="50" totalsRowDxfId="17"/>
    <tableColumn id="3" name="sujet" dataDxfId="49" totalsRowDxfId="16"/>
    <tableColumn id="4" name="années" totalsRowDxfId="15"/>
    <tableColumn id="5" name="mois" totalsRowDxfId="14"/>
    <tableColumn id="6" name="âge total en mois" totalsRowDxfId="13"/>
    <tableColumn id="7" name="classe" dataDxfId="48" totalsRowDxfId="12"/>
    <tableColumn id="8" name="M anglais S1" totalsRowFunction="custom" totalsRowDxfId="11">
      <totalsRowFormula>STDEVP(H2:H68)</totalsRowFormula>
    </tableColumn>
    <tableColumn id="19" name="M anglais S1 centrées réduites" dataDxfId="47" totalsRowDxfId="10">
      <calculatedColumnFormula>STANDARDIZE(H2,14.56,3.2434)</calculatedColumnFormula>
    </tableColumn>
    <tableColumn id="9" name="M anglais S2" totalsRowFunction="custom" totalsRowDxfId="9">
      <totalsRowFormula>STDEVP(J2:J68)</totalsRowFormula>
    </tableColumn>
    <tableColumn id="20" name="M anglais S2 centrées réduites" dataDxfId="46" totalsRowDxfId="8">
      <calculatedColumnFormula>STANDARDIZE(J2,13.79,3.286)</calculatedColumnFormula>
    </tableColumn>
    <tableColumn id="10" name="sexe" dataDxfId="45" totalsRowDxfId="7"/>
    <tableColumn id="11" name="Résultats FL-LSA cursus" dataDxfId="44" totalsRowDxfId="6"/>
    <tableColumn id="12" name="Resultats FL-LSA Comportements en situations d'apprentissage" dataDxfId="43" totalsRowDxfId="5"/>
    <tableColumn id="13" name="Resultats FL-LSA Compétences maitrise des contenus" dataDxfId="42" totalsRowDxfId="4">
      <calculatedColumnFormula>STANDARDIZE(J2,13.79,3.286)</calculatedColumnFormula>
    </tableColumn>
    <tableColumn id="14" name="Resultats FL-LSA Evaluation et situations d'évaluations " totalsRowDxfId="3"/>
    <tableColumn id="16" name="Résultats FL-LSA Pratiques éducatives et modifications" totalsRowDxfId="2"/>
    <tableColumn id="17" name="Colonne1" dataDxfId="41" totalsRowDxfId="1">
      <calculatedColumnFormula>STANDARDIZE(H2,14.56,3.2434)</calculatedColumnFormula>
    </tableColumn>
    <tableColumn id="18" name="Colonne2" dataDxfId="40" totalsRowDxfId="0"/>
  </tableColumns>
  <tableStyleInfo name="TableStyleMedium20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A1:BS60" totalsRowShown="0" headerRowDxfId="39">
  <tableColumns count="71">
    <tableColumn id="59" name="section"/>
    <tableColumn id="1" name="questions"/>
    <tableColumn id="60" name="Moyenne groupe dys" dataDxfId="37">
      <calculatedColumnFormula>AVERAGE(Q2:BS2)</calculatedColumnFormula>
    </tableColumn>
    <tableColumn id="64" name="Ecart type groupe" dataDxfId="38">
      <calculatedColumnFormula>AVERAGE(Q2:BS2)</calculatedColumnFormula>
    </tableColumn>
    <tableColumn id="65" name="Moyenne filles" dataDxfId="36">
      <calculatedColumnFormula>AVERAGE(#REF!)</calculatedColumnFormula>
    </tableColumn>
    <tableColumn id="66" name="Ecart type filles"/>
    <tableColumn id="63" name="Moyennes garçons"/>
    <tableColumn id="62" name="Ecart type garçons"/>
    <tableColumn id="70" name="M 6ème"/>
    <tableColumn id="71" name="ET 6ème"/>
    <tableColumn id="72" name="M 5ème"/>
    <tableColumn id="73" name="ET  5ème"/>
    <tableColumn id="68" name="M 4ème"/>
    <tableColumn id="69" name="ET 4ème"/>
    <tableColumn id="67" name="M 3ème"/>
    <tableColumn id="57" name="ET 3ème"/>
    <tableColumn id="2" name="1"/>
    <tableColumn id="3" name="2"/>
    <tableColumn id="4" name="3"/>
    <tableColumn id="5" name="4"/>
    <tableColumn id="6" name="5"/>
    <tableColumn id="7" name="6"/>
    <tableColumn id="8" name="7"/>
    <tableColumn id="9" name="8"/>
    <tableColumn id="10" name="9"/>
    <tableColumn id="11" name="10"/>
    <tableColumn id="12" name="11"/>
    <tableColumn id="13" name="12"/>
    <tableColumn id="14" name="13"/>
    <tableColumn id="15" name="14"/>
    <tableColumn id="16" name="15"/>
    <tableColumn id="17" name="16"/>
    <tableColumn id="18" name="17"/>
    <tableColumn id="19" name="18"/>
    <tableColumn id="20" name="19"/>
    <tableColumn id="21" name="20"/>
    <tableColumn id="22" name="21"/>
    <tableColumn id="23" name="22"/>
    <tableColumn id="24" name="23"/>
    <tableColumn id="25" name="24"/>
    <tableColumn id="26" name="25"/>
    <tableColumn id="27" name="26"/>
    <tableColumn id="28" name="27"/>
    <tableColumn id="29" name="28"/>
    <tableColumn id="30" name="29"/>
    <tableColumn id="31" name="30"/>
    <tableColumn id="32" name="31"/>
    <tableColumn id="33" name="32"/>
    <tableColumn id="34" name="33"/>
    <tableColumn id="35" name="34"/>
    <tableColumn id="36" name="35"/>
    <tableColumn id="37" name="36"/>
    <tableColumn id="38" name="37"/>
    <tableColumn id="39" name="38"/>
    <tableColumn id="40" name="39"/>
    <tableColumn id="41" name="40"/>
    <tableColumn id="42" name="41"/>
    <tableColumn id="43" name="42"/>
    <tableColumn id="44" name="43"/>
    <tableColumn id="45" name="44"/>
    <tableColumn id="46" name="45"/>
    <tableColumn id="47" name="46"/>
    <tableColumn id="48" name="47"/>
    <tableColumn id="49" name="48"/>
    <tableColumn id="50" name="49"/>
    <tableColumn id="51" name="50"/>
    <tableColumn id="52" name="51"/>
    <tableColumn id="53" name="52"/>
    <tableColumn id="54" name="53"/>
    <tableColumn id="55" name="54"/>
    <tableColumn id="56" name="55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Rotonde">
      <a:dk1>
        <a:sysClr val="windowText" lastClr="000000"/>
      </a:dk1>
      <a:lt1>
        <a:sysClr val="window" lastClr="FFFFFF"/>
      </a:lt1>
      <a:dk2>
        <a:srgbClr val="464646"/>
      </a:dk2>
      <a:lt2>
        <a:srgbClr val="DEF5FA"/>
      </a:lt2>
      <a:accent1>
        <a:srgbClr val="2DA2BF"/>
      </a:accent1>
      <a:accent2>
        <a:srgbClr val="DA1F28"/>
      </a:accent2>
      <a:accent3>
        <a:srgbClr val="EB641B"/>
      </a:accent3>
      <a:accent4>
        <a:srgbClr val="39639D"/>
      </a:accent4>
      <a:accent5>
        <a:srgbClr val="474B78"/>
      </a:accent5>
      <a:accent6>
        <a:srgbClr val="7D3C4A"/>
      </a:accent6>
      <a:hlink>
        <a:srgbClr val="FF8119"/>
      </a:hlink>
      <a:folHlink>
        <a:srgbClr val="44B9E8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75"/>
  <sheetViews>
    <sheetView workbookViewId="0">
      <selection activeCell="P6" sqref="P6"/>
    </sheetView>
  </sheetViews>
  <sheetFormatPr baseColWidth="10" defaultRowHeight="15"/>
  <sheetData>
    <row r="1" spans="1:12" ht="32.25" thickBot="1">
      <c r="A1" s="1" t="s">
        <v>0</v>
      </c>
      <c r="B1" s="2" t="s">
        <v>1</v>
      </c>
      <c r="C1" s="2" t="s">
        <v>2</v>
      </c>
      <c r="D1" s="2" t="s">
        <v>3</v>
      </c>
      <c r="E1" s="39" t="s">
        <v>4</v>
      </c>
      <c r="F1" s="40"/>
      <c r="G1" s="39" t="s">
        <v>5</v>
      </c>
      <c r="H1" s="40"/>
      <c r="I1" s="2" t="s">
        <v>6</v>
      </c>
      <c r="J1" s="2" t="s">
        <v>7</v>
      </c>
      <c r="K1" s="3" t="s">
        <v>8</v>
      </c>
      <c r="L1" s="3"/>
    </row>
    <row r="2" spans="1:12" ht="16.5" thickBot="1">
      <c r="A2" s="32" t="s">
        <v>9</v>
      </c>
      <c r="B2" s="5" t="s">
        <v>10</v>
      </c>
      <c r="C2" s="5" t="s">
        <v>11</v>
      </c>
      <c r="D2" s="5" t="s">
        <v>12</v>
      </c>
      <c r="E2" s="5" t="s">
        <v>13</v>
      </c>
      <c r="F2" s="5" t="s">
        <v>14</v>
      </c>
      <c r="G2" s="5" t="s">
        <v>15</v>
      </c>
      <c r="H2" s="5" t="s">
        <v>16</v>
      </c>
      <c r="I2" s="5" t="s">
        <v>11</v>
      </c>
      <c r="J2" s="5" t="s">
        <v>11</v>
      </c>
      <c r="K2" s="6" t="s">
        <v>17</v>
      </c>
      <c r="L2" s="5">
        <v>1</v>
      </c>
    </row>
    <row r="3" spans="1:12" ht="16.5" thickBot="1">
      <c r="A3" s="33"/>
      <c r="B3" s="5" t="s">
        <v>18</v>
      </c>
      <c r="C3" s="5" t="s">
        <v>11</v>
      </c>
      <c r="D3" s="5" t="s">
        <v>12</v>
      </c>
      <c r="E3" s="5">
        <v>10</v>
      </c>
      <c r="F3" s="5" t="s">
        <v>19</v>
      </c>
      <c r="G3" s="5" t="s">
        <v>20</v>
      </c>
      <c r="H3" s="5" t="s">
        <v>21</v>
      </c>
      <c r="I3" s="5" t="s">
        <v>11</v>
      </c>
      <c r="J3" s="5" t="s">
        <v>11</v>
      </c>
      <c r="K3" s="6" t="s">
        <v>17</v>
      </c>
      <c r="L3" s="6">
        <v>2</v>
      </c>
    </row>
    <row r="4" spans="1:12" ht="16.5" thickBot="1">
      <c r="A4" s="33"/>
      <c r="B4" s="5" t="s">
        <v>22</v>
      </c>
      <c r="C4" s="5"/>
      <c r="D4" s="5" t="s">
        <v>12</v>
      </c>
      <c r="E4" s="5" t="s">
        <v>23</v>
      </c>
      <c r="F4" s="5" t="s">
        <v>24</v>
      </c>
      <c r="G4" s="5" t="s">
        <v>25</v>
      </c>
      <c r="H4" s="5" t="s">
        <v>26</v>
      </c>
      <c r="I4" s="5" t="s">
        <v>11</v>
      </c>
      <c r="J4" s="5" t="s">
        <v>11</v>
      </c>
      <c r="K4" s="6" t="s">
        <v>17</v>
      </c>
      <c r="L4" s="6">
        <v>3</v>
      </c>
    </row>
    <row r="5" spans="1:12" ht="16.5" thickBot="1">
      <c r="A5" s="33"/>
      <c r="B5" s="5" t="s">
        <v>27</v>
      </c>
      <c r="C5" s="5"/>
      <c r="D5" s="5" t="s">
        <v>12</v>
      </c>
      <c r="E5" s="5" t="s">
        <v>28</v>
      </c>
      <c r="F5" s="5" t="s">
        <v>29</v>
      </c>
      <c r="G5" s="5" t="s">
        <v>30</v>
      </c>
      <c r="H5" s="5" t="s">
        <v>31</v>
      </c>
      <c r="I5" s="5" t="s">
        <v>11</v>
      </c>
      <c r="J5" s="5" t="s">
        <v>11</v>
      </c>
      <c r="K5" s="6" t="s">
        <v>32</v>
      </c>
      <c r="L5" s="6">
        <v>4</v>
      </c>
    </row>
    <row r="6" spans="1:12" ht="16.5" thickBot="1">
      <c r="A6" s="33"/>
      <c r="B6" s="5" t="s">
        <v>33</v>
      </c>
      <c r="C6" s="5" t="s">
        <v>11</v>
      </c>
      <c r="D6" s="5" t="s">
        <v>34</v>
      </c>
      <c r="E6" s="5" t="s">
        <v>35</v>
      </c>
      <c r="F6" s="5" t="s">
        <v>36</v>
      </c>
      <c r="G6" s="5" t="s">
        <v>37</v>
      </c>
      <c r="H6" s="5" t="s">
        <v>38</v>
      </c>
      <c r="I6" s="5" t="s">
        <v>11</v>
      </c>
      <c r="J6" s="5" t="s">
        <v>11</v>
      </c>
      <c r="K6" s="6" t="s">
        <v>17</v>
      </c>
      <c r="L6" s="6">
        <v>5</v>
      </c>
    </row>
    <row r="7" spans="1:12" ht="16.5" thickBot="1">
      <c r="A7" s="33"/>
      <c r="B7" s="5" t="s">
        <v>39</v>
      </c>
      <c r="C7" s="5" t="s">
        <v>11</v>
      </c>
      <c r="D7" s="5" t="s">
        <v>34</v>
      </c>
      <c r="E7" s="5" t="s">
        <v>40</v>
      </c>
      <c r="F7" s="5" t="s">
        <v>41</v>
      </c>
      <c r="G7" s="5" t="s">
        <v>42</v>
      </c>
      <c r="H7" s="5" t="s">
        <v>43</v>
      </c>
      <c r="I7" s="5" t="s">
        <v>11</v>
      </c>
      <c r="J7" s="5" t="s">
        <v>11</v>
      </c>
      <c r="K7" s="6" t="s">
        <v>32</v>
      </c>
      <c r="L7" s="6">
        <v>6</v>
      </c>
    </row>
    <row r="8" spans="1:12" ht="16.5" thickBot="1">
      <c r="A8" s="33"/>
      <c r="B8" s="5" t="s">
        <v>44</v>
      </c>
      <c r="C8" s="5"/>
      <c r="D8" s="5" t="s">
        <v>34</v>
      </c>
      <c r="E8" s="5" t="s">
        <v>45</v>
      </c>
      <c r="F8" s="5" t="s">
        <v>46</v>
      </c>
      <c r="G8" s="5" t="s">
        <v>47</v>
      </c>
      <c r="H8" s="5" t="s">
        <v>48</v>
      </c>
      <c r="I8" s="5" t="s">
        <v>11</v>
      </c>
      <c r="J8" s="5" t="s">
        <v>11</v>
      </c>
      <c r="K8" s="6" t="s">
        <v>17</v>
      </c>
      <c r="L8" s="6">
        <v>7</v>
      </c>
    </row>
    <row r="9" spans="1:12" ht="16.5" thickBot="1">
      <c r="A9" s="33"/>
      <c r="B9" s="5" t="s">
        <v>49</v>
      </c>
      <c r="C9" s="5"/>
      <c r="D9" s="5" t="s">
        <v>34</v>
      </c>
      <c r="E9" s="5" t="s">
        <v>50</v>
      </c>
      <c r="F9" s="5" t="s">
        <v>50</v>
      </c>
      <c r="G9" s="5" t="s">
        <v>51</v>
      </c>
      <c r="H9" s="5" t="s">
        <v>26</v>
      </c>
      <c r="I9" s="5" t="s">
        <v>11</v>
      </c>
      <c r="J9" s="5" t="s">
        <v>11</v>
      </c>
      <c r="K9" s="6" t="s">
        <v>17</v>
      </c>
      <c r="L9" s="6">
        <v>8</v>
      </c>
    </row>
    <row r="10" spans="1:12" ht="16.5" thickBot="1">
      <c r="A10" s="33"/>
      <c r="B10" s="5" t="s">
        <v>52</v>
      </c>
      <c r="C10" s="5"/>
      <c r="D10" s="5" t="s">
        <v>34</v>
      </c>
      <c r="E10" s="5" t="s">
        <v>53</v>
      </c>
      <c r="F10" s="5" t="s">
        <v>54</v>
      </c>
      <c r="G10" s="5" t="s">
        <v>55</v>
      </c>
      <c r="H10" s="5" t="s">
        <v>56</v>
      </c>
      <c r="I10" s="5" t="s">
        <v>11</v>
      </c>
      <c r="J10" s="5" t="s">
        <v>11</v>
      </c>
      <c r="K10" s="6" t="s">
        <v>32</v>
      </c>
      <c r="L10" s="6">
        <v>9</v>
      </c>
    </row>
    <row r="11" spans="1:12" ht="16.5" thickBot="1">
      <c r="A11" s="33"/>
      <c r="B11" s="5" t="s">
        <v>57</v>
      </c>
      <c r="C11" s="5" t="s">
        <v>11</v>
      </c>
      <c r="D11" s="5" t="s">
        <v>34</v>
      </c>
      <c r="E11" s="5" t="s">
        <v>58</v>
      </c>
      <c r="F11" s="5" t="s">
        <v>59</v>
      </c>
      <c r="G11" s="5" t="s">
        <v>60</v>
      </c>
      <c r="H11" s="5" t="s">
        <v>61</v>
      </c>
      <c r="I11" s="5" t="s">
        <v>11</v>
      </c>
      <c r="J11" s="5" t="s">
        <v>11</v>
      </c>
      <c r="K11" s="6" t="s">
        <v>32</v>
      </c>
      <c r="L11" s="6">
        <v>10</v>
      </c>
    </row>
    <row r="12" spans="1:12" ht="16.5" thickBot="1">
      <c r="A12" s="33"/>
      <c r="B12" s="5" t="s">
        <v>62</v>
      </c>
      <c r="C12" s="5" t="s">
        <v>11</v>
      </c>
      <c r="D12" s="5" t="s">
        <v>34</v>
      </c>
      <c r="E12" s="5" t="s">
        <v>63</v>
      </c>
      <c r="F12" s="5" t="s">
        <v>63</v>
      </c>
      <c r="G12" s="5" t="s">
        <v>64</v>
      </c>
      <c r="H12" s="5" t="s">
        <v>65</v>
      </c>
      <c r="I12" s="5" t="s">
        <v>11</v>
      </c>
      <c r="J12" s="5" t="s">
        <v>11</v>
      </c>
      <c r="K12" s="6" t="s">
        <v>32</v>
      </c>
      <c r="L12" s="6">
        <v>11</v>
      </c>
    </row>
    <row r="13" spans="1:12" ht="16.5" thickBot="1">
      <c r="A13" s="33"/>
      <c r="B13" s="5" t="s">
        <v>66</v>
      </c>
      <c r="C13" s="5"/>
      <c r="D13" s="5" t="s">
        <v>34</v>
      </c>
      <c r="E13" s="5" t="s">
        <v>67</v>
      </c>
      <c r="F13" s="5" t="s">
        <v>68</v>
      </c>
      <c r="G13" s="5" t="s">
        <v>69</v>
      </c>
      <c r="H13" s="5" t="s">
        <v>70</v>
      </c>
      <c r="I13" s="5" t="s">
        <v>11</v>
      </c>
      <c r="J13" s="5" t="s">
        <v>11</v>
      </c>
      <c r="K13" s="6" t="s">
        <v>17</v>
      </c>
      <c r="L13" s="6">
        <v>12</v>
      </c>
    </row>
    <row r="14" spans="1:12" ht="16.5" thickBot="1">
      <c r="A14" s="33"/>
      <c r="B14" s="5" t="s">
        <v>71</v>
      </c>
      <c r="C14" s="5"/>
      <c r="D14" s="5" t="s">
        <v>34</v>
      </c>
      <c r="E14" s="5" t="s">
        <v>72</v>
      </c>
      <c r="F14" s="5" t="s">
        <v>73</v>
      </c>
      <c r="G14" s="5" t="s">
        <v>74</v>
      </c>
      <c r="H14" s="5" t="s">
        <v>75</v>
      </c>
      <c r="I14" s="5" t="s">
        <v>11</v>
      </c>
      <c r="J14" s="5" t="s">
        <v>11</v>
      </c>
      <c r="K14" s="6" t="s">
        <v>17</v>
      </c>
      <c r="L14" s="6">
        <v>13</v>
      </c>
    </row>
    <row r="15" spans="1:12" ht="16.5" thickBot="1">
      <c r="A15" s="33"/>
      <c r="B15" s="5" t="s">
        <v>76</v>
      </c>
      <c r="C15" s="5"/>
      <c r="D15" s="5" t="s">
        <v>34</v>
      </c>
      <c r="E15" s="5" t="s">
        <v>77</v>
      </c>
      <c r="F15" s="5" t="s">
        <v>78</v>
      </c>
      <c r="G15" s="5" t="s">
        <v>79</v>
      </c>
      <c r="H15" s="5" t="s">
        <v>80</v>
      </c>
      <c r="I15" s="5" t="s">
        <v>11</v>
      </c>
      <c r="J15" s="5" t="s">
        <v>11</v>
      </c>
      <c r="K15" s="6" t="s">
        <v>32</v>
      </c>
      <c r="L15" s="6">
        <v>14</v>
      </c>
    </row>
    <row r="16" spans="1:12" ht="16.5" thickBot="1">
      <c r="A16" s="33"/>
      <c r="B16" s="5" t="s">
        <v>81</v>
      </c>
      <c r="C16" s="5" t="s">
        <v>11</v>
      </c>
      <c r="D16" s="5" t="s">
        <v>34</v>
      </c>
      <c r="E16" s="5" t="s">
        <v>82</v>
      </c>
      <c r="F16" s="5">
        <v>10</v>
      </c>
      <c r="G16" s="5" t="s">
        <v>83</v>
      </c>
      <c r="H16" s="5" t="s">
        <v>84</v>
      </c>
      <c r="I16" s="5" t="s">
        <v>11</v>
      </c>
      <c r="J16" s="5" t="s">
        <v>11</v>
      </c>
      <c r="K16" s="6" t="s">
        <v>32</v>
      </c>
      <c r="L16" s="6">
        <v>15</v>
      </c>
    </row>
    <row r="17" spans="1:12" ht="16.5" thickBot="1">
      <c r="A17" s="33"/>
      <c r="B17" s="5" t="s">
        <v>66</v>
      </c>
      <c r="C17" s="5"/>
      <c r="D17" s="5" t="s">
        <v>34</v>
      </c>
      <c r="E17" s="5">
        <v>9</v>
      </c>
      <c r="F17" s="5" t="s">
        <v>85</v>
      </c>
      <c r="G17" s="5" t="s">
        <v>86</v>
      </c>
      <c r="H17" s="5" t="s">
        <v>87</v>
      </c>
      <c r="I17" s="5" t="s">
        <v>11</v>
      </c>
      <c r="J17" s="5" t="s">
        <v>11</v>
      </c>
      <c r="K17" s="6" t="s">
        <v>17</v>
      </c>
      <c r="L17" s="6">
        <v>16</v>
      </c>
    </row>
    <row r="18" spans="1:12" ht="16.5" thickBot="1">
      <c r="A18" s="33"/>
      <c r="B18" s="5" t="s">
        <v>76</v>
      </c>
      <c r="C18" s="5" t="s">
        <v>11</v>
      </c>
      <c r="D18" s="5" t="s">
        <v>88</v>
      </c>
      <c r="E18" s="5" t="s">
        <v>89</v>
      </c>
      <c r="F18" s="5" t="s">
        <v>90</v>
      </c>
      <c r="G18" s="5" t="s">
        <v>91</v>
      </c>
      <c r="H18" s="5" t="s">
        <v>92</v>
      </c>
      <c r="I18" s="5" t="s">
        <v>11</v>
      </c>
      <c r="J18" s="5"/>
      <c r="K18" s="6" t="s">
        <v>17</v>
      </c>
      <c r="L18" s="6">
        <v>17</v>
      </c>
    </row>
    <row r="19" spans="1:12" ht="16.5" thickBot="1">
      <c r="A19" s="33"/>
      <c r="B19" s="5" t="s">
        <v>93</v>
      </c>
      <c r="C19" s="5" t="s">
        <v>11</v>
      </c>
      <c r="D19" s="7" t="s">
        <v>88</v>
      </c>
      <c r="E19" s="5">
        <v>7</v>
      </c>
      <c r="F19" s="5" t="s">
        <v>94</v>
      </c>
      <c r="G19" s="5" t="s">
        <v>95</v>
      </c>
      <c r="H19" s="5" t="s">
        <v>96</v>
      </c>
      <c r="I19" s="5" t="s">
        <v>11</v>
      </c>
      <c r="J19" s="5"/>
      <c r="K19" s="6" t="s">
        <v>32</v>
      </c>
      <c r="L19" s="6">
        <v>18</v>
      </c>
    </row>
    <row r="20" spans="1:12" ht="16.5" thickBot="1">
      <c r="A20" s="33"/>
      <c r="B20" s="5" t="s">
        <v>97</v>
      </c>
      <c r="C20" s="5" t="s">
        <v>11</v>
      </c>
      <c r="D20" s="5" t="s">
        <v>88</v>
      </c>
      <c r="E20" s="5" t="s">
        <v>98</v>
      </c>
      <c r="F20" s="5" t="s">
        <v>99</v>
      </c>
      <c r="G20" s="5" t="s">
        <v>100</v>
      </c>
      <c r="H20" s="5" t="s">
        <v>45</v>
      </c>
      <c r="I20" s="5" t="s">
        <v>11</v>
      </c>
      <c r="J20" s="5"/>
      <c r="K20" s="6" t="s">
        <v>17</v>
      </c>
      <c r="L20" s="6">
        <v>19</v>
      </c>
    </row>
    <row r="21" spans="1:12" ht="16.5" thickBot="1">
      <c r="A21" s="33"/>
      <c r="B21" s="5" t="s">
        <v>27</v>
      </c>
      <c r="C21" s="5" t="s">
        <v>11</v>
      </c>
      <c r="D21" s="7" t="s">
        <v>88</v>
      </c>
      <c r="E21" s="5" t="s">
        <v>101</v>
      </c>
      <c r="F21" s="5" t="s">
        <v>102</v>
      </c>
      <c r="G21" s="5" t="s">
        <v>103</v>
      </c>
      <c r="H21" s="5" t="s">
        <v>104</v>
      </c>
      <c r="I21" s="5" t="s">
        <v>11</v>
      </c>
      <c r="J21" s="5"/>
      <c r="K21" s="6" t="s">
        <v>17</v>
      </c>
      <c r="L21" s="6">
        <v>20</v>
      </c>
    </row>
    <row r="22" spans="1:12" ht="16.5" thickBot="1">
      <c r="A22" s="33"/>
      <c r="B22" s="5" t="s">
        <v>105</v>
      </c>
      <c r="C22" s="5"/>
      <c r="D22" s="5" t="s">
        <v>88</v>
      </c>
      <c r="E22" s="5" t="s">
        <v>106</v>
      </c>
      <c r="F22" s="5" t="s">
        <v>107</v>
      </c>
      <c r="G22" s="5" t="s">
        <v>108</v>
      </c>
      <c r="H22" s="5" t="s">
        <v>109</v>
      </c>
      <c r="I22" s="5" t="s">
        <v>11</v>
      </c>
      <c r="J22" s="5"/>
      <c r="K22" s="6" t="s">
        <v>32</v>
      </c>
      <c r="L22" s="6">
        <v>21</v>
      </c>
    </row>
    <row r="23" spans="1:12" ht="16.5" thickBot="1">
      <c r="A23" s="33"/>
      <c r="B23" s="5" t="s">
        <v>62</v>
      </c>
      <c r="C23" s="5"/>
      <c r="D23" s="7" t="s">
        <v>88</v>
      </c>
      <c r="E23" s="5" t="s">
        <v>110</v>
      </c>
      <c r="F23" s="5" t="s">
        <v>111</v>
      </c>
      <c r="G23" s="5" t="s">
        <v>112</v>
      </c>
      <c r="H23" s="5" t="s">
        <v>113</v>
      </c>
      <c r="I23" s="5" t="s">
        <v>11</v>
      </c>
      <c r="J23" s="5"/>
      <c r="K23" s="6" t="s">
        <v>17</v>
      </c>
      <c r="L23" s="6">
        <v>22</v>
      </c>
    </row>
    <row r="24" spans="1:12" ht="16.5" thickBot="1">
      <c r="A24" s="33"/>
      <c r="B24" s="5" t="s">
        <v>114</v>
      </c>
      <c r="C24" s="5"/>
      <c r="D24" s="5" t="s">
        <v>88</v>
      </c>
      <c r="E24" s="5">
        <v>14</v>
      </c>
      <c r="F24" s="5">
        <v>14</v>
      </c>
      <c r="G24" s="5" t="s">
        <v>115</v>
      </c>
      <c r="H24" s="5" t="s">
        <v>74</v>
      </c>
      <c r="I24" s="5" t="s">
        <v>11</v>
      </c>
      <c r="J24" s="5"/>
      <c r="K24" s="6" t="s">
        <v>32</v>
      </c>
      <c r="L24" s="6">
        <v>23</v>
      </c>
    </row>
    <row r="25" spans="1:12" ht="16.5" thickBot="1">
      <c r="A25" s="33"/>
      <c r="B25" s="5" t="s">
        <v>116</v>
      </c>
      <c r="C25" s="5"/>
      <c r="D25" s="7" t="s">
        <v>88</v>
      </c>
      <c r="E25" s="5" t="s">
        <v>117</v>
      </c>
      <c r="F25" s="5" t="s">
        <v>118</v>
      </c>
      <c r="G25" s="5" t="s">
        <v>119</v>
      </c>
      <c r="H25" s="5" t="s">
        <v>120</v>
      </c>
      <c r="I25" s="5" t="s">
        <v>11</v>
      </c>
      <c r="J25" s="5"/>
      <c r="K25" s="6" t="s">
        <v>17</v>
      </c>
      <c r="L25" s="6">
        <v>24</v>
      </c>
    </row>
    <row r="26" spans="1:12" ht="16.5" thickBot="1">
      <c r="A26" s="33"/>
      <c r="B26" s="5" t="s">
        <v>121</v>
      </c>
      <c r="C26" s="5" t="s">
        <v>11</v>
      </c>
      <c r="D26" s="7" t="s">
        <v>122</v>
      </c>
      <c r="E26" s="5" t="s">
        <v>123</v>
      </c>
      <c r="F26" s="5" t="s">
        <v>124</v>
      </c>
      <c r="G26" s="5" t="s">
        <v>125</v>
      </c>
      <c r="H26" s="5" t="s">
        <v>126</v>
      </c>
      <c r="I26" s="5" t="s">
        <v>11</v>
      </c>
      <c r="J26" s="5"/>
      <c r="K26" s="6" t="s">
        <v>17</v>
      </c>
      <c r="L26" s="6">
        <v>25</v>
      </c>
    </row>
    <row r="27" spans="1:12" ht="16.5" thickBot="1">
      <c r="A27" s="33"/>
      <c r="B27" s="5" t="s">
        <v>127</v>
      </c>
      <c r="C27" s="5"/>
      <c r="D27" s="5" t="s">
        <v>122</v>
      </c>
      <c r="E27" s="5" t="s">
        <v>128</v>
      </c>
      <c r="F27" s="5" t="s">
        <v>129</v>
      </c>
      <c r="G27" s="5" t="s">
        <v>130</v>
      </c>
      <c r="H27" s="5" t="s">
        <v>131</v>
      </c>
      <c r="I27" s="5" t="s">
        <v>11</v>
      </c>
      <c r="J27" s="5"/>
      <c r="K27" s="6" t="s">
        <v>32</v>
      </c>
      <c r="L27" s="6">
        <v>26</v>
      </c>
    </row>
    <row r="28" spans="1:12" ht="16.5" thickBot="1">
      <c r="A28" s="33"/>
      <c r="B28" s="5" t="s">
        <v>132</v>
      </c>
      <c r="C28" s="5"/>
      <c r="D28" s="7" t="s">
        <v>122</v>
      </c>
      <c r="E28" s="5">
        <v>10</v>
      </c>
      <c r="F28" s="5" t="s">
        <v>133</v>
      </c>
      <c r="G28" s="5" t="s">
        <v>134</v>
      </c>
      <c r="H28" s="5" t="s">
        <v>110</v>
      </c>
      <c r="I28" s="5" t="s">
        <v>11</v>
      </c>
      <c r="J28" s="5"/>
      <c r="K28" s="6" t="s">
        <v>17</v>
      </c>
      <c r="L28" s="6">
        <v>27</v>
      </c>
    </row>
    <row r="29" spans="1:12" ht="16.5" thickBot="1">
      <c r="A29" s="34"/>
      <c r="B29" s="5" t="s">
        <v>116</v>
      </c>
      <c r="C29" s="5"/>
      <c r="D29" s="5" t="s">
        <v>122</v>
      </c>
      <c r="E29" s="5" t="s">
        <v>135</v>
      </c>
      <c r="F29" s="5" t="s">
        <v>136</v>
      </c>
      <c r="G29" s="5" t="s">
        <v>137</v>
      </c>
      <c r="H29" s="5" t="s">
        <v>138</v>
      </c>
      <c r="I29" s="5" t="s">
        <v>11</v>
      </c>
      <c r="J29" s="5"/>
      <c r="K29" s="6" t="s">
        <v>32</v>
      </c>
      <c r="L29" s="6">
        <v>28</v>
      </c>
    </row>
    <row r="30" spans="1:12" ht="15.75">
      <c r="A30" s="32" t="s">
        <v>139</v>
      </c>
      <c r="B30" s="32" t="s">
        <v>140</v>
      </c>
      <c r="C30" s="32" t="s">
        <v>11</v>
      </c>
      <c r="D30" s="32" t="s">
        <v>122</v>
      </c>
      <c r="E30" s="8" t="s">
        <v>141</v>
      </c>
      <c r="F30" s="32" t="s">
        <v>143</v>
      </c>
      <c r="G30" s="32" t="s">
        <v>144</v>
      </c>
      <c r="H30" s="32" t="s">
        <v>144</v>
      </c>
      <c r="I30" s="32" t="s">
        <v>11</v>
      </c>
      <c r="J30" s="32" t="s">
        <v>11</v>
      </c>
      <c r="K30" s="35" t="s">
        <v>17</v>
      </c>
      <c r="L30" s="35">
        <v>29</v>
      </c>
    </row>
    <row r="31" spans="1:12" ht="16.5" thickBot="1">
      <c r="A31" s="33"/>
      <c r="B31" s="34"/>
      <c r="C31" s="34"/>
      <c r="D31" s="34"/>
      <c r="E31" s="5" t="s">
        <v>142</v>
      </c>
      <c r="F31" s="34"/>
      <c r="G31" s="34"/>
      <c r="H31" s="34"/>
      <c r="I31" s="34"/>
      <c r="J31" s="34"/>
      <c r="K31" s="36"/>
      <c r="L31" s="36"/>
    </row>
    <row r="32" spans="1:12" ht="15.75">
      <c r="A32" s="33"/>
      <c r="B32" s="32" t="s">
        <v>145</v>
      </c>
      <c r="C32" s="32"/>
      <c r="D32" s="32" t="s">
        <v>122</v>
      </c>
      <c r="E32" s="8" t="s">
        <v>146</v>
      </c>
      <c r="F32" s="32" t="s">
        <v>148</v>
      </c>
      <c r="G32" s="32" t="s">
        <v>144</v>
      </c>
      <c r="H32" s="32" t="s">
        <v>144</v>
      </c>
      <c r="I32" s="32" t="s">
        <v>11</v>
      </c>
      <c r="J32" s="32" t="s">
        <v>11</v>
      </c>
      <c r="K32" s="35" t="s">
        <v>17</v>
      </c>
      <c r="L32" s="35">
        <v>30</v>
      </c>
    </row>
    <row r="33" spans="1:12" ht="16.5" thickBot="1">
      <c r="A33" s="33"/>
      <c r="B33" s="34"/>
      <c r="C33" s="34"/>
      <c r="D33" s="34"/>
      <c r="E33" s="5" t="s">
        <v>147</v>
      </c>
      <c r="F33" s="34"/>
      <c r="G33" s="34"/>
      <c r="H33" s="34"/>
      <c r="I33" s="34"/>
      <c r="J33" s="34"/>
      <c r="K33" s="36"/>
      <c r="L33" s="36"/>
    </row>
    <row r="34" spans="1:12" ht="15.75">
      <c r="A34" s="33"/>
      <c r="B34" s="32" t="s">
        <v>121</v>
      </c>
      <c r="C34" s="32"/>
      <c r="D34" s="32" t="s">
        <v>122</v>
      </c>
      <c r="E34" s="8" t="s">
        <v>149</v>
      </c>
      <c r="F34" s="32" t="s">
        <v>151</v>
      </c>
      <c r="G34" s="32" t="s">
        <v>144</v>
      </c>
      <c r="H34" s="32" t="s">
        <v>144</v>
      </c>
      <c r="I34" s="32" t="s">
        <v>11</v>
      </c>
      <c r="J34" s="32" t="s">
        <v>11</v>
      </c>
      <c r="K34" s="35" t="s">
        <v>17</v>
      </c>
      <c r="L34" s="35">
        <v>31</v>
      </c>
    </row>
    <row r="35" spans="1:12" ht="16.5" thickBot="1">
      <c r="A35" s="33"/>
      <c r="B35" s="34"/>
      <c r="C35" s="34"/>
      <c r="D35" s="34"/>
      <c r="E35" s="5" t="s">
        <v>150</v>
      </c>
      <c r="F35" s="34"/>
      <c r="G35" s="34"/>
      <c r="H35" s="34"/>
      <c r="I35" s="34"/>
      <c r="J35" s="34"/>
      <c r="K35" s="36"/>
      <c r="L35" s="36"/>
    </row>
    <row r="36" spans="1:12" ht="15.75">
      <c r="A36" s="33"/>
      <c r="B36" s="32" t="s">
        <v>152</v>
      </c>
      <c r="C36" s="32"/>
      <c r="D36" s="32" t="s">
        <v>122</v>
      </c>
      <c r="E36" s="8" t="s">
        <v>153</v>
      </c>
      <c r="F36" s="32" t="s">
        <v>155</v>
      </c>
      <c r="G36" s="32" t="s">
        <v>144</v>
      </c>
      <c r="H36" s="32" t="s">
        <v>144</v>
      </c>
      <c r="I36" s="32" t="s">
        <v>11</v>
      </c>
      <c r="J36" s="32" t="s">
        <v>11</v>
      </c>
      <c r="K36" s="35" t="s">
        <v>17</v>
      </c>
      <c r="L36" s="35">
        <v>32</v>
      </c>
    </row>
    <row r="37" spans="1:12" ht="16.5" thickBot="1">
      <c r="A37" s="33"/>
      <c r="B37" s="34"/>
      <c r="C37" s="34"/>
      <c r="D37" s="34"/>
      <c r="E37" s="5" t="s">
        <v>154</v>
      </c>
      <c r="F37" s="34"/>
      <c r="G37" s="34"/>
      <c r="H37" s="34"/>
      <c r="I37" s="34"/>
      <c r="J37" s="34"/>
      <c r="K37" s="36"/>
      <c r="L37" s="36"/>
    </row>
    <row r="38" spans="1:12" ht="32.25" thickBot="1">
      <c r="A38" s="33"/>
      <c r="B38" s="5" t="s">
        <v>156</v>
      </c>
      <c r="C38" s="5"/>
      <c r="D38" s="5" t="s">
        <v>122</v>
      </c>
      <c r="E38" s="5" t="s">
        <v>157</v>
      </c>
      <c r="F38" s="5" t="s">
        <v>158</v>
      </c>
      <c r="G38" s="5" t="s">
        <v>144</v>
      </c>
      <c r="H38" s="5" t="s">
        <v>144</v>
      </c>
      <c r="I38" s="5" t="s">
        <v>11</v>
      </c>
      <c r="J38" s="5" t="s">
        <v>11</v>
      </c>
      <c r="K38" s="6" t="s">
        <v>32</v>
      </c>
      <c r="L38" s="6">
        <v>33</v>
      </c>
    </row>
    <row r="39" spans="1:12" ht="15.75">
      <c r="A39" s="33"/>
      <c r="B39" s="32" t="s">
        <v>159</v>
      </c>
      <c r="C39" s="32" t="s">
        <v>11</v>
      </c>
      <c r="D39" s="32" t="s">
        <v>34</v>
      </c>
      <c r="E39" s="8" t="s">
        <v>160</v>
      </c>
      <c r="F39" s="8" t="s">
        <v>162</v>
      </c>
      <c r="G39" s="32" t="s">
        <v>144</v>
      </c>
      <c r="H39" s="32" t="s">
        <v>144</v>
      </c>
      <c r="I39" s="32" t="s">
        <v>11</v>
      </c>
      <c r="J39" s="32" t="s">
        <v>11</v>
      </c>
      <c r="K39" s="35" t="s">
        <v>32</v>
      </c>
      <c r="L39" s="35">
        <v>34</v>
      </c>
    </row>
    <row r="40" spans="1:12" ht="16.5" thickBot="1">
      <c r="A40" s="33"/>
      <c r="B40" s="34"/>
      <c r="C40" s="34"/>
      <c r="D40" s="34"/>
      <c r="E40" s="5" t="s">
        <v>161</v>
      </c>
      <c r="F40" s="5" t="s">
        <v>142</v>
      </c>
      <c r="G40" s="34"/>
      <c r="H40" s="34"/>
      <c r="I40" s="34"/>
      <c r="J40" s="34"/>
      <c r="K40" s="36"/>
      <c r="L40" s="36"/>
    </row>
    <row r="41" spans="1:12" ht="35.25" thickBot="1">
      <c r="A41" s="33"/>
      <c r="B41" s="5" t="s">
        <v>163</v>
      </c>
      <c r="C41" s="5" t="s">
        <v>11</v>
      </c>
      <c r="D41" s="5" t="s">
        <v>34</v>
      </c>
      <c r="E41" s="5" t="s">
        <v>164</v>
      </c>
      <c r="F41" s="5" t="s">
        <v>165</v>
      </c>
      <c r="G41" s="5" t="s">
        <v>144</v>
      </c>
      <c r="H41" s="5" t="s">
        <v>144</v>
      </c>
      <c r="I41" s="5" t="s">
        <v>11</v>
      </c>
      <c r="J41" s="5" t="s">
        <v>11</v>
      </c>
      <c r="K41" s="6" t="s">
        <v>32</v>
      </c>
      <c r="L41" s="6">
        <v>35</v>
      </c>
    </row>
    <row r="42" spans="1:12" ht="15.75">
      <c r="A42" s="33"/>
      <c r="B42" s="32" t="s">
        <v>166</v>
      </c>
      <c r="C42" s="32"/>
      <c r="D42" s="32" t="s">
        <v>34</v>
      </c>
      <c r="E42" s="8" t="s">
        <v>167</v>
      </c>
      <c r="F42" s="8" t="s">
        <v>169</v>
      </c>
      <c r="G42" s="32" t="s">
        <v>144</v>
      </c>
      <c r="H42" s="32" t="s">
        <v>144</v>
      </c>
      <c r="I42" s="32" t="s">
        <v>11</v>
      </c>
      <c r="J42" s="32" t="s">
        <v>11</v>
      </c>
      <c r="K42" s="35" t="s">
        <v>17</v>
      </c>
      <c r="L42" s="35">
        <v>36</v>
      </c>
    </row>
    <row r="43" spans="1:12" ht="16.5" thickBot="1">
      <c r="A43" s="33"/>
      <c r="B43" s="34"/>
      <c r="C43" s="34"/>
      <c r="D43" s="34"/>
      <c r="E43" s="5" t="s">
        <v>168</v>
      </c>
      <c r="F43" s="5" t="s">
        <v>170</v>
      </c>
      <c r="G43" s="34"/>
      <c r="H43" s="34"/>
      <c r="I43" s="34"/>
      <c r="J43" s="34"/>
      <c r="K43" s="36"/>
      <c r="L43" s="36"/>
    </row>
    <row r="44" spans="1:12" ht="15.75">
      <c r="A44" s="33"/>
      <c r="B44" s="32" t="s">
        <v>171</v>
      </c>
      <c r="C44" s="32"/>
      <c r="D44" s="32" t="s">
        <v>34</v>
      </c>
      <c r="E44" s="8" t="s">
        <v>172</v>
      </c>
      <c r="F44" s="8" t="s">
        <v>174</v>
      </c>
      <c r="G44" s="32" t="s">
        <v>144</v>
      </c>
      <c r="H44" s="32" t="s">
        <v>144</v>
      </c>
      <c r="I44" s="32" t="s">
        <v>11</v>
      </c>
      <c r="J44" s="32" t="s">
        <v>11</v>
      </c>
      <c r="K44" s="35" t="s">
        <v>32</v>
      </c>
      <c r="L44" s="35">
        <v>37</v>
      </c>
    </row>
    <row r="45" spans="1:12" ht="16.5" thickBot="1">
      <c r="A45" s="33"/>
      <c r="B45" s="34"/>
      <c r="C45" s="34"/>
      <c r="D45" s="34"/>
      <c r="E45" s="5" t="s">
        <v>173</v>
      </c>
      <c r="F45" s="5" t="s">
        <v>147</v>
      </c>
      <c r="G45" s="34"/>
      <c r="H45" s="34"/>
      <c r="I45" s="34"/>
      <c r="J45" s="34"/>
      <c r="K45" s="36"/>
      <c r="L45" s="36"/>
    </row>
    <row r="46" spans="1:12" ht="15.75">
      <c r="A46" s="33"/>
      <c r="B46" s="32" t="s">
        <v>175</v>
      </c>
      <c r="C46" s="32"/>
      <c r="D46" s="32" t="s">
        <v>34</v>
      </c>
      <c r="E46" s="8" t="s">
        <v>176</v>
      </c>
      <c r="F46" s="8" t="s">
        <v>178</v>
      </c>
      <c r="G46" s="32" t="s">
        <v>144</v>
      </c>
      <c r="H46" s="32" t="s">
        <v>144</v>
      </c>
      <c r="I46" s="32" t="s">
        <v>11</v>
      </c>
      <c r="J46" s="32" t="s">
        <v>11</v>
      </c>
      <c r="K46" s="35" t="s">
        <v>32</v>
      </c>
      <c r="L46" s="35">
        <v>38</v>
      </c>
    </row>
    <row r="47" spans="1:12" ht="16.5" thickBot="1">
      <c r="A47" s="33"/>
      <c r="B47" s="34"/>
      <c r="C47" s="34"/>
      <c r="D47" s="34"/>
      <c r="E47" s="5" t="s">
        <v>177</v>
      </c>
      <c r="F47" s="5" t="s">
        <v>179</v>
      </c>
      <c r="G47" s="34"/>
      <c r="H47" s="34"/>
      <c r="I47" s="34"/>
      <c r="J47" s="34"/>
      <c r="K47" s="36"/>
      <c r="L47" s="36"/>
    </row>
    <row r="48" spans="1:12" ht="15.75">
      <c r="A48" s="33"/>
      <c r="B48" s="32" t="s">
        <v>180</v>
      </c>
      <c r="C48" s="32"/>
      <c r="D48" s="32" t="s">
        <v>34</v>
      </c>
      <c r="E48" s="8" t="s">
        <v>181</v>
      </c>
      <c r="F48" s="8" t="s">
        <v>178</v>
      </c>
      <c r="G48" s="32" t="s">
        <v>144</v>
      </c>
      <c r="H48" s="32" t="s">
        <v>144</v>
      </c>
      <c r="I48" s="32" t="s">
        <v>11</v>
      </c>
      <c r="J48" s="32" t="s">
        <v>11</v>
      </c>
      <c r="K48" s="35" t="s">
        <v>17</v>
      </c>
      <c r="L48" s="35">
        <v>39</v>
      </c>
    </row>
    <row r="49" spans="1:12" ht="16.5" thickBot="1">
      <c r="A49" s="33"/>
      <c r="B49" s="34"/>
      <c r="C49" s="34"/>
      <c r="D49" s="34"/>
      <c r="E49" s="5" t="s">
        <v>182</v>
      </c>
      <c r="F49" s="5" t="s">
        <v>183</v>
      </c>
      <c r="G49" s="34"/>
      <c r="H49" s="34"/>
      <c r="I49" s="34"/>
      <c r="J49" s="34"/>
      <c r="K49" s="36"/>
      <c r="L49" s="36"/>
    </row>
    <row r="50" spans="1:12" ht="15.75">
      <c r="A50" s="33"/>
      <c r="B50" s="32" t="s">
        <v>184</v>
      </c>
      <c r="C50" s="32" t="s">
        <v>11</v>
      </c>
      <c r="D50" s="32" t="s">
        <v>34</v>
      </c>
      <c r="E50" s="8" t="s">
        <v>185</v>
      </c>
      <c r="F50" s="8" t="s">
        <v>187</v>
      </c>
      <c r="G50" s="32" t="s">
        <v>144</v>
      </c>
      <c r="H50" s="32" t="s">
        <v>144</v>
      </c>
      <c r="I50" s="32" t="s">
        <v>11</v>
      </c>
      <c r="J50" s="32" t="s">
        <v>11</v>
      </c>
      <c r="K50" s="35" t="s">
        <v>32</v>
      </c>
      <c r="L50" s="35">
        <v>40</v>
      </c>
    </row>
    <row r="51" spans="1:12" ht="16.5" thickBot="1">
      <c r="A51" s="33"/>
      <c r="B51" s="34"/>
      <c r="C51" s="34"/>
      <c r="D51" s="34"/>
      <c r="E51" s="5" t="s">
        <v>186</v>
      </c>
      <c r="F51" s="5" t="s">
        <v>188</v>
      </c>
      <c r="G51" s="34"/>
      <c r="H51" s="34"/>
      <c r="I51" s="34"/>
      <c r="J51" s="34"/>
      <c r="K51" s="36"/>
      <c r="L51" s="36"/>
    </row>
    <row r="52" spans="1:12" ht="15.75">
      <c r="A52" s="33"/>
      <c r="B52" s="32" t="s">
        <v>189</v>
      </c>
      <c r="C52" s="32"/>
      <c r="D52" s="32" t="s">
        <v>34</v>
      </c>
      <c r="E52" s="8" t="s">
        <v>190</v>
      </c>
      <c r="F52" s="8" t="s">
        <v>187</v>
      </c>
      <c r="G52" s="32" t="s">
        <v>144</v>
      </c>
      <c r="H52" s="32" t="s">
        <v>144</v>
      </c>
      <c r="I52" s="32" t="s">
        <v>11</v>
      </c>
      <c r="J52" s="32" t="s">
        <v>11</v>
      </c>
      <c r="K52" s="35" t="s">
        <v>32</v>
      </c>
      <c r="L52" s="35">
        <v>41</v>
      </c>
    </row>
    <row r="53" spans="1:12" ht="16.5" thickBot="1">
      <c r="A53" s="33"/>
      <c r="B53" s="34"/>
      <c r="C53" s="34"/>
      <c r="D53" s="34"/>
      <c r="E53" s="5" t="s">
        <v>191</v>
      </c>
      <c r="F53" s="5" t="s">
        <v>191</v>
      </c>
      <c r="G53" s="34"/>
      <c r="H53" s="34"/>
      <c r="I53" s="34"/>
      <c r="J53" s="34"/>
      <c r="K53" s="36"/>
      <c r="L53" s="36"/>
    </row>
    <row r="54" spans="1:12" ht="15.75">
      <c r="A54" s="33"/>
      <c r="B54" s="37" t="s">
        <v>192</v>
      </c>
      <c r="C54" s="32" t="s">
        <v>11</v>
      </c>
      <c r="D54" s="32" t="s">
        <v>34</v>
      </c>
      <c r="E54" s="8" t="s">
        <v>193</v>
      </c>
      <c r="F54" s="8" t="s">
        <v>153</v>
      </c>
      <c r="G54" s="32" t="s">
        <v>144</v>
      </c>
      <c r="H54" s="32" t="s">
        <v>144</v>
      </c>
      <c r="I54" s="32" t="s">
        <v>11</v>
      </c>
      <c r="J54" s="32" t="s">
        <v>11</v>
      </c>
      <c r="K54" s="35" t="s">
        <v>32</v>
      </c>
      <c r="L54" s="35">
        <v>42</v>
      </c>
    </row>
    <row r="55" spans="1:12" ht="16.5" thickBot="1">
      <c r="A55" s="33"/>
      <c r="B55" s="38"/>
      <c r="C55" s="34"/>
      <c r="D55" s="34"/>
      <c r="E55" s="5" t="s">
        <v>194</v>
      </c>
      <c r="F55" s="5" t="s">
        <v>147</v>
      </c>
      <c r="G55" s="34"/>
      <c r="H55" s="34"/>
      <c r="I55" s="34"/>
      <c r="J55" s="34"/>
      <c r="K55" s="36"/>
      <c r="L55" s="36"/>
    </row>
    <row r="56" spans="1:12" ht="15.75">
      <c r="A56" s="33"/>
      <c r="B56" s="32" t="s">
        <v>195</v>
      </c>
      <c r="C56" s="32"/>
      <c r="D56" s="32" t="s">
        <v>34</v>
      </c>
      <c r="E56" s="8" t="s">
        <v>196</v>
      </c>
      <c r="F56" s="8" t="s">
        <v>198</v>
      </c>
      <c r="G56" s="32" t="s">
        <v>144</v>
      </c>
      <c r="H56" s="32" t="s">
        <v>144</v>
      </c>
      <c r="I56" s="32" t="s">
        <v>11</v>
      </c>
      <c r="J56" s="32" t="s">
        <v>11</v>
      </c>
      <c r="K56" s="35" t="s">
        <v>32</v>
      </c>
      <c r="L56" s="35">
        <v>43</v>
      </c>
    </row>
    <row r="57" spans="1:12" ht="16.5" thickBot="1">
      <c r="A57" s="33"/>
      <c r="B57" s="34"/>
      <c r="C57" s="34"/>
      <c r="D57" s="34"/>
      <c r="E57" s="5" t="s">
        <v>197</v>
      </c>
      <c r="F57" s="5" t="s">
        <v>197</v>
      </c>
      <c r="G57" s="34"/>
      <c r="H57" s="34"/>
      <c r="I57" s="34"/>
      <c r="J57" s="34"/>
      <c r="K57" s="36"/>
      <c r="L57" s="36"/>
    </row>
    <row r="58" spans="1:12" ht="15.75">
      <c r="A58" s="33"/>
      <c r="B58" s="32" t="s">
        <v>199</v>
      </c>
      <c r="C58" s="32"/>
      <c r="D58" s="32" t="s">
        <v>34</v>
      </c>
      <c r="E58" s="8" t="s">
        <v>198</v>
      </c>
      <c r="F58" s="8" t="s">
        <v>196</v>
      </c>
      <c r="G58" s="32" t="s">
        <v>144</v>
      </c>
      <c r="H58" s="32" t="s">
        <v>144</v>
      </c>
      <c r="I58" s="32" t="s">
        <v>11</v>
      </c>
      <c r="J58" s="32" t="s">
        <v>11</v>
      </c>
      <c r="K58" s="35" t="s">
        <v>17</v>
      </c>
      <c r="L58" s="35">
        <v>44</v>
      </c>
    </row>
    <row r="59" spans="1:12" ht="16.5" thickBot="1">
      <c r="A59" s="34"/>
      <c r="B59" s="34"/>
      <c r="C59" s="34"/>
      <c r="D59" s="34"/>
      <c r="E59" s="5" t="s">
        <v>197</v>
      </c>
      <c r="F59" s="5" t="s">
        <v>197</v>
      </c>
      <c r="G59" s="34"/>
      <c r="H59" s="34"/>
      <c r="I59" s="34"/>
      <c r="J59" s="34"/>
      <c r="K59" s="36"/>
      <c r="L59" s="36"/>
    </row>
    <row r="60" spans="1:12" ht="16.5" thickBot="1">
      <c r="A60" s="32" t="s">
        <v>200</v>
      </c>
      <c r="B60" s="5" t="s">
        <v>201</v>
      </c>
      <c r="C60" s="5" t="s">
        <v>11</v>
      </c>
      <c r="D60" s="5" t="s">
        <v>122</v>
      </c>
      <c r="E60" s="5" t="s">
        <v>202</v>
      </c>
      <c r="F60" s="5" t="s">
        <v>203</v>
      </c>
      <c r="G60" s="5" t="s">
        <v>204</v>
      </c>
      <c r="H60" s="5" t="s">
        <v>205</v>
      </c>
      <c r="I60" s="5" t="s">
        <v>11</v>
      </c>
      <c r="J60" s="5" t="s">
        <v>11</v>
      </c>
      <c r="K60" s="6" t="s">
        <v>17</v>
      </c>
      <c r="L60" s="6">
        <v>45</v>
      </c>
    </row>
    <row r="61" spans="1:12" ht="16.5" thickBot="1">
      <c r="A61" s="33"/>
      <c r="B61" s="5" t="s">
        <v>159</v>
      </c>
      <c r="C61" s="5" t="s">
        <v>11</v>
      </c>
      <c r="D61" s="5" t="s">
        <v>122</v>
      </c>
      <c r="E61" s="5" t="s">
        <v>206</v>
      </c>
      <c r="F61" s="5" t="s">
        <v>207</v>
      </c>
      <c r="G61" s="5" t="s">
        <v>208</v>
      </c>
      <c r="H61" s="5" t="s">
        <v>209</v>
      </c>
      <c r="I61" s="5" t="s">
        <v>11</v>
      </c>
      <c r="J61" s="5" t="s">
        <v>11</v>
      </c>
      <c r="K61" s="6" t="s">
        <v>32</v>
      </c>
      <c r="L61" s="6">
        <v>46</v>
      </c>
    </row>
    <row r="62" spans="1:12" ht="16.5" thickBot="1">
      <c r="A62" s="33"/>
      <c r="B62" s="5" t="s">
        <v>210</v>
      </c>
      <c r="C62" s="5" t="s">
        <v>11</v>
      </c>
      <c r="D62" s="5" t="s">
        <v>88</v>
      </c>
      <c r="E62" s="5" t="s">
        <v>211</v>
      </c>
      <c r="F62" s="5" t="s">
        <v>212</v>
      </c>
      <c r="G62" s="5" t="s">
        <v>213</v>
      </c>
      <c r="H62" s="5" t="s">
        <v>72</v>
      </c>
      <c r="I62" s="5" t="s">
        <v>11</v>
      </c>
      <c r="J62" s="5" t="s">
        <v>11</v>
      </c>
      <c r="K62" s="6" t="s">
        <v>32</v>
      </c>
      <c r="L62" s="6">
        <v>47</v>
      </c>
    </row>
    <row r="63" spans="1:12" ht="16.5" thickBot="1">
      <c r="A63" s="33"/>
      <c r="B63" s="5" t="s">
        <v>214</v>
      </c>
      <c r="C63" s="5" t="s">
        <v>11</v>
      </c>
      <c r="D63" s="5" t="s">
        <v>88</v>
      </c>
      <c r="E63" s="5" t="s">
        <v>215</v>
      </c>
      <c r="F63" s="5" t="s">
        <v>216</v>
      </c>
      <c r="G63" s="5" t="s">
        <v>217</v>
      </c>
      <c r="H63" s="5">
        <v>13</v>
      </c>
      <c r="I63" s="5" t="s">
        <v>11</v>
      </c>
      <c r="J63" s="5" t="s">
        <v>11</v>
      </c>
      <c r="K63" s="6" t="s">
        <v>17</v>
      </c>
      <c r="L63" s="6">
        <v>48</v>
      </c>
    </row>
    <row r="64" spans="1:12" ht="16.5" thickBot="1">
      <c r="A64" s="33"/>
      <c r="B64" s="5" t="s">
        <v>218</v>
      </c>
      <c r="C64" s="5"/>
      <c r="D64" s="5" t="s">
        <v>88</v>
      </c>
      <c r="E64" s="5" t="s">
        <v>219</v>
      </c>
      <c r="F64" s="5" t="s">
        <v>45</v>
      </c>
      <c r="G64" s="5" t="s">
        <v>220</v>
      </c>
      <c r="H64" s="5" t="s">
        <v>221</v>
      </c>
      <c r="I64" s="5" t="s">
        <v>11</v>
      </c>
      <c r="J64" s="5" t="s">
        <v>11</v>
      </c>
      <c r="K64" s="6" t="s">
        <v>17</v>
      </c>
      <c r="L64" s="6">
        <v>49</v>
      </c>
    </row>
    <row r="65" spans="1:12" ht="16.5" thickBot="1">
      <c r="A65" s="33"/>
      <c r="B65" s="5" t="s">
        <v>175</v>
      </c>
      <c r="C65" s="5"/>
      <c r="D65" s="5" t="s">
        <v>88</v>
      </c>
      <c r="E65" s="5" t="s">
        <v>222</v>
      </c>
      <c r="F65" s="5" t="s">
        <v>223</v>
      </c>
      <c r="G65" s="5" t="s">
        <v>224</v>
      </c>
      <c r="H65" s="5" t="s">
        <v>225</v>
      </c>
      <c r="I65" s="5" t="s">
        <v>11</v>
      </c>
      <c r="J65" s="5" t="s">
        <v>11</v>
      </c>
      <c r="K65" s="6" t="s">
        <v>17</v>
      </c>
      <c r="L65" s="6">
        <v>50</v>
      </c>
    </row>
    <row r="66" spans="1:12" ht="16.5" thickBot="1">
      <c r="A66" s="33"/>
      <c r="B66" s="5" t="s">
        <v>226</v>
      </c>
      <c r="C66" s="5" t="s">
        <v>11</v>
      </c>
      <c r="D66" s="5" t="s">
        <v>88</v>
      </c>
      <c r="E66" s="5" t="s">
        <v>227</v>
      </c>
      <c r="F66" s="5" t="s">
        <v>228</v>
      </c>
      <c r="G66" s="5" t="s">
        <v>229</v>
      </c>
      <c r="H66" s="5" t="s">
        <v>230</v>
      </c>
      <c r="I66" s="5" t="s">
        <v>11</v>
      </c>
      <c r="J66" s="5" t="s">
        <v>11</v>
      </c>
      <c r="K66" s="6" t="s">
        <v>17</v>
      </c>
      <c r="L66" s="6">
        <v>51</v>
      </c>
    </row>
    <row r="67" spans="1:12" ht="16.5" thickBot="1">
      <c r="A67" s="33"/>
      <c r="B67" s="5" t="s">
        <v>231</v>
      </c>
      <c r="C67" s="5"/>
      <c r="D67" s="5" t="s">
        <v>88</v>
      </c>
      <c r="E67" s="5" t="s">
        <v>232</v>
      </c>
      <c r="F67" s="5" t="s">
        <v>233</v>
      </c>
      <c r="G67" s="5" t="s">
        <v>234</v>
      </c>
      <c r="H67" s="5" t="s">
        <v>235</v>
      </c>
      <c r="I67" s="5" t="s">
        <v>11</v>
      </c>
      <c r="J67" s="5" t="s">
        <v>11</v>
      </c>
      <c r="K67" s="6" t="s">
        <v>32</v>
      </c>
      <c r="L67" s="6">
        <v>52</v>
      </c>
    </row>
    <row r="68" spans="1:12" ht="16.5" thickBot="1">
      <c r="A68" s="33"/>
      <c r="B68" s="5" t="s">
        <v>236</v>
      </c>
      <c r="C68" s="5"/>
      <c r="D68" s="5" t="s">
        <v>88</v>
      </c>
      <c r="E68" s="5" t="s">
        <v>237</v>
      </c>
      <c r="F68" s="5" t="s">
        <v>238</v>
      </c>
      <c r="G68" s="5" t="s">
        <v>239</v>
      </c>
      <c r="H68" s="5" t="s">
        <v>240</v>
      </c>
      <c r="I68" s="5" t="s">
        <v>11</v>
      </c>
      <c r="J68" s="5" t="s">
        <v>11</v>
      </c>
      <c r="K68" s="6" t="s">
        <v>17</v>
      </c>
      <c r="L68" s="6">
        <v>53</v>
      </c>
    </row>
    <row r="69" spans="1:12" ht="16.5" thickBot="1">
      <c r="A69" s="33"/>
      <c r="B69" s="5" t="s">
        <v>241</v>
      </c>
      <c r="C69" s="5"/>
      <c r="D69" s="5" t="s">
        <v>88</v>
      </c>
      <c r="E69" s="5" t="s">
        <v>242</v>
      </c>
      <c r="F69" s="5" t="s">
        <v>243</v>
      </c>
      <c r="G69" s="5" t="s">
        <v>244</v>
      </c>
      <c r="H69" s="5">
        <v>18</v>
      </c>
      <c r="I69" s="5" t="s">
        <v>11</v>
      </c>
      <c r="J69" s="5" t="s">
        <v>11</v>
      </c>
      <c r="K69" s="6" t="s">
        <v>32</v>
      </c>
      <c r="L69" s="6">
        <v>54</v>
      </c>
    </row>
    <row r="70" spans="1:12" ht="16.5" thickBot="1">
      <c r="A70" s="34"/>
      <c r="B70" s="5" t="s">
        <v>245</v>
      </c>
      <c r="C70" s="5"/>
      <c r="D70" s="5" t="s">
        <v>88</v>
      </c>
      <c r="E70" s="5" t="s">
        <v>246</v>
      </c>
      <c r="F70" s="5" t="s">
        <v>37</v>
      </c>
      <c r="G70" s="5">
        <v>15</v>
      </c>
      <c r="H70" s="5" t="s">
        <v>247</v>
      </c>
      <c r="I70" s="5" t="s">
        <v>11</v>
      </c>
      <c r="J70" s="5" t="s">
        <v>11</v>
      </c>
      <c r="K70" s="6" t="s">
        <v>32</v>
      </c>
      <c r="L70" s="6">
        <v>55</v>
      </c>
    </row>
    <row r="71" spans="1:12" ht="15.75">
      <c r="A71" s="32" t="s">
        <v>248</v>
      </c>
      <c r="B71" s="32" t="s">
        <v>249</v>
      </c>
      <c r="C71" s="32" t="s">
        <v>11</v>
      </c>
      <c r="D71" s="32" t="s">
        <v>88</v>
      </c>
      <c r="E71" s="8" t="s">
        <v>193</v>
      </c>
      <c r="F71" s="8" t="s">
        <v>250</v>
      </c>
      <c r="G71" s="32" t="s">
        <v>205</v>
      </c>
      <c r="H71" s="32" t="s">
        <v>252</v>
      </c>
      <c r="I71" s="32" t="s">
        <v>11</v>
      </c>
      <c r="J71" s="32" t="s">
        <v>11</v>
      </c>
      <c r="K71" s="35" t="s">
        <v>32</v>
      </c>
      <c r="L71" s="35">
        <v>56</v>
      </c>
    </row>
    <row r="72" spans="1:12" ht="16.5" thickBot="1">
      <c r="A72" s="33"/>
      <c r="B72" s="34"/>
      <c r="C72" s="34"/>
      <c r="D72" s="34"/>
      <c r="E72" s="5" t="s">
        <v>142</v>
      </c>
      <c r="F72" s="5" t="s">
        <v>251</v>
      </c>
      <c r="G72" s="34"/>
      <c r="H72" s="34"/>
      <c r="I72" s="34"/>
      <c r="J72" s="34"/>
      <c r="K72" s="36"/>
      <c r="L72" s="36"/>
    </row>
    <row r="73" spans="1:12" ht="16.5" thickBot="1">
      <c r="A73" s="33"/>
      <c r="B73" s="5" t="s">
        <v>253</v>
      </c>
      <c r="C73" s="5" t="s">
        <v>11</v>
      </c>
      <c r="D73" s="5" t="s">
        <v>88</v>
      </c>
      <c r="E73" s="5"/>
      <c r="F73" s="5"/>
      <c r="G73" s="5"/>
      <c r="H73" s="5"/>
      <c r="I73" s="5" t="s">
        <v>11</v>
      </c>
      <c r="J73" s="5" t="s">
        <v>11</v>
      </c>
      <c r="K73" s="6" t="s">
        <v>32</v>
      </c>
      <c r="L73" s="6">
        <v>57</v>
      </c>
    </row>
    <row r="74" spans="1:12" ht="15.75">
      <c r="A74" s="33"/>
      <c r="B74" s="32" t="s">
        <v>254</v>
      </c>
      <c r="C74" s="32" t="s">
        <v>11</v>
      </c>
      <c r="D74" s="32" t="s">
        <v>88</v>
      </c>
      <c r="E74" s="8" t="s">
        <v>255</v>
      </c>
      <c r="F74" s="8" t="s">
        <v>257</v>
      </c>
      <c r="G74" s="32">
        <v>13</v>
      </c>
      <c r="H74" s="32" t="s">
        <v>259</v>
      </c>
      <c r="I74" s="32" t="s">
        <v>11</v>
      </c>
      <c r="J74" s="32" t="s">
        <v>11</v>
      </c>
      <c r="K74" s="35" t="s">
        <v>32</v>
      </c>
      <c r="L74" s="35">
        <v>58</v>
      </c>
    </row>
    <row r="75" spans="1:12" ht="16.5" thickBot="1">
      <c r="A75" s="33"/>
      <c r="B75" s="34"/>
      <c r="C75" s="34"/>
      <c r="D75" s="34"/>
      <c r="E75" s="5" t="s">
        <v>256</v>
      </c>
      <c r="F75" s="5" t="s">
        <v>258</v>
      </c>
      <c r="G75" s="34"/>
      <c r="H75" s="34"/>
      <c r="I75" s="34"/>
      <c r="J75" s="34"/>
      <c r="K75" s="36"/>
      <c r="L75" s="36"/>
    </row>
    <row r="76" spans="1:12" ht="15.75">
      <c r="A76" s="33"/>
      <c r="B76" s="32" t="s">
        <v>260</v>
      </c>
      <c r="C76" s="32"/>
      <c r="D76" s="32" t="s">
        <v>88</v>
      </c>
      <c r="E76" s="8" t="s">
        <v>178</v>
      </c>
      <c r="F76" s="8" t="s">
        <v>261</v>
      </c>
      <c r="G76" s="32" t="s">
        <v>263</v>
      </c>
      <c r="H76" s="32" t="s">
        <v>264</v>
      </c>
      <c r="I76" s="32" t="s">
        <v>11</v>
      </c>
      <c r="J76" s="32" t="s">
        <v>11</v>
      </c>
      <c r="K76" s="35" t="s">
        <v>17</v>
      </c>
      <c r="L76" s="35">
        <v>59</v>
      </c>
    </row>
    <row r="77" spans="1:12" ht="16.5" thickBot="1">
      <c r="A77" s="33"/>
      <c r="B77" s="34"/>
      <c r="C77" s="34"/>
      <c r="D77" s="34"/>
      <c r="E77" s="5" t="s">
        <v>194</v>
      </c>
      <c r="F77" s="5" t="s">
        <v>262</v>
      </c>
      <c r="G77" s="34"/>
      <c r="H77" s="34"/>
      <c r="I77" s="34"/>
      <c r="J77" s="34"/>
      <c r="K77" s="36"/>
      <c r="L77" s="36"/>
    </row>
    <row r="78" spans="1:12" ht="15.75">
      <c r="A78" s="33"/>
      <c r="B78" s="32" t="s">
        <v>265</v>
      </c>
      <c r="C78" s="32"/>
      <c r="D78" s="32" t="s">
        <v>88</v>
      </c>
      <c r="E78" s="8" t="s">
        <v>266</v>
      </c>
      <c r="F78" s="8" t="s">
        <v>268</v>
      </c>
      <c r="G78" s="32" t="s">
        <v>270</v>
      </c>
      <c r="H78" s="32" t="s">
        <v>84</v>
      </c>
      <c r="I78" s="32" t="s">
        <v>11</v>
      </c>
      <c r="J78" s="32" t="s">
        <v>11</v>
      </c>
      <c r="K78" s="35" t="s">
        <v>17</v>
      </c>
      <c r="L78" s="35">
        <v>60</v>
      </c>
    </row>
    <row r="79" spans="1:12" ht="16.5" thickBot="1">
      <c r="A79" s="33"/>
      <c r="B79" s="34"/>
      <c r="C79" s="34"/>
      <c r="D79" s="34"/>
      <c r="E79" s="5" t="s">
        <v>267</v>
      </c>
      <c r="F79" s="5" t="s">
        <v>269</v>
      </c>
      <c r="G79" s="34"/>
      <c r="H79" s="34"/>
      <c r="I79" s="34"/>
      <c r="J79" s="34"/>
      <c r="K79" s="36"/>
      <c r="L79" s="36"/>
    </row>
    <row r="80" spans="1:12" ht="15.75">
      <c r="A80" s="33"/>
      <c r="B80" s="32" t="s">
        <v>271</v>
      </c>
      <c r="C80" s="32"/>
      <c r="D80" s="32" t="s">
        <v>88</v>
      </c>
      <c r="E80" s="8" t="s">
        <v>272</v>
      </c>
      <c r="F80" s="8" t="s">
        <v>274</v>
      </c>
      <c r="G80" s="32" t="s">
        <v>276</v>
      </c>
      <c r="H80" s="32" t="s">
        <v>259</v>
      </c>
      <c r="I80" s="32" t="s">
        <v>11</v>
      </c>
      <c r="J80" s="32" t="s">
        <v>11</v>
      </c>
      <c r="K80" s="35" t="s">
        <v>32</v>
      </c>
      <c r="L80" s="35">
        <v>61</v>
      </c>
    </row>
    <row r="81" spans="1:12" ht="16.5" thickBot="1">
      <c r="A81" s="33"/>
      <c r="B81" s="34"/>
      <c r="C81" s="34"/>
      <c r="D81" s="34"/>
      <c r="E81" s="5" t="s">
        <v>273</v>
      </c>
      <c r="F81" s="5" t="s">
        <v>275</v>
      </c>
      <c r="G81" s="34"/>
      <c r="H81" s="34"/>
      <c r="I81" s="34"/>
      <c r="J81" s="34"/>
      <c r="K81" s="36"/>
      <c r="L81" s="36"/>
    </row>
    <row r="82" spans="1:12" ht="15.75">
      <c r="A82" s="33"/>
      <c r="B82" s="32" t="s">
        <v>277</v>
      </c>
      <c r="C82" s="32"/>
      <c r="D82" s="32" t="s">
        <v>88</v>
      </c>
      <c r="E82" s="8" t="s">
        <v>278</v>
      </c>
      <c r="F82" s="8" t="s">
        <v>280</v>
      </c>
      <c r="G82" s="32" t="s">
        <v>208</v>
      </c>
      <c r="H82" s="32" t="s">
        <v>281</v>
      </c>
      <c r="I82" s="32" t="s">
        <v>11</v>
      </c>
      <c r="J82" s="32" t="s">
        <v>11</v>
      </c>
      <c r="K82" s="35" t="s">
        <v>32</v>
      </c>
      <c r="L82" s="35">
        <v>62</v>
      </c>
    </row>
    <row r="83" spans="1:12" ht="16.5" thickBot="1">
      <c r="A83" s="33"/>
      <c r="B83" s="34"/>
      <c r="C83" s="34"/>
      <c r="D83" s="34"/>
      <c r="E83" s="5" t="s">
        <v>279</v>
      </c>
      <c r="F83" s="5" t="s">
        <v>173</v>
      </c>
      <c r="G83" s="34"/>
      <c r="H83" s="34"/>
      <c r="I83" s="34"/>
      <c r="J83" s="34"/>
      <c r="K83" s="36"/>
      <c r="L83" s="36"/>
    </row>
    <row r="84" spans="1:12" ht="18.75">
      <c r="A84" s="33"/>
      <c r="B84" s="32" t="s">
        <v>282</v>
      </c>
      <c r="C84" s="32"/>
      <c r="D84" s="32" t="s">
        <v>88</v>
      </c>
      <c r="E84" s="8" t="s">
        <v>283</v>
      </c>
      <c r="F84" s="8" t="s">
        <v>285</v>
      </c>
      <c r="G84" s="32" t="s">
        <v>223</v>
      </c>
      <c r="H84" s="32" t="s">
        <v>286</v>
      </c>
      <c r="I84" s="32" t="s">
        <v>11</v>
      </c>
      <c r="J84" s="32" t="s">
        <v>11</v>
      </c>
      <c r="K84" s="35" t="s">
        <v>17</v>
      </c>
      <c r="L84" s="35">
        <v>63</v>
      </c>
    </row>
    <row r="85" spans="1:12" ht="16.5" thickBot="1">
      <c r="A85" s="33"/>
      <c r="B85" s="34"/>
      <c r="C85" s="34"/>
      <c r="D85" s="34"/>
      <c r="E85" s="5" t="s">
        <v>284</v>
      </c>
      <c r="F85" s="5" t="s">
        <v>273</v>
      </c>
      <c r="G85" s="34"/>
      <c r="H85" s="34"/>
      <c r="I85" s="34"/>
      <c r="J85" s="34"/>
      <c r="K85" s="36"/>
      <c r="L85" s="36"/>
    </row>
    <row r="86" spans="1:12" ht="15.75">
      <c r="A86" s="33"/>
      <c r="B86" s="32" t="s">
        <v>140</v>
      </c>
      <c r="C86" s="32" t="s">
        <v>11</v>
      </c>
      <c r="D86" s="32" t="s">
        <v>88</v>
      </c>
      <c r="E86" s="8" t="s">
        <v>287</v>
      </c>
      <c r="F86" s="8" t="s">
        <v>289</v>
      </c>
      <c r="G86" s="32" t="s">
        <v>291</v>
      </c>
      <c r="H86" s="32" t="s">
        <v>51</v>
      </c>
      <c r="I86" s="32" t="s">
        <v>11</v>
      </c>
      <c r="J86" s="32" t="s">
        <v>11</v>
      </c>
      <c r="K86" s="35" t="s">
        <v>32</v>
      </c>
      <c r="L86" s="35">
        <v>64</v>
      </c>
    </row>
    <row r="87" spans="1:12" ht="16.5" thickBot="1">
      <c r="A87" s="33"/>
      <c r="B87" s="34"/>
      <c r="C87" s="34"/>
      <c r="D87" s="34"/>
      <c r="E87" s="5" t="s">
        <v>288</v>
      </c>
      <c r="F87" s="5" t="s">
        <v>290</v>
      </c>
      <c r="G87" s="34"/>
      <c r="H87" s="34"/>
      <c r="I87" s="34"/>
      <c r="J87" s="34"/>
      <c r="K87" s="36"/>
      <c r="L87" s="36"/>
    </row>
    <row r="88" spans="1:12" ht="15.75">
      <c r="A88" s="33"/>
      <c r="B88" s="32" t="s">
        <v>292</v>
      </c>
      <c r="C88" s="32" t="s">
        <v>11</v>
      </c>
      <c r="D88" s="32" t="s">
        <v>88</v>
      </c>
      <c r="E88" s="8" t="s">
        <v>293</v>
      </c>
      <c r="F88" s="8" t="s">
        <v>295</v>
      </c>
      <c r="G88" s="32" t="s">
        <v>296</v>
      </c>
      <c r="H88" s="32" t="s">
        <v>119</v>
      </c>
      <c r="I88" s="32" t="s">
        <v>11</v>
      </c>
      <c r="J88" s="32" t="s">
        <v>11</v>
      </c>
      <c r="K88" s="35" t="s">
        <v>17</v>
      </c>
      <c r="L88" s="35">
        <v>65</v>
      </c>
    </row>
    <row r="89" spans="1:12" ht="16.5" thickBot="1">
      <c r="A89" s="33"/>
      <c r="B89" s="34"/>
      <c r="C89" s="34"/>
      <c r="D89" s="34"/>
      <c r="E89" s="5" t="s">
        <v>294</v>
      </c>
      <c r="F89" s="5" t="s">
        <v>147</v>
      </c>
      <c r="G89" s="34"/>
      <c r="H89" s="34"/>
      <c r="I89" s="34"/>
      <c r="J89" s="34"/>
      <c r="K89" s="36"/>
      <c r="L89" s="36"/>
    </row>
    <row r="90" spans="1:12" ht="15.75">
      <c r="A90" s="33"/>
      <c r="B90" s="32" t="s">
        <v>297</v>
      </c>
      <c r="C90" s="32" t="s">
        <v>11</v>
      </c>
      <c r="D90" s="32" t="s">
        <v>88</v>
      </c>
      <c r="E90" s="8" t="s">
        <v>298</v>
      </c>
      <c r="F90" s="8" t="s">
        <v>289</v>
      </c>
      <c r="G90" s="32" t="s">
        <v>301</v>
      </c>
      <c r="H90" s="32" t="s">
        <v>302</v>
      </c>
      <c r="I90" s="32" t="s">
        <v>11</v>
      </c>
      <c r="J90" s="32" t="s">
        <v>11</v>
      </c>
      <c r="K90" s="35" t="s">
        <v>32</v>
      </c>
      <c r="L90" s="35">
        <v>66</v>
      </c>
    </row>
    <row r="91" spans="1:12" ht="16.5" thickBot="1">
      <c r="A91" s="33"/>
      <c r="B91" s="34"/>
      <c r="C91" s="34"/>
      <c r="D91" s="34"/>
      <c r="E91" s="5" t="s">
        <v>299</v>
      </c>
      <c r="F91" s="5" t="s">
        <v>300</v>
      </c>
      <c r="G91" s="34"/>
      <c r="H91" s="34"/>
      <c r="I91" s="34"/>
      <c r="J91" s="34"/>
      <c r="K91" s="36"/>
      <c r="L91" s="36"/>
    </row>
    <row r="92" spans="1:12" ht="15.75">
      <c r="A92" s="33"/>
      <c r="B92" s="32" t="s">
        <v>27</v>
      </c>
      <c r="C92" s="32"/>
      <c r="D92" s="32" t="s">
        <v>88</v>
      </c>
      <c r="E92" s="8" t="s">
        <v>303</v>
      </c>
      <c r="F92" s="8" t="s">
        <v>169</v>
      </c>
      <c r="G92" s="32" t="s">
        <v>301</v>
      </c>
      <c r="H92" s="32" t="s">
        <v>306</v>
      </c>
      <c r="I92" s="32" t="s">
        <v>11</v>
      </c>
      <c r="J92" s="32" t="s">
        <v>11</v>
      </c>
      <c r="K92" s="35" t="s">
        <v>17</v>
      </c>
      <c r="L92" s="35">
        <v>67</v>
      </c>
    </row>
    <row r="93" spans="1:12" ht="16.5" thickBot="1">
      <c r="A93" s="33"/>
      <c r="B93" s="34"/>
      <c r="C93" s="34"/>
      <c r="D93" s="34"/>
      <c r="E93" s="5" t="s">
        <v>304</v>
      </c>
      <c r="F93" s="5" t="s">
        <v>305</v>
      </c>
      <c r="G93" s="34"/>
      <c r="H93" s="34"/>
      <c r="I93" s="34"/>
      <c r="J93" s="34"/>
      <c r="K93" s="36"/>
      <c r="L93" s="36"/>
    </row>
    <row r="94" spans="1:12" ht="15.75">
      <c r="A94" s="33"/>
      <c r="B94" s="32" t="s">
        <v>210</v>
      </c>
      <c r="C94" s="32"/>
      <c r="D94" s="32" t="s">
        <v>88</v>
      </c>
      <c r="E94" s="8" t="s">
        <v>307</v>
      </c>
      <c r="F94" s="8" t="s">
        <v>169</v>
      </c>
      <c r="G94" s="32" t="s">
        <v>86</v>
      </c>
      <c r="H94" s="32" t="s">
        <v>100</v>
      </c>
      <c r="I94" s="32" t="s">
        <v>11</v>
      </c>
      <c r="J94" s="32" t="s">
        <v>11</v>
      </c>
      <c r="K94" s="35" t="s">
        <v>32</v>
      </c>
      <c r="L94" s="35">
        <v>68</v>
      </c>
    </row>
    <row r="95" spans="1:12" ht="16.5" thickBot="1">
      <c r="A95" s="33"/>
      <c r="B95" s="34"/>
      <c r="C95" s="34"/>
      <c r="D95" s="34"/>
      <c r="E95" s="5" t="s">
        <v>147</v>
      </c>
      <c r="F95" s="5" t="s">
        <v>308</v>
      </c>
      <c r="G95" s="34"/>
      <c r="H95" s="34"/>
      <c r="I95" s="34"/>
      <c r="J95" s="34"/>
      <c r="K95" s="36"/>
      <c r="L95" s="36"/>
    </row>
    <row r="96" spans="1:12" ht="15.75">
      <c r="A96" s="33"/>
      <c r="B96" s="32" t="s">
        <v>309</v>
      </c>
      <c r="C96" s="32"/>
      <c r="D96" s="32" t="s">
        <v>88</v>
      </c>
      <c r="E96" s="8" t="s">
        <v>261</v>
      </c>
      <c r="F96" s="8" t="s">
        <v>311</v>
      </c>
      <c r="G96" s="32" t="s">
        <v>313</v>
      </c>
      <c r="H96" s="32" t="s">
        <v>314</v>
      </c>
      <c r="I96" s="32" t="s">
        <v>11</v>
      </c>
      <c r="J96" s="32" t="s">
        <v>11</v>
      </c>
      <c r="K96" s="35" t="s">
        <v>17</v>
      </c>
      <c r="L96" s="35">
        <v>69</v>
      </c>
    </row>
    <row r="97" spans="1:12" ht="16.5" thickBot="1">
      <c r="A97" s="33"/>
      <c r="B97" s="34"/>
      <c r="C97" s="34"/>
      <c r="D97" s="34"/>
      <c r="E97" s="5" t="s">
        <v>310</v>
      </c>
      <c r="F97" s="5" t="s">
        <v>312</v>
      </c>
      <c r="G97" s="34"/>
      <c r="H97" s="34"/>
      <c r="I97" s="34"/>
      <c r="J97" s="34"/>
      <c r="K97" s="36"/>
      <c r="L97" s="36"/>
    </row>
    <row r="98" spans="1:12" ht="15.75">
      <c r="A98" s="33"/>
      <c r="B98" s="32" t="s">
        <v>315</v>
      </c>
      <c r="C98" s="32"/>
      <c r="D98" s="32" t="s">
        <v>88</v>
      </c>
      <c r="E98" s="8" t="s">
        <v>198</v>
      </c>
      <c r="F98" s="8" t="s">
        <v>317</v>
      </c>
      <c r="G98" s="32" t="s">
        <v>319</v>
      </c>
      <c r="H98" s="32" t="s">
        <v>237</v>
      </c>
      <c r="I98" s="32" t="s">
        <v>11</v>
      </c>
      <c r="J98" s="32" t="s">
        <v>11</v>
      </c>
      <c r="K98" s="35" t="s">
        <v>17</v>
      </c>
      <c r="L98" s="35">
        <v>70</v>
      </c>
    </row>
    <row r="99" spans="1:12" ht="16.5" thickBot="1">
      <c r="A99" s="33"/>
      <c r="B99" s="34"/>
      <c r="C99" s="34"/>
      <c r="D99" s="34"/>
      <c r="E99" s="5" t="s">
        <v>316</v>
      </c>
      <c r="F99" s="5" t="s">
        <v>318</v>
      </c>
      <c r="G99" s="34"/>
      <c r="H99" s="34"/>
      <c r="I99" s="34"/>
      <c r="J99" s="34"/>
      <c r="K99" s="36"/>
      <c r="L99" s="36"/>
    </row>
    <row r="100" spans="1:12" ht="15.75">
      <c r="A100" s="33"/>
      <c r="B100" s="32" t="s">
        <v>44</v>
      </c>
      <c r="C100" s="32"/>
      <c r="D100" s="32" t="s">
        <v>88</v>
      </c>
      <c r="E100" s="8" t="s">
        <v>149</v>
      </c>
      <c r="F100" s="8" t="s">
        <v>321</v>
      </c>
      <c r="G100" s="32" t="s">
        <v>323</v>
      </c>
      <c r="H100" s="32" t="s">
        <v>324</v>
      </c>
      <c r="I100" s="32" t="s">
        <v>11</v>
      </c>
      <c r="J100" s="32" t="s">
        <v>11</v>
      </c>
      <c r="K100" s="35" t="s">
        <v>17</v>
      </c>
      <c r="L100" s="35">
        <v>71</v>
      </c>
    </row>
    <row r="101" spans="1:12" ht="16.5" thickBot="1">
      <c r="A101" s="34"/>
      <c r="B101" s="34"/>
      <c r="C101" s="34"/>
      <c r="D101" s="34"/>
      <c r="E101" s="5" t="s">
        <v>320</v>
      </c>
      <c r="F101" s="5" t="s">
        <v>322</v>
      </c>
      <c r="G101" s="34"/>
      <c r="H101" s="34"/>
      <c r="I101" s="34"/>
      <c r="J101" s="34"/>
      <c r="K101" s="36"/>
      <c r="L101" s="36"/>
    </row>
    <row r="102" spans="1:12" ht="16.5" thickBot="1">
      <c r="A102" s="32" t="s">
        <v>325</v>
      </c>
      <c r="B102" s="5" t="s">
        <v>315</v>
      </c>
      <c r="C102" s="5" t="s">
        <v>11</v>
      </c>
      <c r="D102" s="5" t="s">
        <v>88</v>
      </c>
      <c r="E102" s="5" t="s">
        <v>326</v>
      </c>
      <c r="F102" s="5" t="s">
        <v>327</v>
      </c>
      <c r="G102" s="5" t="s">
        <v>328</v>
      </c>
      <c r="H102" s="5" t="s">
        <v>329</v>
      </c>
      <c r="I102" s="5" t="s">
        <v>11</v>
      </c>
      <c r="J102" s="5" t="s">
        <v>11</v>
      </c>
      <c r="K102" s="6" t="s">
        <v>17</v>
      </c>
      <c r="L102" s="6">
        <v>72</v>
      </c>
    </row>
    <row r="103" spans="1:12" ht="16.5" thickBot="1">
      <c r="A103" s="33"/>
      <c r="B103" s="5" t="s">
        <v>201</v>
      </c>
      <c r="C103" s="5"/>
      <c r="D103" s="5" t="s">
        <v>88</v>
      </c>
      <c r="E103" s="5" t="s">
        <v>330</v>
      </c>
      <c r="F103" s="5" t="s">
        <v>331</v>
      </c>
      <c r="G103" s="5" t="s">
        <v>332</v>
      </c>
      <c r="H103" s="5" t="s">
        <v>333</v>
      </c>
      <c r="I103" s="5" t="s">
        <v>11</v>
      </c>
      <c r="J103" s="5" t="s">
        <v>11</v>
      </c>
      <c r="K103" s="6" t="s">
        <v>17</v>
      </c>
      <c r="L103" s="6">
        <v>73</v>
      </c>
    </row>
    <row r="104" spans="1:12" ht="16.5" thickBot="1">
      <c r="A104" s="33"/>
      <c r="B104" s="5" t="s">
        <v>334</v>
      </c>
      <c r="C104" s="5"/>
      <c r="D104" s="5" t="s">
        <v>88</v>
      </c>
      <c r="E104" s="5" t="s">
        <v>335</v>
      </c>
      <c r="F104" s="5" t="s">
        <v>336</v>
      </c>
      <c r="G104" s="5" t="s">
        <v>337</v>
      </c>
      <c r="H104" s="5">
        <v>13</v>
      </c>
      <c r="I104" s="5" t="s">
        <v>11</v>
      </c>
      <c r="J104" s="5" t="s">
        <v>11</v>
      </c>
      <c r="K104" s="6" t="s">
        <v>32</v>
      </c>
      <c r="L104" s="6">
        <v>74</v>
      </c>
    </row>
    <row r="105" spans="1:12" ht="16.5" thickBot="1">
      <c r="A105" s="33"/>
      <c r="B105" s="5" t="s">
        <v>338</v>
      </c>
      <c r="C105" s="5"/>
      <c r="D105" s="5" t="s">
        <v>88</v>
      </c>
      <c r="E105" s="5" t="s">
        <v>339</v>
      </c>
      <c r="F105" s="5" t="s">
        <v>340</v>
      </c>
      <c r="G105" s="5" t="s">
        <v>341</v>
      </c>
      <c r="H105" s="5" t="s">
        <v>342</v>
      </c>
      <c r="I105" s="5" t="s">
        <v>11</v>
      </c>
      <c r="J105" s="5" t="s">
        <v>11</v>
      </c>
      <c r="K105" s="6" t="s">
        <v>17</v>
      </c>
      <c r="L105" s="6">
        <v>75</v>
      </c>
    </row>
    <row r="106" spans="1:12" ht="16.5" thickBot="1">
      <c r="A106" s="33"/>
      <c r="B106" s="5" t="s">
        <v>76</v>
      </c>
      <c r="C106" s="5" t="s">
        <v>11</v>
      </c>
      <c r="D106" s="5" t="s">
        <v>34</v>
      </c>
      <c r="E106" s="5" t="s">
        <v>343</v>
      </c>
      <c r="F106" s="5" t="s">
        <v>344</v>
      </c>
      <c r="G106" s="5" t="s">
        <v>345</v>
      </c>
      <c r="H106" s="5" t="s">
        <v>346</v>
      </c>
      <c r="I106" s="5" t="s">
        <v>11</v>
      </c>
      <c r="J106" s="5" t="s">
        <v>11</v>
      </c>
      <c r="K106" s="6" t="s">
        <v>17</v>
      </c>
      <c r="L106" s="6">
        <v>76</v>
      </c>
    </row>
    <row r="107" spans="1:12" ht="16.5" thickBot="1">
      <c r="A107" s="33"/>
      <c r="B107" s="5" t="s">
        <v>347</v>
      </c>
      <c r="C107" s="5"/>
      <c r="D107" s="5" t="s">
        <v>34</v>
      </c>
      <c r="E107" s="5" t="s">
        <v>348</v>
      </c>
      <c r="F107" s="5" t="s">
        <v>349</v>
      </c>
      <c r="G107" s="5" t="s">
        <v>350</v>
      </c>
      <c r="H107" s="5" t="s">
        <v>351</v>
      </c>
      <c r="I107" s="5" t="s">
        <v>11</v>
      </c>
      <c r="J107" s="5" t="s">
        <v>11</v>
      </c>
      <c r="K107" s="6" t="s">
        <v>32</v>
      </c>
      <c r="L107" s="6">
        <v>77</v>
      </c>
    </row>
    <row r="108" spans="1:12" ht="16.5" thickBot="1">
      <c r="A108" s="33"/>
      <c r="B108" s="5" t="s">
        <v>352</v>
      </c>
      <c r="C108" s="5"/>
      <c r="D108" s="5" t="s">
        <v>34</v>
      </c>
      <c r="E108" s="5" t="s">
        <v>353</v>
      </c>
      <c r="F108" s="5" t="s">
        <v>37</v>
      </c>
      <c r="G108" s="5" t="s">
        <v>354</v>
      </c>
      <c r="H108" s="5" t="s">
        <v>355</v>
      </c>
      <c r="I108" s="5" t="s">
        <v>11</v>
      </c>
      <c r="J108" s="5" t="s">
        <v>11</v>
      </c>
      <c r="K108" s="6" t="s">
        <v>32</v>
      </c>
      <c r="L108" s="6">
        <v>78</v>
      </c>
    </row>
    <row r="109" spans="1:12" ht="16.5" thickBot="1">
      <c r="A109" s="33"/>
      <c r="B109" s="5" t="s">
        <v>356</v>
      </c>
      <c r="C109" s="5"/>
      <c r="D109" s="5" t="s">
        <v>34</v>
      </c>
      <c r="E109" s="5" t="s">
        <v>357</v>
      </c>
      <c r="F109" s="5" t="s">
        <v>358</v>
      </c>
      <c r="G109" s="5" t="s">
        <v>359</v>
      </c>
      <c r="H109" s="5" t="s">
        <v>360</v>
      </c>
      <c r="I109" s="5" t="s">
        <v>11</v>
      </c>
      <c r="J109" s="5" t="s">
        <v>11</v>
      </c>
      <c r="K109" s="6" t="s">
        <v>17</v>
      </c>
      <c r="L109" s="6">
        <v>79</v>
      </c>
    </row>
    <row r="110" spans="1:12" ht="16.5" thickBot="1">
      <c r="A110" s="33"/>
      <c r="B110" s="5" t="s">
        <v>361</v>
      </c>
      <c r="C110" s="5" t="s">
        <v>11</v>
      </c>
      <c r="D110" s="5" t="s">
        <v>34</v>
      </c>
      <c r="E110" s="5" t="s">
        <v>362</v>
      </c>
      <c r="F110" s="5" t="s">
        <v>363</v>
      </c>
      <c r="G110" s="5" t="s">
        <v>364</v>
      </c>
      <c r="H110" s="5" t="s">
        <v>365</v>
      </c>
      <c r="I110" s="5" t="s">
        <v>11</v>
      </c>
      <c r="J110" s="5" t="s">
        <v>11</v>
      </c>
      <c r="K110" s="6" t="s">
        <v>32</v>
      </c>
      <c r="L110" s="6">
        <v>80</v>
      </c>
    </row>
    <row r="111" spans="1:12" ht="16.5" thickBot="1">
      <c r="A111" s="33"/>
      <c r="B111" s="5" t="s">
        <v>366</v>
      </c>
      <c r="C111" s="5" t="s">
        <v>11</v>
      </c>
      <c r="D111" s="5" t="s">
        <v>34</v>
      </c>
      <c r="E111" s="5" t="s">
        <v>367</v>
      </c>
      <c r="F111" s="5">
        <v>13</v>
      </c>
      <c r="G111" s="5" t="s">
        <v>26</v>
      </c>
      <c r="H111" s="5" t="s">
        <v>368</v>
      </c>
      <c r="I111" s="5" t="s">
        <v>11</v>
      </c>
      <c r="J111" s="5" t="s">
        <v>11</v>
      </c>
      <c r="K111" s="6" t="s">
        <v>32</v>
      </c>
      <c r="L111" s="6">
        <v>81</v>
      </c>
    </row>
    <row r="112" spans="1:12" ht="16.5" thickBot="1">
      <c r="A112" s="33"/>
      <c r="B112" s="5" t="s">
        <v>81</v>
      </c>
      <c r="C112" s="5" t="s">
        <v>11</v>
      </c>
      <c r="D112" s="5" t="s">
        <v>34</v>
      </c>
      <c r="E112" s="5" t="s">
        <v>369</v>
      </c>
      <c r="F112" s="5" t="s">
        <v>370</v>
      </c>
      <c r="G112" s="5" t="s">
        <v>371</v>
      </c>
      <c r="H112" s="5" t="s">
        <v>372</v>
      </c>
      <c r="I112" s="5" t="s">
        <v>11</v>
      </c>
      <c r="J112" s="5" t="s">
        <v>11</v>
      </c>
      <c r="K112" s="6" t="s">
        <v>32</v>
      </c>
      <c r="L112" s="6">
        <v>82</v>
      </c>
    </row>
    <row r="113" spans="1:12" ht="16.5" thickBot="1">
      <c r="A113" s="34"/>
      <c r="B113" s="5" t="s">
        <v>373</v>
      </c>
      <c r="C113" s="5"/>
      <c r="D113" s="5" t="s">
        <v>34</v>
      </c>
      <c r="E113" s="5" t="s">
        <v>374</v>
      </c>
      <c r="F113" s="5">
        <v>16</v>
      </c>
      <c r="G113" s="5" t="s">
        <v>375</v>
      </c>
      <c r="H113" s="5" t="s">
        <v>376</v>
      </c>
      <c r="I113" s="5" t="s">
        <v>11</v>
      </c>
      <c r="J113" s="5" t="s">
        <v>11</v>
      </c>
      <c r="K113" s="6" t="s">
        <v>32</v>
      </c>
      <c r="L113" s="6">
        <v>83</v>
      </c>
    </row>
    <row r="114" spans="1:12" ht="16.5" thickBot="1">
      <c r="A114" s="32" t="s">
        <v>377</v>
      </c>
      <c r="B114" s="5" t="s">
        <v>378</v>
      </c>
      <c r="C114" s="5" t="s">
        <v>11</v>
      </c>
      <c r="D114" s="5" t="s">
        <v>88</v>
      </c>
      <c r="E114" s="5" t="s">
        <v>144</v>
      </c>
      <c r="F114" s="5" t="s">
        <v>379</v>
      </c>
      <c r="G114" s="5" t="s">
        <v>144</v>
      </c>
      <c r="H114" s="5" t="s">
        <v>86</v>
      </c>
      <c r="I114" s="5" t="s">
        <v>11</v>
      </c>
      <c r="J114" s="5" t="s">
        <v>11</v>
      </c>
      <c r="K114" s="6" t="s">
        <v>32</v>
      </c>
      <c r="L114" s="6">
        <v>84</v>
      </c>
    </row>
    <row r="115" spans="1:12" ht="16.5" thickBot="1">
      <c r="A115" s="33"/>
      <c r="B115" s="5" t="s">
        <v>175</v>
      </c>
      <c r="C115" s="5" t="s">
        <v>11</v>
      </c>
      <c r="D115" s="5" t="s">
        <v>88</v>
      </c>
      <c r="E115" s="5">
        <v>14</v>
      </c>
      <c r="F115" s="5" t="s">
        <v>379</v>
      </c>
      <c r="G115" s="5" t="s">
        <v>270</v>
      </c>
      <c r="H115" s="5" t="s">
        <v>28</v>
      </c>
      <c r="I115" s="5" t="s">
        <v>11</v>
      </c>
      <c r="J115" s="5" t="s">
        <v>11</v>
      </c>
      <c r="K115" s="6" t="s">
        <v>32</v>
      </c>
      <c r="L115" s="6">
        <v>85</v>
      </c>
    </row>
    <row r="116" spans="1:12" ht="16.5" thickBot="1">
      <c r="A116" s="33"/>
      <c r="B116" s="5" t="s">
        <v>380</v>
      </c>
      <c r="C116" s="5" t="s">
        <v>11</v>
      </c>
      <c r="D116" s="5" t="s">
        <v>88</v>
      </c>
      <c r="E116" s="5" t="s">
        <v>381</v>
      </c>
      <c r="F116" s="5" t="s">
        <v>382</v>
      </c>
      <c r="G116" s="5" t="s">
        <v>383</v>
      </c>
      <c r="H116" s="5" t="s">
        <v>15</v>
      </c>
      <c r="I116" s="5" t="s">
        <v>11</v>
      </c>
      <c r="J116" s="5" t="s">
        <v>11</v>
      </c>
      <c r="K116" s="6" t="s">
        <v>17</v>
      </c>
      <c r="L116" s="6">
        <v>86</v>
      </c>
    </row>
    <row r="117" spans="1:12" ht="16.5" thickBot="1">
      <c r="A117" s="33"/>
      <c r="B117" s="5" t="s">
        <v>384</v>
      </c>
      <c r="C117" s="5" t="s">
        <v>11</v>
      </c>
      <c r="D117" s="5" t="s">
        <v>88</v>
      </c>
      <c r="E117" s="5" t="s">
        <v>385</v>
      </c>
      <c r="F117" s="5">
        <v>10</v>
      </c>
      <c r="G117" s="5" t="s">
        <v>381</v>
      </c>
      <c r="H117" s="5" t="s">
        <v>386</v>
      </c>
      <c r="I117" s="5" t="s">
        <v>11</v>
      </c>
      <c r="J117" s="5" t="s">
        <v>11</v>
      </c>
      <c r="K117" s="6" t="s">
        <v>17</v>
      </c>
      <c r="L117" s="6">
        <v>87</v>
      </c>
    </row>
    <row r="118" spans="1:12" ht="16.5" thickBot="1">
      <c r="A118" s="33"/>
      <c r="B118" s="5" t="s">
        <v>387</v>
      </c>
      <c r="C118" s="5" t="s">
        <v>11</v>
      </c>
      <c r="D118" s="5" t="s">
        <v>88</v>
      </c>
      <c r="E118" s="5" t="s">
        <v>388</v>
      </c>
      <c r="F118" s="5" t="s">
        <v>389</v>
      </c>
      <c r="G118" s="5">
        <v>10</v>
      </c>
      <c r="H118" s="5" t="s">
        <v>390</v>
      </c>
      <c r="I118" s="5" t="s">
        <v>11</v>
      </c>
      <c r="J118" s="5" t="s">
        <v>11</v>
      </c>
      <c r="K118" s="6" t="s">
        <v>17</v>
      </c>
      <c r="L118" s="6">
        <v>88</v>
      </c>
    </row>
    <row r="119" spans="1:12" ht="16.5" thickBot="1">
      <c r="A119" s="33"/>
      <c r="B119" s="5" t="s">
        <v>391</v>
      </c>
      <c r="C119" s="5" t="s">
        <v>11</v>
      </c>
      <c r="D119" s="5" t="s">
        <v>88</v>
      </c>
      <c r="E119" s="5" t="s">
        <v>23</v>
      </c>
      <c r="F119" s="5" t="s">
        <v>392</v>
      </c>
      <c r="G119" s="5">
        <v>15</v>
      </c>
      <c r="H119" s="5" t="s">
        <v>393</v>
      </c>
      <c r="I119" s="5" t="s">
        <v>11</v>
      </c>
      <c r="J119" s="5" t="s">
        <v>11</v>
      </c>
      <c r="K119" s="6" t="s">
        <v>17</v>
      </c>
      <c r="L119" s="6">
        <v>89</v>
      </c>
    </row>
    <row r="120" spans="1:12" ht="16.5" thickBot="1">
      <c r="A120" s="33"/>
      <c r="B120" s="5" t="s">
        <v>171</v>
      </c>
      <c r="C120" s="5" t="s">
        <v>11</v>
      </c>
      <c r="D120" s="5" t="s">
        <v>88</v>
      </c>
      <c r="E120" s="5" t="s">
        <v>291</v>
      </c>
      <c r="F120" s="5" t="s">
        <v>86</v>
      </c>
      <c r="G120" s="5" t="s">
        <v>394</v>
      </c>
      <c r="H120" s="5" t="s">
        <v>123</v>
      </c>
      <c r="I120" s="5" t="s">
        <v>11</v>
      </c>
      <c r="J120" s="5" t="s">
        <v>11</v>
      </c>
      <c r="K120" s="6" t="s">
        <v>17</v>
      </c>
      <c r="L120" s="6">
        <v>90</v>
      </c>
    </row>
    <row r="121" spans="1:12" ht="16.5" thickBot="1">
      <c r="A121" s="33"/>
      <c r="B121" s="5" t="s">
        <v>395</v>
      </c>
      <c r="C121" s="5"/>
      <c r="D121" s="5" t="s">
        <v>88</v>
      </c>
      <c r="E121" s="5" t="s">
        <v>396</v>
      </c>
      <c r="F121" s="5" t="s">
        <v>397</v>
      </c>
      <c r="G121" s="5" t="s">
        <v>319</v>
      </c>
      <c r="H121" s="5" t="s">
        <v>398</v>
      </c>
      <c r="I121" s="5" t="s">
        <v>11</v>
      </c>
      <c r="J121" s="5" t="s">
        <v>11</v>
      </c>
      <c r="K121" s="6" t="s">
        <v>32</v>
      </c>
      <c r="L121" s="6">
        <v>91</v>
      </c>
    </row>
    <row r="122" spans="1:12" ht="16.5" thickBot="1">
      <c r="A122" s="33"/>
      <c r="B122" s="5" t="s">
        <v>399</v>
      </c>
      <c r="C122" s="5"/>
      <c r="D122" s="5" t="s">
        <v>88</v>
      </c>
      <c r="E122" s="5" t="s">
        <v>276</v>
      </c>
      <c r="F122" s="5" t="s">
        <v>19</v>
      </c>
      <c r="G122" s="5" t="s">
        <v>120</v>
      </c>
      <c r="H122" s="5" t="s">
        <v>400</v>
      </c>
      <c r="I122" s="5" t="s">
        <v>11</v>
      </c>
      <c r="J122" s="5" t="s">
        <v>11</v>
      </c>
      <c r="K122" s="6" t="s">
        <v>17</v>
      </c>
      <c r="L122" s="6">
        <v>92</v>
      </c>
    </row>
    <row r="123" spans="1:12" ht="16.5" thickBot="1">
      <c r="A123" s="33"/>
      <c r="B123" s="5" t="s">
        <v>401</v>
      </c>
      <c r="C123" s="5"/>
      <c r="D123" s="5" t="s">
        <v>88</v>
      </c>
      <c r="E123" s="5" t="s">
        <v>402</v>
      </c>
      <c r="F123" s="5" t="s">
        <v>230</v>
      </c>
      <c r="G123" s="5" t="s">
        <v>403</v>
      </c>
      <c r="H123" s="5" t="s">
        <v>404</v>
      </c>
      <c r="I123" s="5" t="s">
        <v>11</v>
      </c>
      <c r="J123" s="5" t="s">
        <v>11</v>
      </c>
      <c r="K123" s="6" t="s">
        <v>32</v>
      </c>
      <c r="L123" s="6">
        <v>93</v>
      </c>
    </row>
    <row r="124" spans="1:12" ht="16.5" thickBot="1">
      <c r="A124" s="33"/>
      <c r="B124" s="5" t="s">
        <v>71</v>
      </c>
      <c r="C124" s="5"/>
      <c r="D124" s="5" t="s">
        <v>88</v>
      </c>
      <c r="E124" s="5" t="s">
        <v>405</v>
      </c>
      <c r="F124" s="5" t="s">
        <v>406</v>
      </c>
      <c r="G124" s="5" t="s">
        <v>398</v>
      </c>
      <c r="H124" s="5" t="s">
        <v>406</v>
      </c>
      <c r="I124" s="5" t="s">
        <v>11</v>
      </c>
      <c r="J124" s="5" t="s">
        <v>11</v>
      </c>
      <c r="K124" s="6" t="s">
        <v>17</v>
      </c>
      <c r="L124" s="6">
        <v>94</v>
      </c>
    </row>
    <row r="125" spans="1:12" ht="16.5" thickBot="1">
      <c r="A125" s="33"/>
      <c r="B125" s="5" t="s">
        <v>236</v>
      </c>
      <c r="C125" s="5"/>
      <c r="D125" s="5" t="s">
        <v>88</v>
      </c>
      <c r="E125" s="5" t="s">
        <v>323</v>
      </c>
      <c r="F125" s="5" t="s">
        <v>400</v>
      </c>
      <c r="G125" s="5" t="s">
        <v>400</v>
      </c>
      <c r="H125" s="5" t="s">
        <v>407</v>
      </c>
      <c r="I125" s="5" t="s">
        <v>11</v>
      </c>
      <c r="J125" s="5" t="s">
        <v>11</v>
      </c>
      <c r="K125" s="6" t="s">
        <v>17</v>
      </c>
      <c r="L125" s="6">
        <v>95</v>
      </c>
    </row>
    <row r="126" spans="1:12" ht="16.5" thickBot="1">
      <c r="A126" s="33"/>
      <c r="B126" s="5" t="s">
        <v>166</v>
      </c>
      <c r="C126" s="5"/>
      <c r="D126" s="5" t="s">
        <v>88</v>
      </c>
      <c r="E126" s="5" t="s">
        <v>408</v>
      </c>
      <c r="F126" s="5" t="s">
        <v>402</v>
      </c>
      <c r="G126" s="5">
        <v>15</v>
      </c>
      <c r="H126" s="5">
        <v>14</v>
      </c>
      <c r="I126" s="5" t="s">
        <v>11</v>
      </c>
      <c r="J126" s="5" t="s">
        <v>11</v>
      </c>
      <c r="K126" s="6" t="s">
        <v>32</v>
      </c>
      <c r="L126" s="6">
        <v>96</v>
      </c>
    </row>
    <row r="127" spans="1:12" ht="16.5" thickBot="1">
      <c r="A127" s="34"/>
      <c r="B127" s="5" t="s">
        <v>409</v>
      </c>
      <c r="C127" s="5"/>
      <c r="D127" s="5" t="s">
        <v>88</v>
      </c>
      <c r="E127" s="5" t="s">
        <v>410</v>
      </c>
      <c r="F127" s="5" t="s">
        <v>411</v>
      </c>
      <c r="G127" s="5" t="s">
        <v>411</v>
      </c>
      <c r="H127" s="5">
        <v>15</v>
      </c>
      <c r="I127" s="5" t="s">
        <v>11</v>
      </c>
      <c r="J127" s="5" t="s">
        <v>11</v>
      </c>
      <c r="K127" s="6" t="s">
        <v>32</v>
      </c>
      <c r="L127" s="6">
        <v>97</v>
      </c>
    </row>
    <row r="128" spans="1:12" ht="16.5" thickBot="1">
      <c r="A128" s="32" t="s">
        <v>412</v>
      </c>
      <c r="B128" s="5" t="s">
        <v>413</v>
      </c>
      <c r="C128" s="5" t="s">
        <v>11</v>
      </c>
      <c r="D128" s="5" t="s">
        <v>88</v>
      </c>
      <c r="E128" s="5"/>
      <c r="F128" s="5"/>
      <c r="G128" s="5"/>
      <c r="H128" s="5"/>
      <c r="I128" s="5" t="s">
        <v>11</v>
      </c>
      <c r="J128" s="5"/>
      <c r="K128" s="6"/>
      <c r="L128" s="6">
        <v>98</v>
      </c>
    </row>
    <row r="129" spans="1:12" ht="16.5" thickBot="1">
      <c r="A129" s="33"/>
      <c r="B129" s="5" t="s">
        <v>414</v>
      </c>
      <c r="C129" s="5" t="s">
        <v>11</v>
      </c>
      <c r="D129" s="5" t="s">
        <v>88</v>
      </c>
      <c r="E129" s="5"/>
      <c r="F129" s="5"/>
      <c r="G129" s="5"/>
      <c r="H129" s="5"/>
      <c r="I129" s="5" t="s">
        <v>11</v>
      </c>
      <c r="J129" s="5"/>
      <c r="K129" s="6" t="s">
        <v>17</v>
      </c>
      <c r="L129" s="6">
        <v>99</v>
      </c>
    </row>
    <row r="130" spans="1:12" ht="16.5" thickBot="1">
      <c r="A130" s="33"/>
      <c r="B130" s="5" t="s">
        <v>171</v>
      </c>
      <c r="C130" s="5"/>
      <c r="D130" s="5" t="s">
        <v>88</v>
      </c>
      <c r="E130" s="5"/>
      <c r="F130" s="5"/>
      <c r="G130" s="5"/>
      <c r="H130" s="5"/>
      <c r="I130" s="5" t="s">
        <v>11</v>
      </c>
      <c r="J130" s="5"/>
      <c r="K130" s="6" t="s">
        <v>17</v>
      </c>
      <c r="L130" s="6">
        <v>100</v>
      </c>
    </row>
    <row r="131" spans="1:12" ht="16.5" thickBot="1">
      <c r="A131" s="33"/>
      <c r="B131" s="5" t="s">
        <v>415</v>
      </c>
      <c r="C131" s="5"/>
      <c r="D131" s="5" t="s">
        <v>88</v>
      </c>
      <c r="E131" s="5"/>
      <c r="F131" s="5"/>
      <c r="G131" s="5"/>
      <c r="H131" s="5"/>
      <c r="I131" s="5" t="s">
        <v>11</v>
      </c>
      <c r="J131" s="5"/>
      <c r="K131" s="6" t="s">
        <v>17</v>
      </c>
      <c r="L131" s="6">
        <v>101</v>
      </c>
    </row>
    <row r="132" spans="1:12" ht="16.5" thickBot="1">
      <c r="A132" s="33"/>
      <c r="B132" s="5" t="s">
        <v>33</v>
      </c>
      <c r="C132" s="5" t="s">
        <v>11</v>
      </c>
      <c r="D132" s="5" t="s">
        <v>34</v>
      </c>
      <c r="E132" s="5" t="s">
        <v>416</v>
      </c>
      <c r="F132" s="5" t="s">
        <v>397</v>
      </c>
      <c r="G132" s="5">
        <v>17</v>
      </c>
      <c r="H132" s="5">
        <v>18</v>
      </c>
      <c r="I132" s="5" t="s">
        <v>11</v>
      </c>
      <c r="J132" s="5" t="s">
        <v>11</v>
      </c>
      <c r="K132" s="6" t="s">
        <v>17</v>
      </c>
      <c r="L132" s="6">
        <v>102</v>
      </c>
    </row>
    <row r="133" spans="1:12" ht="16.5" thickBot="1">
      <c r="A133" s="33"/>
      <c r="B133" s="5" t="s">
        <v>417</v>
      </c>
      <c r="C133" s="5" t="s">
        <v>11</v>
      </c>
      <c r="D133" s="5" t="s">
        <v>34</v>
      </c>
      <c r="E133" s="5">
        <v>7</v>
      </c>
      <c r="F133" s="5" t="s">
        <v>418</v>
      </c>
      <c r="G133" s="5">
        <v>11</v>
      </c>
      <c r="H133" s="5">
        <v>11</v>
      </c>
      <c r="I133" s="5" t="s">
        <v>11</v>
      </c>
      <c r="J133" s="5" t="s">
        <v>11</v>
      </c>
      <c r="K133" s="6" t="s">
        <v>32</v>
      </c>
      <c r="L133" s="6">
        <v>103</v>
      </c>
    </row>
    <row r="134" spans="1:12" ht="16.5" thickBot="1">
      <c r="A134" s="33"/>
      <c r="B134" s="5" t="s">
        <v>419</v>
      </c>
      <c r="C134" s="5"/>
      <c r="D134" s="5" t="s">
        <v>34</v>
      </c>
      <c r="E134" s="5"/>
      <c r="F134" s="5"/>
      <c r="G134" s="5"/>
      <c r="H134" s="5"/>
      <c r="I134" s="5" t="s">
        <v>11</v>
      </c>
      <c r="J134" s="5"/>
      <c r="K134" s="6" t="s">
        <v>17</v>
      </c>
      <c r="L134" s="6">
        <v>104</v>
      </c>
    </row>
    <row r="135" spans="1:12" ht="16.5" thickBot="1">
      <c r="A135" s="33"/>
      <c r="B135" s="5" t="s">
        <v>420</v>
      </c>
      <c r="C135" s="5"/>
      <c r="D135" s="5" t="s">
        <v>34</v>
      </c>
      <c r="E135" s="5">
        <v>18</v>
      </c>
      <c r="F135" s="5">
        <v>15</v>
      </c>
      <c r="G135" s="5" t="s">
        <v>229</v>
      </c>
      <c r="H135" s="5">
        <v>14</v>
      </c>
      <c r="I135" s="5" t="s">
        <v>11</v>
      </c>
      <c r="J135" s="5" t="s">
        <v>11</v>
      </c>
      <c r="K135" s="6" t="s">
        <v>17</v>
      </c>
      <c r="L135" s="6">
        <v>105</v>
      </c>
    </row>
    <row r="136" spans="1:12" ht="16.5" thickBot="1">
      <c r="A136" s="34"/>
      <c r="B136" s="5" t="s">
        <v>421</v>
      </c>
      <c r="C136" s="5"/>
      <c r="D136" s="5" t="s">
        <v>34</v>
      </c>
      <c r="E136" s="5">
        <v>15</v>
      </c>
      <c r="F136" s="5" t="s">
        <v>422</v>
      </c>
      <c r="G136" s="5">
        <v>13</v>
      </c>
      <c r="H136" s="5">
        <v>13</v>
      </c>
      <c r="I136" s="5" t="s">
        <v>11</v>
      </c>
      <c r="J136" s="5" t="s">
        <v>11</v>
      </c>
      <c r="K136" s="6" t="s">
        <v>32</v>
      </c>
      <c r="L136" s="6">
        <v>106</v>
      </c>
    </row>
    <row r="137" spans="1:12" ht="16.5" thickBot="1">
      <c r="A137" s="32" t="s">
        <v>423</v>
      </c>
      <c r="B137" s="5" t="s">
        <v>424</v>
      </c>
      <c r="C137" s="5" t="s">
        <v>11</v>
      </c>
      <c r="D137" s="5" t="s">
        <v>122</v>
      </c>
      <c r="E137" s="5"/>
      <c r="F137" s="5"/>
      <c r="G137" s="5"/>
      <c r="H137" s="5"/>
      <c r="I137" s="5" t="s">
        <v>11</v>
      </c>
      <c r="J137" s="5"/>
      <c r="K137" s="6" t="s">
        <v>17</v>
      </c>
      <c r="L137" s="6">
        <v>107</v>
      </c>
    </row>
    <row r="138" spans="1:12" ht="16.5" thickBot="1">
      <c r="A138" s="33"/>
      <c r="B138" s="5" t="s">
        <v>425</v>
      </c>
      <c r="C138" s="5" t="s">
        <v>11</v>
      </c>
      <c r="D138" s="5" t="s">
        <v>122</v>
      </c>
      <c r="E138" s="5"/>
      <c r="F138" s="5"/>
      <c r="G138" s="5"/>
      <c r="H138" s="5"/>
      <c r="I138" s="5" t="s">
        <v>11</v>
      </c>
      <c r="J138" s="5"/>
      <c r="K138" s="6" t="s">
        <v>17</v>
      </c>
      <c r="L138" s="6">
        <v>108</v>
      </c>
    </row>
    <row r="139" spans="1:12" ht="16.5" thickBot="1">
      <c r="A139" s="33"/>
      <c r="B139" s="5" t="s">
        <v>426</v>
      </c>
      <c r="C139" s="5" t="s">
        <v>11</v>
      </c>
      <c r="D139" s="5" t="s">
        <v>122</v>
      </c>
      <c r="E139" s="5"/>
      <c r="F139" s="5"/>
      <c r="G139" s="5"/>
      <c r="H139" s="5"/>
      <c r="I139" s="5" t="s">
        <v>11</v>
      </c>
      <c r="J139" s="5"/>
      <c r="K139" s="6" t="s">
        <v>32</v>
      </c>
      <c r="L139" s="6">
        <v>109</v>
      </c>
    </row>
    <row r="140" spans="1:12" ht="16.5" thickBot="1">
      <c r="A140" s="33"/>
      <c r="B140" s="5" t="s">
        <v>66</v>
      </c>
      <c r="C140" s="5" t="s">
        <v>11</v>
      </c>
      <c r="D140" s="5" t="s">
        <v>122</v>
      </c>
      <c r="E140" s="5"/>
      <c r="F140" s="5"/>
      <c r="G140" s="5"/>
      <c r="H140" s="5"/>
      <c r="I140" s="5" t="s">
        <v>11</v>
      </c>
      <c r="J140" s="5"/>
      <c r="K140" s="6" t="s">
        <v>32</v>
      </c>
      <c r="L140" s="6">
        <v>110</v>
      </c>
    </row>
    <row r="141" spans="1:12" ht="16.5" thickBot="1">
      <c r="A141" s="33"/>
      <c r="B141" s="5" t="s">
        <v>338</v>
      </c>
      <c r="C141" s="5" t="s">
        <v>11</v>
      </c>
      <c r="D141" s="5" t="s">
        <v>122</v>
      </c>
      <c r="E141" s="5"/>
      <c r="F141" s="5"/>
      <c r="G141" s="5"/>
      <c r="H141" s="5"/>
      <c r="I141" s="5" t="s">
        <v>11</v>
      </c>
      <c r="J141" s="5"/>
      <c r="K141" s="6" t="s">
        <v>32</v>
      </c>
      <c r="L141" s="6">
        <v>111</v>
      </c>
    </row>
    <row r="142" spans="1:12" ht="16.5" thickBot="1">
      <c r="A142" s="33"/>
      <c r="B142" s="5" t="s">
        <v>427</v>
      </c>
      <c r="C142" s="5" t="s">
        <v>11</v>
      </c>
      <c r="D142" s="5" t="s">
        <v>122</v>
      </c>
      <c r="E142" s="5"/>
      <c r="F142" s="5"/>
      <c r="G142" s="5"/>
      <c r="H142" s="5"/>
      <c r="I142" s="5" t="s">
        <v>11</v>
      </c>
      <c r="J142" s="5"/>
      <c r="K142" s="6" t="s">
        <v>17</v>
      </c>
      <c r="L142" s="6">
        <v>112</v>
      </c>
    </row>
    <row r="143" spans="1:12" ht="16.5" thickBot="1">
      <c r="A143" s="33"/>
      <c r="B143" s="5" t="s">
        <v>428</v>
      </c>
      <c r="C143" s="5"/>
      <c r="D143" s="5" t="s">
        <v>122</v>
      </c>
      <c r="E143" s="5"/>
      <c r="F143" s="5"/>
      <c r="G143" s="5"/>
      <c r="H143" s="5"/>
      <c r="I143" s="5" t="s">
        <v>11</v>
      </c>
      <c r="J143" s="5"/>
      <c r="K143" s="6" t="s">
        <v>17</v>
      </c>
      <c r="L143" s="6">
        <v>113</v>
      </c>
    </row>
    <row r="144" spans="1:12" ht="16.5" thickBot="1">
      <c r="A144" s="33"/>
      <c r="B144" s="5" t="s">
        <v>241</v>
      </c>
      <c r="C144" s="5"/>
      <c r="D144" s="5" t="s">
        <v>122</v>
      </c>
      <c r="E144" s="5"/>
      <c r="F144" s="5"/>
      <c r="G144" s="5"/>
      <c r="H144" s="5"/>
      <c r="I144" s="5" t="s">
        <v>11</v>
      </c>
      <c r="J144" s="5"/>
      <c r="K144" s="6" t="s">
        <v>17</v>
      </c>
      <c r="L144" s="6">
        <v>114</v>
      </c>
    </row>
    <row r="145" spans="1:12" ht="16.5" thickBot="1">
      <c r="A145" s="33"/>
      <c r="B145" s="5" t="s">
        <v>429</v>
      </c>
      <c r="C145" s="5"/>
      <c r="D145" s="5" t="s">
        <v>122</v>
      </c>
      <c r="E145" s="5"/>
      <c r="F145" s="5"/>
      <c r="G145" s="5"/>
      <c r="H145" s="5"/>
      <c r="I145" s="5" t="s">
        <v>11</v>
      </c>
      <c r="J145" s="5"/>
      <c r="K145" s="6" t="s">
        <v>17</v>
      </c>
      <c r="L145" s="6">
        <v>115</v>
      </c>
    </row>
    <row r="146" spans="1:12" ht="16.5" thickBot="1">
      <c r="A146" s="33"/>
      <c r="B146" s="5" t="s">
        <v>241</v>
      </c>
      <c r="C146" s="5"/>
      <c r="D146" s="5" t="s">
        <v>122</v>
      </c>
      <c r="E146" s="5"/>
      <c r="F146" s="5"/>
      <c r="G146" s="5"/>
      <c r="H146" s="5"/>
      <c r="I146" s="5" t="s">
        <v>11</v>
      </c>
      <c r="J146" s="5"/>
      <c r="K146" s="6" t="s">
        <v>17</v>
      </c>
      <c r="L146" s="6">
        <v>116</v>
      </c>
    </row>
    <row r="147" spans="1:12" ht="16.5" thickBot="1">
      <c r="A147" s="33"/>
      <c r="B147" s="5" t="s">
        <v>430</v>
      </c>
      <c r="C147" s="5"/>
      <c r="D147" s="5" t="s">
        <v>122</v>
      </c>
      <c r="E147" s="5"/>
      <c r="F147" s="5"/>
      <c r="G147" s="5"/>
      <c r="H147" s="5"/>
      <c r="I147" s="5" t="s">
        <v>11</v>
      </c>
      <c r="J147" s="5"/>
      <c r="K147" s="6" t="s">
        <v>32</v>
      </c>
      <c r="L147" s="6">
        <v>117</v>
      </c>
    </row>
    <row r="148" spans="1:12" ht="16.5" thickBot="1">
      <c r="A148" s="34"/>
      <c r="B148" s="5" t="s">
        <v>431</v>
      </c>
      <c r="C148" s="5"/>
      <c r="D148" s="5" t="s">
        <v>122</v>
      </c>
      <c r="E148" s="5"/>
      <c r="F148" s="5"/>
      <c r="G148" s="5"/>
      <c r="H148" s="5"/>
      <c r="I148" s="5" t="s">
        <v>11</v>
      </c>
      <c r="J148" s="5"/>
      <c r="K148" s="6" t="s">
        <v>32</v>
      </c>
      <c r="L148" s="6">
        <v>118</v>
      </c>
    </row>
    <row r="149" spans="1:12" ht="16.5" thickBot="1">
      <c r="A149" s="32" t="s">
        <v>432</v>
      </c>
      <c r="B149" s="5" t="s">
        <v>433</v>
      </c>
      <c r="C149" s="5" t="s">
        <v>11</v>
      </c>
      <c r="D149" s="5" t="s">
        <v>122</v>
      </c>
      <c r="E149" s="5" t="s">
        <v>434</v>
      </c>
      <c r="F149" s="5" t="s">
        <v>101</v>
      </c>
      <c r="G149" s="5" t="s">
        <v>435</v>
      </c>
      <c r="H149" s="5" t="s">
        <v>436</v>
      </c>
      <c r="I149" s="5" t="s">
        <v>11</v>
      </c>
      <c r="J149" s="5" t="s">
        <v>11</v>
      </c>
      <c r="K149" s="6" t="s">
        <v>32</v>
      </c>
      <c r="L149" s="6">
        <v>119</v>
      </c>
    </row>
    <row r="150" spans="1:12" ht="16.5" thickBot="1">
      <c r="A150" s="33"/>
      <c r="B150" s="5" t="s">
        <v>437</v>
      </c>
      <c r="C150" s="5" t="s">
        <v>11</v>
      </c>
      <c r="D150" s="5" t="s">
        <v>122</v>
      </c>
      <c r="E150" s="5" t="s">
        <v>230</v>
      </c>
      <c r="F150" s="5" t="s">
        <v>359</v>
      </c>
      <c r="G150" s="5" t="s">
        <v>313</v>
      </c>
      <c r="H150" s="5" t="s">
        <v>438</v>
      </c>
      <c r="I150" s="5" t="s">
        <v>11</v>
      </c>
      <c r="J150" s="5" t="s">
        <v>11</v>
      </c>
      <c r="K150" s="6" t="s">
        <v>32</v>
      </c>
      <c r="L150" s="6">
        <v>120</v>
      </c>
    </row>
    <row r="151" spans="1:12" ht="16.5" thickBot="1">
      <c r="A151" s="33"/>
      <c r="B151" s="5" t="s">
        <v>387</v>
      </c>
      <c r="C151" s="5" t="s">
        <v>11</v>
      </c>
      <c r="D151" s="5" t="s">
        <v>122</v>
      </c>
      <c r="E151" s="5" t="s">
        <v>439</v>
      </c>
      <c r="F151" s="5" t="s">
        <v>440</v>
      </c>
      <c r="G151" s="5" t="s">
        <v>230</v>
      </c>
      <c r="H151" s="5" t="s">
        <v>301</v>
      </c>
      <c r="I151" s="5" t="s">
        <v>11</v>
      </c>
      <c r="J151" s="5" t="s">
        <v>11</v>
      </c>
      <c r="K151" s="6" t="s">
        <v>17</v>
      </c>
      <c r="L151" s="6">
        <v>121</v>
      </c>
    </row>
    <row r="152" spans="1:12" ht="16.5" thickBot="1">
      <c r="A152" s="33"/>
      <c r="B152" s="5" t="s">
        <v>441</v>
      </c>
      <c r="C152" s="5" t="s">
        <v>11</v>
      </c>
      <c r="D152" s="5" t="s">
        <v>122</v>
      </c>
      <c r="E152" s="5" t="s">
        <v>397</v>
      </c>
      <c r="F152" s="5" t="s">
        <v>442</v>
      </c>
      <c r="G152" s="5">
        <v>17</v>
      </c>
      <c r="H152" s="5" t="s">
        <v>397</v>
      </c>
      <c r="I152" s="5" t="s">
        <v>11</v>
      </c>
      <c r="J152" s="5" t="s">
        <v>11</v>
      </c>
      <c r="K152" s="6" t="s">
        <v>32</v>
      </c>
      <c r="L152" s="6">
        <v>122</v>
      </c>
    </row>
    <row r="153" spans="1:12" ht="16.5" thickBot="1">
      <c r="A153" s="33"/>
      <c r="B153" s="5" t="s">
        <v>443</v>
      </c>
      <c r="C153" s="5"/>
      <c r="D153" s="5" t="s">
        <v>122</v>
      </c>
      <c r="E153" s="5" t="s">
        <v>302</v>
      </c>
      <c r="F153" s="5" t="s">
        <v>444</v>
      </c>
      <c r="G153" s="5" t="s">
        <v>445</v>
      </c>
      <c r="H153" s="5" t="s">
        <v>446</v>
      </c>
      <c r="I153" s="5" t="s">
        <v>11</v>
      </c>
      <c r="J153" s="5" t="s">
        <v>11</v>
      </c>
      <c r="K153" s="6" t="s">
        <v>17</v>
      </c>
      <c r="L153" s="6">
        <v>123</v>
      </c>
    </row>
    <row r="154" spans="1:12" ht="16.5" thickBot="1">
      <c r="A154" s="33"/>
      <c r="B154" s="5" t="s">
        <v>352</v>
      </c>
      <c r="C154" s="5"/>
      <c r="D154" s="5" t="s">
        <v>122</v>
      </c>
      <c r="E154" s="5" t="s">
        <v>447</v>
      </c>
      <c r="F154" s="5" t="s">
        <v>418</v>
      </c>
      <c r="G154" s="5">
        <v>13</v>
      </c>
      <c r="H154" s="5" t="s">
        <v>448</v>
      </c>
      <c r="I154" s="5" t="s">
        <v>11</v>
      </c>
      <c r="J154" s="5" t="s">
        <v>11</v>
      </c>
      <c r="K154" s="6" t="s">
        <v>17</v>
      </c>
      <c r="L154" s="6">
        <v>124</v>
      </c>
    </row>
    <row r="155" spans="1:12" ht="16.5" thickBot="1">
      <c r="A155" s="33"/>
      <c r="B155" s="5" t="s">
        <v>282</v>
      </c>
      <c r="C155" s="5" t="s">
        <v>11</v>
      </c>
      <c r="D155" s="5" t="s">
        <v>34</v>
      </c>
      <c r="E155" s="5" t="s">
        <v>449</v>
      </c>
      <c r="F155" s="5" t="s">
        <v>450</v>
      </c>
      <c r="G155" s="5" t="s">
        <v>72</v>
      </c>
      <c r="H155" s="5" t="s">
        <v>451</v>
      </c>
      <c r="I155" s="5" t="s">
        <v>11</v>
      </c>
      <c r="J155" s="5" t="s">
        <v>11</v>
      </c>
      <c r="K155" s="6" t="s">
        <v>17</v>
      </c>
      <c r="L155" s="6">
        <v>125</v>
      </c>
    </row>
    <row r="156" spans="1:12" ht="16.5" thickBot="1">
      <c r="A156" s="34"/>
      <c r="B156" s="5" t="s">
        <v>361</v>
      </c>
      <c r="C156" s="5" t="s">
        <v>11</v>
      </c>
      <c r="D156" s="5" t="s">
        <v>34</v>
      </c>
      <c r="E156" s="5" t="s">
        <v>452</v>
      </c>
      <c r="F156" s="5" t="s">
        <v>448</v>
      </c>
      <c r="G156" s="5" t="s">
        <v>453</v>
      </c>
      <c r="H156" s="5" t="s">
        <v>454</v>
      </c>
      <c r="I156" s="5" t="s">
        <v>11</v>
      </c>
      <c r="J156" s="5" t="s">
        <v>11</v>
      </c>
      <c r="K156" s="6" t="s">
        <v>32</v>
      </c>
      <c r="L156" s="6">
        <v>126</v>
      </c>
    </row>
    <row r="157" spans="1:12" ht="16.5" thickBot="1">
      <c r="A157" s="32" t="s">
        <v>455</v>
      </c>
      <c r="B157" s="5"/>
      <c r="C157" s="5"/>
      <c r="D157" s="5"/>
      <c r="E157" s="5"/>
      <c r="F157" s="5"/>
      <c r="G157" s="5"/>
      <c r="H157" s="5"/>
      <c r="I157" s="5"/>
      <c r="J157" s="5"/>
      <c r="K157" s="6"/>
      <c r="L157" s="6">
        <v>127</v>
      </c>
    </row>
    <row r="158" spans="1:12" ht="16.5" thickBot="1">
      <c r="A158" s="33"/>
      <c r="B158" s="5"/>
      <c r="C158" s="5"/>
      <c r="D158" s="5"/>
      <c r="E158" s="5"/>
      <c r="F158" s="5"/>
      <c r="G158" s="5"/>
      <c r="H158" s="5"/>
      <c r="I158" s="5"/>
      <c r="J158" s="5"/>
      <c r="K158" s="6"/>
      <c r="L158" s="6">
        <v>128</v>
      </c>
    </row>
    <row r="159" spans="1:12" ht="16.5" thickBot="1">
      <c r="A159" s="34"/>
      <c r="B159" s="5"/>
      <c r="C159" s="5"/>
      <c r="D159" s="5"/>
      <c r="E159" s="5"/>
      <c r="F159" s="5"/>
      <c r="G159" s="5"/>
      <c r="H159" s="5"/>
      <c r="I159" s="5"/>
      <c r="J159" s="5"/>
      <c r="K159" s="6"/>
      <c r="L159" s="6">
        <v>129</v>
      </c>
    </row>
    <row r="160" spans="1:12" ht="16.5" thickBot="1">
      <c r="A160" s="4"/>
    </row>
    <row r="161" spans="1:8" ht="32.25" thickBot="1">
      <c r="A161" s="9" t="s">
        <v>456</v>
      </c>
      <c r="B161" s="10" t="s">
        <v>457</v>
      </c>
      <c r="C161" s="10" t="s">
        <v>458</v>
      </c>
      <c r="D161" s="10" t="s">
        <v>459</v>
      </c>
      <c r="E161" s="10" t="s">
        <v>460</v>
      </c>
      <c r="F161" s="10" t="s">
        <v>461</v>
      </c>
      <c r="G161" s="10" t="s">
        <v>462</v>
      </c>
      <c r="H161" s="10" t="s">
        <v>463</v>
      </c>
    </row>
    <row r="162" spans="1:8" ht="16.5" thickBot="1">
      <c r="A162" s="11"/>
      <c r="B162" s="12"/>
      <c r="C162" s="12"/>
      <c r="D162" s="12"/>
      <c r="E162" s="12"/>
      <c r="F162" s="12"/>
      <c r="G162" s="12"/>
      <c r="H162" s="12"/>
    </row>
    <row r="163" spans="1:8" ht="16.5" thickBot="1">
      <c r="A163" s="4"/>
    </row>
    <row r="164" spans="1:8" ht="19.5" thickBot="1">
      <c r="A164" s="9" t="s">
        <v>464</v>
      </c>
      <c r="B164" s="10" t="s">
        <v>465</v>
      </c>
      <c r="C164" s="10" t="s">
        <v>466</v>
      </c>
      <c r="D164" s="10" t="s">
        <v>467</v>
      </c>
      <c r="E164" s="10" t="s">
        <v>468</v>
      </c>
      <c r="F164" s="10" t="s">
        <v>469</v>
      </c>
      <c r="G164" s="10" t="s">
        <v>470</v>
      </c>
      <c r="H164" s="10" t="s">
        <v>471</v>
      </c>
    </row>
    <row r="165" spans="1:8" ht="16.5" thickBot="1">
      <c r="A165" s="11"/>
      <c r="B165" s="12"/>
      <c r="C165" s="12"/>
      <c r="D165" s="12"/>
      <c r="E165" s="12"/>
      <c r="F165" s="12"/>
      <c r="G165" s="12"/>
      <c r="H165" s="12"/>
    </row>
    <row r="166" spans="1:8" ht="15.75">
      <c r="A166" s="4"/>
    </row>
    <row r="167" spans="1:8" ht="15.75">
      <c r="A167" s="4"/>
    </row>
    <row r="168" spans="1:8" ht="15.75">
      <c r="A168" s="4"/>
    </row>
    <row r="169" spans="1:8" ht="15.75">
      <c r="A169" s="4" t="s">
        <v>472</v>
      </c>
    </row>
    <row r="170" spans="1:8" ht="15.75">
      <c r="A170" s="4"/>
    </row>
    <row r="171" spans="1:8" ht="15.75">
      <c r="A171" s="4" t="s">
        <v>473</v>
      </c>
    </row>
    <row r="172" spans="1:8" ht="15.75">
      <c r="A172" s="13" t="s">
        <v>474</v>
      </c>
    </row>
    <row r="173" spans="1:8" ht="15.75">
      <c r="A173" s="13" t="s">
        <v>475</v>
      </c>
    </row>
    <row r="174" spans="1:8" ht="15.75">
      <c r="A174" s="13" t="s">
        <v>476</v>
      </c>
    </row>
    <row r="175" spans="1:8" ht="15.75">
      <c r="A175" s="13" t="s">
        <v>477</v>
      </c>
    </row>
  </sheetData>
  <mergeCells count="277">
    <mergeCell ref="K32:K33"/>
    <mergeCell ref="L32:L33"/>
    <mergeCell ref="D34:D35"/>
    <mergeCell ref="F34:F35"/>
    <mergeCell ref="H34:H35"/>
    <mergeCell ref="I34:I35"/>
    <mergeCell ref="J34:J35"/>
    <mergeCell ref="D32:D33"/>
    <mergeCell ref="F32:F33"/>
    <mergeCell ref="H32:H33"/>
    <mergeCell ref="I32:I33"/>
    <mergeCell ref="J32:J33"/>
    <mergeCell ref="K36:K37"/>
    <mergeCell ref="L36:L37"/>
    <mergeCell ref="K34:K35"/>
    <mergeCell ref="L34:L35"/>
    <mergeCell ref="D36:D37"/>
    <mergeCell ref="F36:F37"/>
    <mergeCell ref="H36:H37"/>
    <mergeCell ref="I36:I37"/>
    <mergeCell ref="J36:J37"/>
    <mergeCell ref="L48:L49"/>
    <mergeCell ref="D46:D47"/>
    <mergeCell ref="I46:I47"/>
    <mergeCell ref="J46:J47"/>
    <mergeCell ref="K46:K47"/>
    <mergeCell ref="L46:L47"/>
    <mergeCell ref="D44:D45"/>
    <mergeCell ref="I44:I45"/>
    <mergeCell ref="J44:J45"/>
    <mergeCell ref="K44:K45"/>
    <mergeCell ref="L44:L45"/>
    <mergeCell ref="I54:I55"/>
    <mergeCell ref="J54:J55"/>
    <mergeCell ref="K54:K55"/>
    <mergeCell ref="L54:L55"/>
    <mergeCell ref="L50:L51"/>
    <mergeCell ref="D52:D53"/>
    <mergeCell ref="I52:I53"/>
    <mergeCell ref="J52:J53"/>
    <mergeCell ref="K52:K53"/>
    <mergeCell ref="L52:L53"/>
    <mergeCell ref="D50:D51"/>
    <mergeCell ref="I50:I51"/>
    <mergeCell ref="J50:J51"/>
    <mergeCell ref="K50:K51"/>
    <mergeCell ref="I80:I81"/>
    <mergeCell ref="J80:J81"/>
    <mergeCell ref="K80:K81"/>
    <mergeCell ref="L80:L81"/>
    <mergeCell ref="D78:D79"/>
    <mergeCell ref="I78:I79"/>
    <mergeCell ref="J78:J79"/>
    <mergeCell ref="K78:K79"/>
    <mergeCell ref="L78:L79"/>
    <mergeCell ref="G78:G79"/>
    <mergeCell ref="H78:H79"/>
    <mergeCell ref="L82:L83"/>
    <mergeCell ref="D84:D85"/>
    <mergeCell ref="I84:I85"/>
    <mergeCell ref="J84:J85"/>
    <mergeCell ref="K84:K85"/>
    <mergeCell ref="L84:L85"/>
    <mergeCell ref="D82:D83"/>
    <mergeCell ref="I82:I83"/>
    <mergeCell ref="J82:J83"/>
    <mergeCell ref="K82:K83"/>
    <mergeCell ref="I88:I89"/>
    <mergeCell ref="J88:J89"/>
    <mergeCell ref="K88:K89"/>
    <mergeCell ref="L88:L89"/>
    <mergeCell ref="D86:D87"/>
    <mergeCell ref="I86:I87"/>
    <mergeCell ref="J86:J87"/>
    <mergeCell ref="K86:K87"/>
    <mergeCell ref="L86:L87"/>
    <mergeCell ref="L90:L91"/>
    <mergeCell ref="D92:D93"/>
    <mergeCell ref="I92:I93"/>
    <mergeCell ref="J92:J93"/>
    <mergeCell ref="K92:K93"/>
    <mergeCell ref="L92:L93"/>
    <mergeCell ref="D90:D91"/>
    <mergeCell ref="I90:I91"/>
    <mergeCell ref="J90:J91"/>
    <mergeCell ref="K90:K91"/>
    <mergeCell ref="I96:I97"/>
    <mergeCell ref="J96:J97"/>
    <mergeCell ref="K96:K97"/>
    <mergeCell ref="L96:L97"/>
    <mergeCell ref="D94:D95"/>
    <mergeCell ref="I94:I95"/>
    <mergeCell ref="J94:J95"/>
    <mergeCell ref="K94:K95"/>
    <mergeCell ref="L94:L95"/>
    <mergeCell ref="L98:L99"/>
    <mergeCell ref="D100:D101"/>
    <mergeCell ref="I100:I101"/>
    <mergeCell ref="J100:J101"/>
    <mergeCell ref="K100:K101"/>
    <mergeCell ref="L100:L101"/>
    <mergeCell ref="D98:D99"/>
    <mergeCell ref="I98:I99"/>
    <mergeCell ref="J98:J99"/>
    <mergeCell ref="K98:K99"/>
    <mergeCell ref="H98:H99"/>
    <mergeCell ref="H100:H101"/>
    <mergeCell ref="K30:K31"/>
    <mergeCell ref="L30:L31"/>
    <mergeCell ref="B32:B33"/>
    <mergeCell ref="C32:C33"/>
    <mergeCell ref="G32:G33"/>
    <mergeCell ref="E1:F1"/>
    <mergeCell ref="G1:H1"/>
    <mergeCell ref="A2:A29"/>
    <mergeCell ref="A30:A59"/>
    <mergeCell ref="B30:B31"/>
    <mergeCell ref="C30:C31"/>
    <mergeCell ref="D30:D31"/>
    <mergeCell ref="F30:F31"/>
    <mergeCell ref="G30:G31"/>
    <mergeCell ref="L58:L59"/>
    <mergeCell ref="D58:D59"/>
    <mergeCell ref="I58:I59"/>
    <mergeCell ref="J58:J59"/>
    <mergeCell ref="K58:K59"/>
    <mergeCell ref="D56:D57"/>
    <mergeCell ref="I56:I57"/>
    <mergeCell ref="J56:J57"/>
    <mergeCell ref="K56:K57"/>
    <mergeCell ref="L56:L57"/>
    <mergeCell ref="B34:B35"/>
    <mergeCell ref="C34:C35"/>
    <mergeCell ref="G34:G35"/>
    <mergeCell ref="B36:B37"/>
    <mergeCell ref="C36:C37"/>
    <mergeCell ref="G36:G37"/>
    <mergeCell ref="H30:H31"/>
    <mergeCell ref="I30:I31"/>
    <mergeCell ref="J30:J31"/>
    <mergeCell ref="L42:L43"/>
    <mergeCell ref="B44:B45"/>
    <mergeCell ref="C44:C45"/>
    <mergeCell ref="G44:G45"/>
    <mergeCell ref="H44:H45"/>
    <mergeCell ref="J39:J40"/>
    <mergeCell ref="K39:K40"/>
    <mergeCell ref="L39:L40"/>
    <mergeCell ref="B42:B43"/>
    <mergeCell ref="C42:C43"/>
    <mergeCell ref="D42:D43"/>
    <mergeCell ref="G42:G43"/>
    <mergeCell ref="H42:H43"/>
    <mergeCell ref="I42:I43"/>
    <mergeCell ref="J42:J43"/>
    <mergeCell ref="B39:B40"/>
    <mergeCell ref="C39:C40"/>
    <mergeCell ref="D39:D40"/>
    <mergeCell ref="G39:G40"/>
    <mergeCell ref="H39:H40"/>
    <mergeCell ref="I39:I40"/>
    <mergeCell ref="B46:B47"/>
    <mergeCell ref="C46:C47"/>
    <mergeCell ref="G46:G47"/>
    <mergeCell ref="H46:H47"/>
    <mergeCell ref="B48:B49"/>
    <mergeCell ref="C48:C49"/>
    <mergeCell ref="G48:G49"/>
    <mergeCell ref="H48:H49"/>
    <mergeCell ref="K42:K43"/>
    <mergeCell ref="D48:D49"/>
    <mergeCell ref="I48:I49"/>
    <mergeCell ref="J48:J49"/>
    <mergeCell ref="K48:K49"/>
    <mergeCell ref="B54:B55"/>
    <mergeCell ref="C54:C55"/>
    <mergeCell ref="G54:G55"/>
    <mergeCell ref="H54:H55"/>
    <mergeCell ref="B56:B57"/>
    <mergeCell ref="C56:C57"/>
    <mergeCell ref="G56:G57"/>
    <mergeCell ref="H56:H57"/>
    <mergeCell ref="B50:B51"/>
    <mergeCell ref="C50:C51"/>
    <mergeCell ref="G50:G51"/>
    <mergeCell ref="H50:H51"/>
    <mergeCell ref="B52:B53"/>
    <mergeCell ref="C52:C53"/>
    <mergeCell ref="G52:G53"/>
    <mergeCell ref="H52:H53"/>
    <mergeCell ref="D54:D55"/>
    <mergeCell ref="B58:B59"/>
    <mergeCell ref="C58:C59"/>
    <mergeCell ref="G58:G59"/>
    <mergeCell ref="H58:H59"/>
    <mergeCell ref="A60:A70"/>
    <mergeCell ref="A71:A101"/>
    <mergeCell ref="B71:B72"/>
    <mergeCell ref="C71:C72"/>
    <mergeCell ref="D71:D72"/>
    <mergeCell ref="G71:G72"/>
    <mergeCell ref="D96:D97"/>
    <mergeCell ref="D88:D89"/>
    <mergeCell ref="D80:D81"/>
    <mergeCell ref="D76:D77"/>
    <mergeCell ref="B82:B83"/>
    <mergeCell ref="C82:C83"/>
    <mergeCell ref="G82:G83"/>
    <mergeCell ref="H82:H83"/>
    <mergeCell ref="B84:B85"/>
    <mergeCell ref="C84:C85"/>
    <mergeCell ref="G84:G85"/>
    <mergeCell ref="H84:H85"/>
    <mergeCell ref="B78:B79"/>
    <mergeCell ref="C78:C79"/>
    <mergeCell ref="I74:I75"/>
    <mergeCell ref="J74:J75"/>
    <mergeCell ref="K74:K75"/>
    <mergeCell ref="L74:L75"/>
    <mergeCell ref="B76:B77"/>
    <mergeCell ref="C76:C77"/>
    <mergeCell ref="G76:G77"/>
    <mergeCell ref="H76:H77"/>
    <mergeCell ref="H71:H72"/>
    <mergeCell ref="I71:I72"/>
    <mergeCell ref="J71:J72"/>
    <mergeCell ref="K71:K72"/>
    <mergeCell ref="L71:L72"/>
    <mergeCell ref="B74:B75"/>
    <mergeCell ref="C74:C75"/>
    <mergeCell ref="D74:D75"/>
    <mergeCell ref="G74:G75"/>
    <mergeCell ref="H74:H75"/>
    <mergeCell ref="I76:I77"/>
    <mergeCell ref="J76:J77"/>
    <mergeCell ref="K76:K77"/>
    <mergeCell ref="L76:L77"/>
    <mergeCell ref="B80:B81"/>
    <mergeCell ref="C80:C81"/>
    <mergeCell ref="G80:G81"/>
    <mergeCell ref="H80:H81"/>
    <mergeCell ref="B90:B91"/>
    <mergeCell ref="C90:C91"/>
    <mergeCell ref="G90:G91"/>
    <mergeCell ref="H90:H91"/>
    <mergeCell ref="B92:B93"/>
    <mergeCell ref="C92:C93"/>
    <mergeCell ref="G92:G93"/>
    <mergeCell ref="H92:H93"/>
    <mergeCell ref="B86:B87"/>
    <mergeCell ref="C86:C87"/>
    <mergeCell ref="G86:G87"/>
    <mergeCell ref="H86:H87"/>
    <mergeCell ref="B88:B89"/>
    <mergeCell ref="C88:C89"/>
    <mergeCell ref="G88:G89"/>
    <mergeCell ref="H88:H89"/>
    <mergeCell ref="B94:B95"/>
    <mergeCell ref="C94:C95"/>
    <mergeCell ref="G94:G95"/>
    <mergeCell ref="H94:H95"/>
    <mergeCell ref="B96:B97"/>
    <mergeCell ref="C96:C97"/>
    <mergeCell ref="G96:G97"/>
    <mergeCell ref="H96:H97"/>
    <mergeCell ref="A102:A113"/>
    <mergeCell ref="A114:A127"/>
    <mergeCell ref="A128:A136"/>
    <mergeCell ref="A137:A148"/>
    <mergeCell ref="A149:A156"/>
    <mergeCell ref="A157:A159"/>
    <mergeCell ref="B98:B99"/>
    <mergeCell ref="C98:C99"/>
    <mergeCell ref="G98:G99"/>
    <mergeCell ref="B100:B101"/>
    <mergeCell ref="C100:C101"/>
    <mergeCell ref="G100:G10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0000"/>
  </sheetPr>
  <dimension ref="A1:Q65"/>
  <sheetViews>
    <sheetView topLeftCell="A10" workbookViewId="0">
      <selection activeCell="F26" sqref="F26"/>
    </sheetView>
  </sheetViews>
  <sheetFormatPr baseColWidth="10" defaultRowHeight="15"/>
  <cols>
    <col min="1" max="1" width="6.5703125" customWidth="1"/>
    <col min="2" max="2" width="8.42578125" customWidth="1"/>
    <col min="3" max="3" width="9" customWidth="1"/>
    <col min="4" max="4" width="6" customWidth="1"/>
    <col min="5" max="5" width="6.7109375" customWidth="1"/>
    <col min="6" max="6" width="8.28515625" customWidth="1"/>
    <col min="7" max="7" width="9.7109375" customWidth="1"/>
    <col min="8" max="9" width="13.85546875" customWidth="1"/>
    <col min="11" max="11" width="15.140625" customWidth="1"/>
    <col min="12" max="12" width="8.5703125" customWidth="1"/>
    <col min="13" max="13" width="16.7109375" customWidth="1"/>
    <col min="14" max="14" width="18.7109375" customWidth="1"/>
  </cols>
  <sheetData>
    <row r="1" spans="1:17">
      <c r="A1" t="s">
        <v>482</v>
      </c>
      <c r="B1" s="14" t="s">
        <v>0</v>
      </c>
      <c r="C1" s="14" t="s">
        <v>478</v>
      </c>
      <c r="D1" s="14" t="s">
        <v>495</v>
      </c>
      <c r="E1" s="14" t="s">
        <v>496</v>
      </c>
      <c r="F1" s="14" t="s">
        <v>505</v>
      </c>
      <c r="G1" s="14" t="s">
        <v>3</v>
      </c>
      <c r="H1" s="14" t="s">
        <v>479</v>
      </c>
      <c r="I1" s="14" t="s">
        <v>517</v>
      </c>
      <c r="J1" s="14" t="s">
        <v>480</v>
      </c>
      <c r="K1" s="14" t="s">
        <v>518</v>
      </c>
      <c r="L1" s="14" t="s">
        <v>481</v>
      </c>
      <c r="M1" s="20" t="s">
        <v>492</v>
      </c>
      <c r="N1" s="20" t="s">
        <v>489</v>
      </c>
      <c r="O1" s="20" t="s">
        <v>490</v>
      </c>
      <c r="P1" s="20" t="s">
        <v>491</v>
      </c>
      <c r="Q1" s="14" t="s">
        <v>513</v>
      </c>
    </row>
    <row r="2" spans="1:17">
      <c r="A2">
        <v>1</v>
      </c>
      <c r="B2" s="14"/>
      <c r="C2" s="14" t="s">
        <v>10</v>
      </c>
      <c r="D2">
        <v>14</v>
      </c>
      <c r="E2">
        <v>9</v>
      </c>
      <c r="F2">
        <v>177</v>
      </c>
      <c r="G2" s="15" t="s">
        <v>12</v>
      </c>
      <c r="H2">
        <v>10.3</v>
      </c>
      <c r="J2">
        <v>14.14</v>
      </c>
      <c r="L2" s="15" t="s">
        <v>17</v>
      </c>
      <c r="Q2" s="16"/>
    </row>
    <row r="3" spans="1:17">
      <c r="A3">
        <v>2</v>
      </c>
      <c r="B3" s="14"/>
      <c r="C3" s="14" t="s">
        <v>18</v>
      </c>
      <c r="D3">
        <v>14</v>
      </c>
      <c r="E3">
        <v>11</v>
      </c>
      <c r="F3">
        <v>179</v>
      </c>
      <c r="G3" s="15" t="s">
        <v>12</v>
      </c>
      <c r="H3">
        <v>10</v>
      </c>
      <c r="J3">
        <v>11.9</v>
      </c>
      <c r="L3" s="15" t="s">
        <v>17</v>
      </c>
      <c r="Q3" s="16"/>
    </row>
    <row r="4" spans="1:17">
      <c r="A4">
        <v>3</v>
      </c>
      <c r="B4" s="14"/>
      <c r="C4" s="14" t="s">
        <v>33</v>
      </c>
      <c r="D4">
        <v>13</v>
      </c>
      <c r="E4">
        <v>7</v>
      </c>
      <c r="F4">
        <v>163</v>
      </c>
      <c r="G4" s="15" t="s">
        <v>34</v>
      </c>
      <c r="H4">
        <v>11.46</v>
      </c>
      <c r="J4">
        <v>11.71</v>
      </c>
      <c r="L4" s="15" t="s">
        <v>17</v>
      </c>
      <c r="Q4" s="16"/>
    </row>
    <row r="5" spans="1:17">
      <c r="A5">
        <v>4</v>
      </c>
      <c r="B5" s="14"/>
      <c r="C5" s="14" t="s">
        <v>39</v>
      </c>
      <c r="D5">
        <v>13</v>
      </c>
      <c r="E5">
        <v>8</v>
      </c>
      <c r="F5">
        <v>164</v>
      </c>
      <c r="G5" s="15" t="s">
        <v>34</v>
      </c>
      <c r="H5">
        <v>6.74</v>
      </c>
      <c r="J5">
        <v>7.53</v>
      </c>
      <c r="L5" s="15" t="s">
        <v>32</v>
      </c>
      <c r="Q5" s="16"/>
    </row>
    <row r="6" spans="1:17">
      <c r="A6">
        <v>5</v>
      </c>
      <c r="B6" s="14"/>
      <c r="C6" s="14" t="s">
        <v>57</v>
      </c>
      <c r="D6">
        <v>13</v>
      </c>
      <c r="E6">
        <v>7</v>
      </c>
      <c r="F6">
        <v>163</v>
      </c>
      <c r="G6" s="15" t="s">
        <v>34</v>
      </c>
      <c r="H6">
        <v>9.7200000000000006</v>
      </c>
      <c r="J6">
        <v>11.92</v>
      </c>
      <c r="L6" s="15" t="s">
        <v>32</v>
      </c>
      <c r="Q6" s="16"/>
    </row>
    <row r="7" spans="1:17">
      <c r="A7">
        <v>6</v>
      </c>
      <c r="B7" s="14"/>
      <c r="C7" s="14" t="s">
        <v>62</v>
      </c>
      <c r="D7">
        <v>13</v>
      </c>
      <c r="E7">
        <v>7</v>
      </c>
      <c r="F7">
        <v>163</v>
      </c>
      <c r="G7" s="15" t="s">
        <v>34</v>
      </c>
      <c r="H7">
        <v>7.81</v>
      </c>
      <c r="J7">
        <v>7.8</v>
      </c>
      <c r="L7" s="15" t="s">
        <v>32</v>
      </c>
      <c r="Q7" s="16"/>
    </row>
    <row r="8" spans="1:17">
      <c r="A8">
        <v>7</v>
      </c>
      <c r="B8" s="14"/>
      <c r="C8" s="14" t="s">
        <v>81</v>
      </c>
      <c r="D8">
        <v>14</v>
      </c>
      <c r="E8">
        <v>2</v>
      </c>
      <c r="F8">
        <v>170</v>
      </c>
      <c r="G8" s="15" t="s">
        <v>34</v>
      </c>
      <c r="H8">
        <v>10.35</v>
      </c>
      <c r="J8">
        <v>10</v>
      </c>
      <c r="L8" s="15" t="s">
        <v>32</v>
      </c>
      <c r="Q8" s="16"/>
    </row>
    <row r="9" spans="1:17">
      <c r="A9">
        <v>8</v>
      </c>
      <c r="B9" s="14"/>
      <c r="C9" s="14" t="s">
        <v>76</v>
      </c>
      <c r="D9">
        <v>12</v>
      </c>
      <c r="E9">
        <v>8</v>
      </c>
      <c r="F9">
        <v>152</v>
      </c>
      <c r="G9" s="15" t="s">
        <v>88</v>
      </c>
      <c r="H9">
        <v>8.67</v>
      </c>
      <c r="J9">
        <v>8.52</v>
      </c>
      <c r="L9" s="15" t="s">
        <v>17</v>
      </c>
      <c r="Q9" s="16"/>
    </row>
    <row r="10" spans="1:17">
      <c r="A10">
        <v>9</v>
      </c>
      <c r="B10" s="14"/>
      <c r="C10" s="14" t="s">
        <v>93</v>
      </c>
      <c r="D10">
        <v>13</v>
      </c>
      <c r="E10">
        <v>3</v>
      </c>
      <c r="F10">
        <v>159</v>
      </c>
      <c r="G10" s="15" t="s">
        <v>88</v>
      </c>
      <c r="H10">
        <v>7</v>
      </c>
      <c r="J10">
        <v>5.58</v>
      </c>
      <c r="L10" s="15" t="s">
        <v>32</v>
      </c>
      <c r="Q10" s="16"/>
    </row>
    <row r="11" spans="1:17">
      <c r="A11">
        <v>10</v>
      </c>
      <c r="B11" s="14"/>
      <c r="C11" s="14" t="s">
        <v>97</v>
      </c>
      <c r="D11">
        <v>13</v>
      </c>
      <c r="E11">
        <v>11</v>
      </c>
      <c r="F11">
        <v>167</v>
      </c>
      <c r="G11" s="15" t="s">
        <v>88</v>
      </c>
      <c r="H11">
        <v>8.33</v>
      </c>
      <c r="J11">
        <v>6.24</v>
      </c>
      <c r="L11" s="15" t="s">
        <v>17</v>
      </c>
      <c r="Q11" s="16"/>
    </row>
    <row r="12" spans="1:17">
      <c r="A12">
        <v>11</v>
      </c>
      <c r="B12" s="14"/>
      <c r="C12" s="14" t="s">
        <v>27</v>
      </c>
      <c r="D12">
        <v>12</v>
      </c>
      <c r="E12">
        <v>7</v>
      </c>
      <c r="F12">
        <v>151</v>
      </c>
      <c r="G12" s="15" t="s">
        <v>88</v>
      </c>
      <c r="H12">
        <v>11.11</v>
      </c>
      <c r="J12">
        <v>12.24</v>
      </c>
      <c r="L12" s="15" t="s">
        <v>17</v>
      </c>
      <c r="Q12" s="16"/>
    </row>
    <row r="13" spans="1:17">
      <c r="A13">
        <v>12</v>
      </c>
      <c r="B13" s="14"/>
      <c r="C13" s="14" t="s">
        <v>121</v>
      </c>
      <c r="D13">
        <v>13</v>
      </c>
      <c r="E13">
        <v>3</v>
      </c>
      <c r="F13">
        <v>159</v>
      </c>
      <c r="G13" s="15" t="s">
        <v>122</v>
      </c>
      <c r="H13">
        <v>11.5</v>
      </c>
      <c r="J13">
        <v>9.42</v>
      </c>
      <c r="L13" s="15" t="s">
        <v>17</v>
      </c>
      <c r="Q13" s="16"/>
    </row>
    <row r="14" spans="1:17">
      <c r="A14">
        <v>13</v>
      </c>
      <c r="B14" s="14"/>
      <c r="C14" s="14" t="s">
        <v>140</v>
      </c>
      <c r="D14">
        <v>11</v>
      </c>
      <c r="E14">
        <v>9</v>
      </c>
      <c r="F14">
        <v>141</v>
      </c>
      <c r="G14" s="15" t="s">
        <v>122</v>
      </c>
      <c r="H14">
        <v>14.2</v>
      </c>
      <c r="J14">
        <v>16.8</v>
      </c>
      <c r="L14" s="15" t="s">
        <v>17</v>
      </c>
      <c r="Q14" s="16"/>
    </row>
    <row r="15" spans="1:17">
      <c r="A15">
        <v>14</v>
      </c>
      <c r="B15" s="14"/>
      <c r="C15" s="14" t="s">
        <v>159</v>
      </c>
      <c r="D15">
        <v>14</v>
      </c>
      <c r="E15">
        <v>5</v>
      </c>
      <c r="F15">
        <v>173</v>
      </c>
      <c r="G15" s="15" t="s">
        <v>34</v>
      </c>
      <c r="H15">
        <v>5.85</v>
      </c>
      <c r="J15">
        <v>9.5</v>
      </c>
      <c r="L15" s="15" t="s">
        <v>32</v>
      </c>
      <c r="Q15" s="16"/>
    </row>
    <row r="16" spans="1:17">
      <c r="A16">
        <v>15</v>
      </c>
      <c r="B16" s="14"/>
      <c r="C16" s="14" t="s">
        <v>163</v>
      </c>
      <c r="D16">
        <v>14</v>
      </c>
      <c r="E16">
        <v>10</v>
      </c>
      <c r="F16">
        <v>178</v>
      </c>
      <c r="G16" s="15" t="s">
        <v>34</v>
      </c>
      <c r="H16">
        <v>14.6</v>
      </c>
      <c r="J16">
        <v>12.8</v>
      </c>
      <c r="L16" s="15" t="s">
        <v>32</v>
      </c>
      <c r="Q16" s="16"/>
    </row>
    <row r="17" spans="1:17">
      <c r="A17">
        <v>16</v>
      </c>
      <c r="B17" s="14"/>
      <c r="C17" s="14" t="s">
        <v>184</v>
      </c>
      <c r="D17">
        <v>14</v>
      </c>
      <c r="E17">
        <v>11</v>
      </c>
      <c r="F17">
        <v>179</v>
      </c>
      <c r="G17" s="15" t="s">
        <v>34</v>
      </c>
      <c r="H17">
        <v>8.75</v>
      </c>
      <c r="J17">
        <v>10.5</v>
      </c>
      <c r="L17" s="15" t="s">
        <v>32</v>
      </c>
      <c r="Q17" s="16"/>
    </row>
    <row r="18" spans="1:17">
      <c r="A18">
        <v>17</v>
      </c>
      <c r="B18" s="14"/>
      <c r="C18" s="14" t="s">
        <v>483</v>
      </c>
      <c r="D18">
        <v>14</v>
      </c>
      <c r="E18">
        <v>6</v>
      </c>
      <c r="F18">
        <v>174</v>
      </c>
      <c r="G18" s="15" t="s">
        <v>34</v>
      </c>
      <c r="H18">
        <v>14.25</v>
      </c>
      <c r="J18">
        <v>13</v>
      </c>
      <c r="L18" s="15" t="s">
        <v>32</v>
      </c>
      <c r="Q18" s="16"/>
    </row>
    <row r="19" spans="1:17">
      <c r="A19">
        <v>18</v>
      </c>
      <c r="B19" s="14"/>
      <c r="C19" s="14" t="s">
        <v>201</v>
      </c>
      <c r="D19">
        <v>11</v>
      </c>
      <c r="E19">
        <v>10</v>
      </c>
      <c r="F19">
        <v>142</v>
      </c>
      <c r="G19" s="15" t="s">
        <v>122</v>
      </c>
      <c r="H19">
        <v>13.57</v>
      </c>
      <c r="J19">
        <v>11.79</v>
      </c>
      <c r="L19" s="15" t="s">
        <v>17</v>
      </c>
      <c r="Q19" s="16"/>
    </row>
    <row r="20" spans="1:17">
      <c r="A20">
        <v>19</v>
      </c>
      <c r="B20" s="14"/>
      <c r="C20" s="14" t="s">
        <v>159</v>
      </c>
      <c r="D20">
        <v>11</v>
      </c>
      <c r="E20">
        <v>10</v>
      </c>
      <c r="F20">
        <v>142</v>
      </c>
      <c r="G20" s="15" t="s">
        <v>122</v>
      </c>
      <c r="H20">
        <v>7.26</v>
      </c>
      <c r="J20">
        <v>10.43</v>
      </c>
      <c r="L20" s="15" t="s">
        <v>32</v>
      </c>
      <c r="Q20" s="16"/>
    </row>
    <row r="21" spans="1:17">
      <c r="A21">
        <v>20</v>
      </c>
      <c r="B21" s="14"/>
      <c r="C21" s="14" t="s">
        <v>210</v>
      </c>
      <c r="D21">
        <v>13</v>
      </c>
      <c r="E21">
        <v>3</v>
      </c>
      <c r="F21">
        <v>159</v>
      </c>
      <c r="G21" s="15" t="s">
        <v>88</v>
      </c>
      <c r="H21">
        <v>10.29</v>
      </c>
      <c r="J21">
        <v>10.07</v>
      </c>
      <c r="L21" s="15" t="s">
        <v>32</v>
      </c>
      <c r="Q21" s="16"/>
    </row>
    <row r="22" spans="1:17">
      <c r="A22">
        <v>21</v>
      </c>
      <c r="B22" s="14"/>
      <c r="C22" s="14" t="s">
        <v>214</v>
      </c>
      <c r="D22">
        <v>13</v>
      </c>
      <c r="E22">
        <v>9</v>
      </c>
      <c r="F22">
        <v>165</v>
      </c>
      <c r="G22" s="15" t="s">
        <v>88</v>
      </c>
      <c r="H22">
        <v>12.32</v>
      </c>
      <c r="J22">
        <v>11.77</v>
      </c>
      <c r="L22" s="15" t="s">
        <v>17</v>
      </c>
      <c r="Q22" s="16"/>
    </row>
    <row r="23" spans="1:17">
      <c r="A23">
        <v>22</v>
      </c>
      <c r="B23" s="14"/>
      <c r="C23" s="14" t="s">
        <v>226</v>
      </c>
      <c r="D23">
        <v>12</v>
      </c>
      <c r="E23">
        <v>11</v>
      </c>
      <c r="F23">
        <v>155</v>
      </c>
      <c r="G23" s="15" t="s">
        <v>88</v>
      </c>
      <c r="H23">
        <v>14.58</v>
      </c>
      <c r="J23">
        <v>11.78</v>
      </c>
      <c r="L23" s="15" t="s">
        <v>17</v>
      </c>
      <c r="Q23" s="16"/>
    </row>
    <row r="24" spans="1:17">
      <c r="A24">
        <v>23</v>
      </c>
      <c r="B24" s="14"/>
      <c r="C24" s="14" t="s">
        <v>249</v>
      </c>
      <c r="D24">
        <v>12</v>
      </c>
      <c r="E24">
        <v>11</v>
      </c>
      <c r="F24">
        <v>155</v>
      </c>
      <c r="G24" s="15" t="s">
        <v>88</v>
      </c>
      <c r="H24">
        <v>13.25</v>
      </c>
      <c r="J24">
        <v>9.25</v>
      </c>
      <c r="L24" s="15" t="s">
        <v>32</v>
      </c>
      <c r="Q24" s="16"/>
    </row>
    <row r="25" spans="1:17">
      <c r="A25">
        <v>24</v>
      </c>
      <c r="B25" s="14"/>
      <c r="C25" s="14" t="s">
        <v>253</v>
      </c>
      <c r="D25">
        <v>13</v>
      </c>
      <c r="E25">
        <v>5</v>
      </c>
      <c r="F25">
        <v>161</v>
      </c>
      <c r="G25" s="15" t="s">
        <v>88</v>
      </c>
      <c r="H25">
        <v>10.3</v>
      </c>
      <c r="J25">
        <v>10.4</v>
      </c>
      <c r="L25" s="15" t="s">
        <v>32</v>
      </c>
      <c r="Q25" s="16"/>
    </row>
    <row r="26" spans="1:17">
      <c r="A26">
        <v>25</v>
      </c>
      <c r="B26" s="14"/>
      <c r="C26" s="14" t="s">
        <v>254</v>
      </c>
      <c r="D26">
        <v>13</v>
      </c>
      <c r="E26">
        <v>0</v>
      </c>
      <c r="F26">
        <v>156</v>
      </c>
      <c r="G26" s="15" t="s">
        <v>88</v>
      </c>
      <c r="H26">
        <v>9.4499999999999993</v>
      </c>
      <c r="J26">
        <v>12.4</v>
      </c>
      <c r="L26" s="15" t="s">
        <v>32</v>
      </c>
      <c r="Q26" s="16"/>
    </row>
    <row r="27" spans="1:17">
      <c r="A27">
        <v>26</v>
      </c>
      <c r="B27" s="14"/>
      <c r="C27" s="14" t="s">
        <v>140</v>
      </c>
      <c r="D27">
        <v>12</v>
      </c>
      <c r="E27">
        <v>11</v>
      </c>
      <c r="F27">
        <v>155</v>
      </c>
      <c r="G27" s="15" t="s">
        <v>88</v>
      </c>
      <c r="H27">
        <v>11.65</v>
      </c>
      <c r="J27">
        <v>9.5</v>
      </c>
      <c r="L27" s="15" t="s">
        <v>32</v>
      </c>
      <c r="Q27" s="16"/>
    </row>
    <row r="28" spans="1:17">
      <c r="A28">
        <v>27</v>
      </c>
      <c r="B28" s="14"/>
      <c r="C28" s="14" t="s">
        <v>292</v>
      </c>
      <c r="D28">
        <v>12</v>
      </c>
      <c r="E28">
        <v>10</v>
      </c>
      <c r="F28">
        <v>154</v>
      </c>
      <c r="G28" s="15" t="s">
        <v>88</v>
      </c>
      <c r="H28">
        <v>17.5</v>
      </c>
      <c r="J28">
        <v>15</v>
      </c>
      <c r="L28" s="15" t="s">
        <v>17</v>
      </c>
      <c r="Q28" s="16"/>
    </row>
    <row r="29" spans="1:17">
      <c r="A29">
        <v>28</v>
      </c>
      <c r="B29" s="14"/>
      <c r="C29" s="14" t="s">
        <v>297</v>
      </c>
      <c r="D29">
        <v>13</v>
      </c>
      <c r="E29">
        <v>5</v>
      </c>
      <c r="F29">
        <v>161</v>
      </c>
      <c r="G29" s="15" t="s">
        <v>88</v>
      </c>
      <c r="H29">
        <v>12.75</v>
      </c>
      <c r="J29">
        <v>9.85</v>
      </c>
      <c r="L29" s="15" t="s">
        <v>32</v>
      </c>
      <c r="Q29" s="16"/>
    </row>
    <row r="30" spans="1:17">
      <c r="A30">
        <v>29</v>
      </c>
      <c r="B30" s="14"/>
      <c r="C30" s="14" t="s">
        <v>315</v>
      </c>
      <c r="D30">
        <v>13</v>
      </c>
      <c r="E30">
        <v>0</v>
      </c>
      <c r="F30">
        <v>156</v>
      </c>
      <c r="G30" s="15" t="s">
        <v>88</v>
      </c>
      <c r="H30">
        <v>10.210000000000001</v>
      </c>
      <c r="J30">
        <v>6.64</v>
      </c>
      <c r="L30" s="15" t="s">
        <v>17</v>
      </c>
      <c r="Q30" s="16"/>
    </row>
    <row r="31" spans="1:17">
      <c r="A31">
        <v>30</v>
      </c>
      <c r="B31" s="14"/>
      <c r="C31" s="14" t="s">
        <v>76</v>
      </c>
      <c r="D31">
        <v>14</v>
      </c>
      <c r="E31">
        <v>2</v>
      </c>
      <c r="F31">
        <v>170</v>
      </c>
      <c r="G31" s="15" t="s">
        <v>34</v>
      </c>
      <c r="H31">
        <v>13.84</v>
      </c>
      <c r="J31">
        <v>13.16</v>
      </c>
      <c r="L31" s="15" t="s">
        <v>17</v>
      </c>
      <c r="Q31" s="16"/>
    </row>
    <row r="32" spans="1:17">
      <c r="A32">
        <v>31</v>
      </c>
      <c r="B32" s="14"/>
      <c r="C32" s="14" t="s">
        <v>361</v>
      </c>
      <c r="D32">
        <v>14</v>
      </c>
      <c r="E32">
        <v>5</v>
      </c>
      <c r="F32">
        <v>173</v>
      </c>
      <c r="G32" s="15" t="s">
        <v>34</v>
      </c>
      <c r="H32">
        <v>14.52</v>
      </c>
      <c r="J32">
        <v>16.61</v>
      </c>
      <c r="L32" s="15" t="s">
        <v>32</v>
      </c>
      <c r="Q32" s="16"/>
    </row>
    <row r="33" spans="1:17">
      <c r="A33">
        <v>32</v>
      </c>
      <c r="B33" s="14"/>
      <c r="C33" s="14" t="s">
        <v>366</v>
      </c>
      <c r="D33">
        <v>13</v>
      </c>
      <c r="E33">
        <v>7</v>
      </c>
      <c r="F33">
        <v>163</v>
      </c>
      <c r="G33" s="15" t="s">
        <v>34</v>
      </c>
      <c r="H33">
        <v>12.48</v>
      </c>
      <c r="J33">
        <v>13</v>
      </c>
      <c r="L33" s="15" t="s">
        <v>32</v>
      </c>
      <c r="Q33" s="16"/>
    </row>
    <row r="34" spans="1:17">
      <c r="A34">
        <v>33</v>
      </c>
      <c r="B34" s="14"/>
      <c r="C34" s="14" t="s">
        <v>81</v>
      </c>
      <c r="D34">
        <v>13</v>
      </c>
      <c r="E34">
        <v>6</v>
      </c>
      <c r="F34">
        <v>162</v>
      </c>
      <c r="G34" s="15" t="s">
        <v>34</v>
      </c>
      <c r="H34">
        <v>15.44</v>
      </c>
      <c r="J34">
        <v>16.260000000000002</v>
      </c>
      <c r="L34" s="15" t="s">
        <v>32</v>
      </c>
      <c r="Q34" s="16"/>
    </row>
    <row r="35" spans="1:17">
      <c r="A35">
        <v>34</v>
      </c>
      <c r="B35" s="14"/>
      <c r="C35" s="14" t="s">
        <v>378</v>
      </c>
      <c r="D35">
        <v>13</v>
      </c>
      <c r="E35">
        <v>6</v>
      </c>
      <c r="F35">
        <v>162</v>
      </c>
      <c r="G35" s="15" t="s">
        <v>88</v>
      </c>
      <c r="H35">
        <v>8.6</v>
      </c>
      <c r="J35">
        <v>8.6</v>
      </c>
      <c r="L35" s="15" t="s">
        <v>32</v>
      </c>
      <c r="Q35" s="16"/>
    </row>
    <row r="36" spans="1:17">
      <c r="A36">
        <v>35</v>
      </c>
      <c r="B36" s="14"/>
      <c r="C36" s="14" t="s">
        <v>175</v>
      </c>
      <c r="D36">
        <v>13</v>
      </c>
      <c r="E36">
        <v>5</v>
      </c>
      <c r="F36">
        <v>161</v>
      </c>
      <c r="G36" s="15" t="s">
        <v>88</v>
      </c>
      <c r="H36">
        <v>14</v>
      </c>
      <c r="J36">
        <v>8.6</v>
      </c>
      <c r="L36" s="15" t="s">
        <v>32</v>
      </c>
      <c r="Q36" s="16"/>
    </row>
    <row r="37" spans="1:17">
      <c r="A37">
        <v>36</v>
      </c>
      <c r="B37" s="14"/>
      <c r="C37" s="14" t="s">
        <v>380</v>
      </c>
      <c r="D37">
        <v>12</v>
      </c>
      <c r="E37">
        <v>7</v>
      </c>
      <c r="F37">
        <v>151</v>
      </c>
      <c r="G37" s="15" t="s">
        <v>88</v>
      </c>
      <c r="H37">
        <v>11.3</v>
      </c>
      <c r="J37">
        <v>8.31</v>
      </c>
      <c r="L37" s="15" t="s">
        <v>17</v>
      </c>
      <c r="Q37" s="16"/>
    </row>
    <row r="38" spans="1:17">
      <c r="A38">
        <v>37</v>
      </c>
      <c r="B38" s="14"/>
      <c r="C38" s="14" t="s">
        <v>384</v>
      </c>
      <c r="D38">
        <v>13</v>
      </c>
      <c r="E38">
        <v>8</v>
      </c>
      <c r="F38">
        <v>164</v>
      </c>
      <c r="G38" s="15" t="s">
        <v>88</v>
      </c>
      <c r="H38">
        <v>10.8</v>
      </c>
      <c r="J38">
        <v>10</v>
      </c>
      <c r="L38" s="15" t="s">
        <v>17</v>
      </c>
      <c r="Q38" s="16"/>
    </row>
    <row r="39" spans="1:17">
      <c r="A39">
        <v>38</v>
      </c>
      <c r="B39" s="14"/>
      <c r="C39" s="14" t="s">
        <v>387</v>
      </c>
      <c r="D39">
        <v>14</v>
      </c>
      <c r="E39">
        <v>4</v>
      </c>
      <c r="F39">
        <v>172</v>
      </c>
      <c r="G39" s="15" t="s">
        <v>88</v>
      </c>
      <c r="H39">
        <v>9.1</v>
      </c>
      <c r="J39">
        <v>7.5</v>
      </c>
      <c r="L39" s="15" t="s">
        <v>17</v>
      </c>
      <c r="Q39" s="16"/>
    </row>
    <row r="40" spans="1:17">
      <c r="A40">
        <v>39</v>
      </c>
      <c r="B40" s="14"/>
      <c r="C40" s="14" t="s">
        <v>391</v>
      </c>
      <c r="D40">
        <v>13</v>
      </c>
      <c r="E40">
        <v>6</v>
      </c>
      <c r="F40">
        <v>162</v>
      </c>
      <c r="G40" s="15" t="s">
        <v>88</v>
      </c>
      <c r="H40">
        <v>11.6</v>
      </c>
      <c r="J40">
        <v>9.4</v>
      </c>
      <c r="L40" s="15" t="s">
        <v>17</v>
      </c>
      <c r="Q40" s="16"/>
    </row>
    <row r="41" spans="1:17">
      <c r="A41">
        <v>40</v>
      </c>
      <c r="B41" s="14"/>
      <c r="C41" s="14" t="s">
        <v>171</v>
      </c>
      <c r="D41">
        <v>12</v>
      </c>
      <c r="E41">
        <v>8</v>
      </c>
      <c r="F41">
        <v>152</v>
      </c>
      <c r="G41" s="15" t="s">
        <v>88</v>
      </c>
      <c r="H41">
        <v>13.4</v>
      </c>
      <c r="J41">
        <v>10.7</v>
      </c>
      <c r="L41" s="15" t="s">
        <v>17</v>
      </c>
      <c r="Q41" s="16"/>
    </row>
    <row r="42" spans="1:17">
      <c r="A42">
        <v>41</v>
      </c>
      <c r="B42" s="14"/>
      <c r="C42" s="14" t="s">
        <v>33</v>
      </c>
      <c r="D42">
        <v>13</v>
      </c>
      <c r="E42">
        <v>11</v>
      </c>
      <c r="F42">
        <v>167</v>
      </c>
      <c r="G42" s="15" t="s">
        <v>34</v>
      </c>
      <c r="H42">
        <v>18.5</v>
      </c>
      <c r="J42">
        <v>16.5</v>
      </c>
      <c r="L42" s="15" t="s">
        <v>17</v>
      </c>
      <c r="Q42" s="16"/>
    </row>
    <row r="43" spans="1:17">
      <c r="A43">
        <v>42</v>
      </c>
      <c r="B43" s="14"/>
      <c r="C43" s="14" t="s">
        <v>417</v>
      </c>
      <c r="D43">
        <v>14</v>
      </c>
      <c r="E43">
        <v>9</v>
      </c>
      <c r="F43">
        <v>177</v>
      </c>
      <c r="G43" s="15" t="s">
        <v>34</v>
      </c>
      <c r="H43">
        <v>7</v>
      </c>
      <c r="J43">
        <v>8.5</v>
      </c>
      <c r="L43" s="15" t="s">
        <v>32</v>
      </c>
      <c r="Q43" s="16"/>
    </row>
    <row r="44" spans="1:17">
      <c r="A44">
        <v>43</v>
      </c>
      <c r="B44" s="14"/>
      <c r="C44" s="14" t="s">
        <v>425</v>
      </c>
      <c r="D44">
        <v>13</v>
      </c>
      <c r="E44">
        <v>2</v>
      </c>
      <c r="F44">
        <v>158</v>
      </c>
      <c r="G44" s="15" t="s">
        <v>122</v>
      </c>
      <c r="H44">
        <v>17.7</v>
      </c>
      <c r="J44">
        <v>14.8</v>
      </c>
      <c r="L44" s="15" t="s">
        <v>17</v>
      </c>
      <c r="Q44" s="16"/>
    </row>
    <row r="45" spans="1:17">
      <c r="A45">
        <v>44</v>
      </c>
      <c r="B45" s="14"/>
      <c r="C45" s="14" t="s">
        <v>66</v>
      </c>
      <c r="D45">
        <v>12</v>
      </c>
      <c r="E45">
        <v>11</v>
      </c>
      <c r="F45">
        <v>155</v>
      </c>
      <c r="G45" s="15" t="s">
        <v>122</v>
      </c>
      <c r="H45">
        <v>12</v>
      </c>
      <c r="J45">
        <v>4.5</v>
      </c>
      <c r="L45" s="15" t="s">
        <v>32</v>
      </c>
      <c r="Q45" s="16"/>
    </row>
    <row r="46" spans="1:17">
      <c r="A46">
        <v>45</v>
      </c>
      <c r="B46" s="14"/>
      <c r="C46" s="14" t="s">
        <v>338</v>
      </c>
      <c r="D46">
        <v>11</v>
      </c>
      <c r="E46">
        <v>6</v>
      </c>
      <c r="F46">
        <v>138</v>
      </c>
      <c r="G46" s="15" t="s">
        <v>122</v>
      </c>
      <c r="H46">
        <v>13</v>
      </c>
      <c r="J46">
        <v>7.8</v>
      </c>
      <c r="L46" s="15" t="s">
        <v>32</v>
      </c>
      <c r="Q46" s="16"/>
    </row>
    <row r="47" spans="1:17">
      <c r="A47">
        <v>46</v>
      </c>
      <c r="B47" s="14"/>
      <c r="C47" s="14" t="s">
        <v>427</v>
      </c>
      <c r="D47">
        <v>12</v>
      </c>
      <c r="E47">
        <v>1</v>
      </c>
      <c r="F47">
        <v>145</v>
      </c>
      <c r="G47" s="15" t="s">
        <v>122</v>
      </c>
      <c r="H47">
        <v>14.5</v>
      </c>
      <c r="J47">
        <v>11.5</v>
      </c>
      <c r="L47" s="15" t="s">
        <v>17</v>
      </c>
      <c r="Q47" s="16"/>
    </row>
    <row r="48" spans="1:17">
      <c r="A48">
        <v>47</v>
      </c>
      <c r="B48" s="14"/>
      <c r="C48" s="14" t="s">
        <v>433</v>
      </c>
      <c r="D48">
        <v>12</v>
      </c>
      <c r="E48">
        <v>3</v>
      </c>
      <c r="F48">
        <v>147</v>
      </c>
      <c r="G48" s="15" t="s">
        <v>122</v>
      </c>
      <c r="H48">
        <v>7.19</v>
      </c>
      <c r="J48">
        <v>11.11</v>
      </c>
      <c r="L48" s="15" t="s">
        <v>32</v>
      </c>
      <c r="Q48" s="16"/>
    </row>
    <row r="49" spans="1:17">
      <c r="A49">
        <v>48</v>
      </c>
      <c r="B49" s="14"/>
      <c r="C49" s="14" t="s">
        <v>437</v>
      </c>
      <c r="D49">
        <v>12</v>
      </c>
      <c r="E49">
        <v>0</v>
      </c>
      <c r="F49">
        <v>144</v>
      </c>
      <c r="G49" s="15" t="s">
        <v>122</v>
      </c>
      <c r="H49">
        <v>12.4</v>
      </c>
      <c r="J49">
        <v>13.06</v>
      </c>
      <c r="L49" s="15" t="s">
        <v>32</v>
      </c>
      <c r="Q49" s="16"/>
    </row>
    <row r="50" spans="1:17">
      <c r="A50">
        <v>49</v>
      </c>
      <c r="B50" s="14"/>
      <c r="C50" s="14" t="s">
        <v>387</v>
      </c>
      <c r="D50">
        <v>11</v>
      </c>
      <c r="E50">
        <v>8</v>
      </c>
      <c r="F50">
        <v>140</v>
      </c>
      <c r="G50" s="15" t="s">
        <v>122</v>
      </c>
      <c r="H50">
        <v>11.2</v>
      </c>
      <c r="J50">
        <v>11.4</v>
      </c>
      <c r="L50" s="15" t="s">
        <v>17</v>
      </c>
      <c r="Q50" s="16"/>
    </row>
    <row r="51" spans="1:17">
      <c r="A51">
        <v>50</v>
      </c>
      <c r="B51" s="14"/>
      <c r="C51" s="14" t="s">
        <v>441</v>
      </c>
      <c r="D51">
        <v>11</v>
      </c>
      <c r="E51">
        <v>10</v>
      </c>
      <c r="F51">
        <v>142</v>
      </c>
      <c r="G51" s="15" t="s">
        <v>122</v>
      </c>
      <c r="H51">
        <v>16.5</v>
      </c>
      <c r="J51">
        <v>15.3</v>
      </c>
      <c r="L51" s="15" t="s">
        <v>32</v>
      </c>
      <c r="Q51" s="16"/>
    </row>
    <row r="52" spans="1:17">
      <c r="A52">
        <v>51</v>
      </c>
      <c r="B52" s="14"/>
      <c r="C52" s="14" t="s">
        <v>282</v>
      </c>
      <c r="D52">
        <v>14</v>
      </c>
      <c r="E52">
        <v>2</v>
      </c>
      <c r="F52">
        <v>170</v>
      </c>
      <c r="G52" s="15" t="s">
        <v>34</v>
      </c>
      <c r="H52">
        <v>8.48</v>
      </c>
      <c r="J52">
        <v>8.4</v>
      </c>
      <c r="L52" s="15" t="s">
        <v>17</v>
      </c>
      <c r="Q52" s="16"/>
    </row>
    <row r="53" spans="1:17">
      <c r="A53">
        <v>52</v>
      </c>
      <c r="B53" s="14"/>
      <c r="C53" s="14" t="s">
        <v>361</v>
      </c>
      <c r="D53">
        <v>14</v>
      </c>
      <c r="E53">
        <v>2</v>
      </c>
      <c r="F53">
        <v>170</v>
      </c>
      <c r="G53" s="15" t="s">
        <v>34</v>
      </c>
      <c r="H53">
        <v>9.6</v>
      </c>
      <c r="J53">
        <v>10.4</v>
      </c>
      <c r="L53" s="15" t="s">
        <v>32</v>
      </c>
      <c r="Q53" s="16"/>
    </row>
    <row r="54" spans="1:17">
      <c r="A54">
        <v>53</v>
      </c>
      <c r="B54" s="14"/>
      <c r="C54" s="14" t="s">
        <v>409</v>
      </c>
      <c r="D54">
        <v>12</v>
      </c>
      <c r="E54">
        <v>12</v>
      </c>
      <c r="F54">
        <v>156</v>
      </c>
      <c r="G54" s="15" t="s">
        <v>122</v>
      </c>
      <c r="H54">
        <v>12.88</v>
      </c>
      <c r="J54">
        <v>14.41</v>
      </c>
      <c r="L54" s="15" t="s">
        <v>32</v>
      </c>
      <c r="Q54" s="16"/>
    </row>
    <row r="55" spans="1:17">
      <c r="A55">
        <v>54</v>
      </c>
      <c r="B55" s="14"/>
      <c r="C55" s="14" t="s">
        <v>494</v>
      </c>
      <c r="D55">
        <v>15</v>
      </c>
      <c r="E55">
        <v>2</v>
      </c>
      <c r="F55">
        <v>182</v>
      </c>
      <c r="G55" s="15" t="s">
        <v>34</v>
      </c>
      <c r="H55">
        <v>12.9</v>
      </c>
      <c r="J55">
        <v>9.1999999999999993</v>
      </c>
      <c r="L55" s="15" t="s">
        <v>17</v>
      </c>
      <c r="Q55" s="16"/>
    </row>
    <row r="56" spans="1:17">
      <c r="A56">
        <v>55</v>
      </c>
      <c r="B56" s="14"/>
      <c r="C56" s="14" t="s">
        <v>399</v>
      </c>
      <c r="D56">
        <v>13</v>
      </c>
      <c r="E56">
        <v>8</v>
      </c>
      <c r="F56">
        <v>164</v>
      </c>
      <c r="G56" s="15" t="s">
        <v>34</v>
      </c>
      <c r="H56">
        <v>12.1</v>
      </c>
      <c r="J56">
        <v>12.6</v>
      </c>
      <c r="L56" s="15" t="s">
        <v>32</v>
      </c>
      <c r="Q56" s="16"/>
    </row>
    <row r="57" spans="1:17">
      <c r="A57" s="17"/>
      <c r="B57" s="18"/>
      <c r="C57" s="18"/>
      <c r="D57" s="17"/>
      <c r="E57" s="17"/>
      <c r="F57" s="17"/>
      <c r="G57" s="19"/>
      <c r="H57" s="17" t="s">
        <v>521</v>
      </c>
      <c r="I57" s="17"/>
      <c r="J57" s="17" t="s">
        <v>522</v>
      </c>
      <c r="K57" s="17"/>
      <c r="L57" s="19"/>
      <c r="M57" s="17"/>
      <c r="N57" s="17"/>
      <c r="O57" s="17"/>
      <c r="P57" s="17"/>
      <c r="Q57" s="17"/>
    </row>
    <row r="58" spans="1:17">
      <c r="H58">
        <f>STDEV(H2:H56)</f>
        <v>2.9340839260062865</v>
      </c>
      <c r="J58">
        <f>STDEV(J2:J56)</f>
        <v>2.8578606818331265</v>
      </c>
    </row>
    <row r="59" spans="1:17">
      <c r="H59">
        <f>STDEVP(H2:H56)</f>
        <v>2.9072880777353554</v>
      </c>
      <c r="J59">
        <f>STDEVP(J2:J56)</f>
        <v>2.83176095082983</v>
      </c>
    </row>
    <row r="60" spans="1:17">
      <c r="H60">
        <f>AVEDEV(H2:H56)</f>
        <v>2.356396694214876</v>
      </c>
      <c r="J60">
        <f>AVEDEV(J2:J56)</f>
        <v>2.300958677685951</v>
      </c>
    </row>
    <row r="61" spans="1:17">
      <c r="J61" s="15"/>
    </row>
    <row r="63" spans="1:17">
      <c r="B63" t="s">
        <v>484</v>
      </c>
      <c r="C63" t="s">
        <v>485</v>
      </c>
      <c r="D63" t="s">
        <v>486</v>
      </c>
      <c r="E63" t="s">
        <v>122</v>
      </c>
      <c r="F63" t="s">
        <v>88</v>
      </c>
      <c r="G63" t="s">
        <v>34</v>
      </c>
      <c r="H63" t="s">
        <v>12</v>
      </c>
    </row>
    <row r="64" spans="1:17">
      <c r="A64" t="s">
        <v>488</v>
      </c>
      <c r="B64">
        <v>55</v>
      </c>
      <c r="C64">
        <v>25</v>
      </c>
      <c r="D64">
        <v>30</v>
      </c>
      <c r="E64">
        <v>13</v>
      </c>
      <c r="F64">
        <v>21</v>
      </c>
      <c r="G64">
        <v>19</v>
      </c>
      <c r="H64">
        <v>2</v>
      </c>
    </row>
    <row r="65" spans="1:8">
      <c r="A65" t="s">
        <v>487</v>
      </c>
      <c r="B65" t="s">
        <v>506</v>
      </c>
      <c r="C65" t="s">
        <v>507</v>
      </c>
      <c r="D65" t="s">
        <v>508</v>
      </c>
      <c r="E65" t="s">
        <v>509</v>
      </c>
      <c r="F65" t="s">
        <v>510</v>
      </c>
      <c r="G65" t="s">
        <v>511</v>
      </c>
      <c r="H65" t="s">
        <v>512</v>
      </c>
    </row>
  </sheetData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theme="7" tint="-0.249977111117893"/>
  </sheetPr>
  <dimension ref="A1:S77"/>
  <sheetViews>
    <sheetView workbookViewId="0">
      <selection activeCell="B2" sqref="B2:B68"/>
    </sheetView>
  </sheetViews>
  <sheetFormatPr baseColWidth="10" defaultRowHeight="15"/>
  <cols>
    <col min="1" max="1" width="10" customWidth="1"/>
    <col min="2" max="2" width="9.7109375" customWidth="1"/>
    <col min="3" max="3" width="9.85546875" customWidth="1"/>
    <col min="4" max="4" width="9.7109375" customWidth="1"/>
    <col min="5" max="5" width="9.5703125" customWidth="1"/>
    <col min="6" max="6" width="16" customWidth="1"/>
    <col min="7" max="7" width="10.5703125" customWidth="1"/>
    <col min="8" max="8" width="13.42578125" customWidth="1"/>
    <col min="9" max="9" width="13.85546875" customWidth="1"/>
    <col min="10" max="10" width="9.42578125" customWidth="1"/>
    <col min="11" max="11" width="15.28515625" customWidth="1"/>
    <col min="12" max="12" width="9" customWidth="1"/>
    <col min="13" max="13" width="17" customWidth="1"/>
    <col min="14" max="15" width="19" customWidth="1"/>
    <col min="16" max="20" width="11.5703125" customWidth="1"/>
  </cols>
  <sheetData>
    <row r="1" spans="1:19">
      <c r="A1" t="s">
        <v>482</v>
      </c>
      <c r="B1" s="14" t="s">
        <v>0</v>
      </c>
      <c r="C1" s="14" t="s">
        <v>478</v>
      </c>
      <c r="D1" s="14" t="s">
        <v>495</v>
      </c>
      <c r="E1" s="14" t="s">
        <v>496</v>
      </c>
      <c r="F1" s="14" t="s">
        <v>497</v>
      </c>
      <c r="G1" s="14" t="s">
        <v>3</v>
      </c>
      <c r="H1" s="14" t="s">
        <v>479</v>
      </c>
      <c r="I1" s="20" t="s">
        <v>517</v>
      </c>
      <c r="J1" s="14" t="s">
        <v>480</v>
      </c>
      <c r="K1" s="20" t="s">
        <v>518</v>
      </c>
      <c r="L1" s="14" t="s">
        <v>481</v>
      </c>
      <c r="M1" s="14" t="s">
        <v>493</v>
      </c>
      <c r="N1" s="14" t="s">
        <v>492</v>
      </c>
      <c r="O1" s="14" t="s">
        <v>489</v>
      </c>
      <c r="P1" s="14" t="s">
        <v>490</v>
      </c>
      <c r="Q1" s="14" t="s">
        <v>491</v>
      </c>
      <c r="R1" s="14" t="s">
        <v>513</v>
      </c>
      <c r="S1" s="14" t="s">
        <v>516</v>
      </c>
    </row>
    <row r="2" spans="1:19">
      <c r="A2">
        <v>1</v>
      </c>
      <c r="B2" s="14"/>
      <c r="C2" s="14" t="s">
        <v>22</v>
      </c>
      <c r="D2">
        <v>14</v>
      </c>
      <c r="E2">
        <v>7</v>
      </c>
      <c r="F2">
        <v>175</v>
      </c>
      <c r="G2" s="15" t="s">
        <v>12</v>
      </c>
      <c r="H2">
        <v>11.6</v>
      </c>
      <c r="I2" s="16">
        <f t="shared" ref="I2:I33" si="0">STANDARDIZE(H2,14.56,3.2434)</f>
        <v>-0.91262255657643243</v>
      </c>
      <c r="J2">
        <v>13.88</v>
      </c>
      <c r="K2" s="16">
        <f t="shared" ref="K2:K33" si="1">STANDARDIZE(J2,13.79,3.286)</f>
        <v>2.7388922702374204E-2</v>
      </c>
      <c r="L2" s="15" t="s">
        <v>17</v>
      </c>
      <c r="M2" s="15"/>
      <c r="O2" s="16"/>
      <c r="R2" s="16"/>
    </row>
    <row r="3" spans="1:19">
      <c r="A3">
        <v>2</v>
      </c>
      <c r="B3" s="14"/>
      <c r="C3" s="14" t="s">
        <v>27</v>
      </c>
      <c r="D3">
        <v>14</v>
      </c>
      <c r="E3">
        <v>8</v>
      </c>
      <c r="F3">
        <v>176</v>
      </c>
      <c r="G3" s="15" t="s">
        <v>12</v>
      </c>
      <c r="H3">
        <v>10.6</v>
      </c>
      <c r="I3" s="16">
        <f t="shared" si="0"/>
        <v>-1.2209409878522541</v>
      </c>
      <c r="J3">
        <v>9.8000000000000007</v>
      </c>
      <c r="K3" s="16">
        <f t="shared" si="1"/>
        <v>-1.2142422398052339</v>
      </c>
      <c r="L3" s="15" t="s">
        <v>32</v>
      </c>
      <c r="M3" s="15"/>
      <c r="O3" s="16"/>
      <c r="R3" s="16"/>
    </row>
    <row r="4" spans="1:19">
      <c r="A4">
        <v>3</v>
      </c>
      <c r="B4" s="14"/>
      <c r="C4" s="14" t="s">
        <v>44</v>
      </c>
      <c r="D4">
        <v>14</v>
      </c>
      <c r="E4">
        <v>3</v>
      </c>
      <c r="F4">
        <v>171</v>
      </c>
      <c r="G4" s="15" t="s">
        <v>34</v>
      </c>
      <c r="H4">
        <v>8.15</v>
      </c>
      <c r="I4" s="16">
        <f t="shared" si="0"/>
        <v>-1.9763211444780171</v>
      </c>
      <c r="J4">
        <v>9.5299999999999994</v>
      </c>
      <c r="K4" s="16">
        <f t="shared" si="1"/>
        <v>-1.2964090079123554</v>
      </c>
      <c r="L4" s="15" t="s">
        <v>17</v>
      </c>
      <c r="M4" s="15"/>
      <c r="O4" s="16"/>
      <c r="R4" s="16"/>
    </row>
    <row r="5" spans="1:19">
      <c r="A5">
        <v>4</v>
      </c>
      <c r="B5" s="14"/>
      <c r="C5" s="14" t="s">
        <v>49</v>
      </c>
      <c r="D5">
        <v>13</v>
      </c>
      <c r="E5">
        <v>7</v>
      </c>
      <c r="F5">
        <v>163</v>
      </c>
      <c r="G5" s="15" t="s">
        <v>34</v>
      </c>
      <c r="H5">
        <v>15.47</v>
      </c>
      <c r="I5" s="16">
        <f t="shared" si="0"/>
        <v>0.28056977246099779</v>
      </c>
      <c r="J5">
        <v>15.47</v>
      </c>
      <c r="K5" s="16">
        <f t="shared" si="1"/>
        <v>0.51125989044430964</v>
      </c>
      <c r="L5" s="15" t="s">
        <v>17</v>
      </c>
      <c r="M5" s="15"/>
      <c r="O5" s="16"/>
      <c r="R5" s="16"/>
    </row>
    <row r="6" spans="1:19">
      <c r="A6">
        <v>5</v>
      </c>
      <c r="B6" s="14"/>
      <c r="C6" s="14" t="s">
        <v>52</v>
      </c>
      <c r="D6">
        <v>14</v>
      </c>
      <c r="E6">
        <v>1</v>
      </c>
      <c r="F6">
        <v>169</v>
      </c>
      <c r="G6" s="15" t="s">
        <v>34</v>
      </c>
      <c r="H6">
        <v>16.46</v>
      </c>
      <c r="I6" s="16">
        <f t="shared" si="0"/>
        <v>0.58580501942406127</v>
      </c>
      <c r="J6">
        <v>14.92</v>
      </c>
      <c r="K6" s="16">
        <f t="shared" si="1"/>
        <v>0.34388314059647013</v>
      </c>
      <c r="L6" s="15" t="s">
        <v>32</v>
      </c>
      <c r="M6" s="15"/>
      <c r="O6" s="16"/>
      <c r="R6" s="16"/>
    </row>
    <row r="7" spans="1:19">
      <c r="A7">
        <v>6</v>
      </c>
      <c r="B7" s="14"/>
      <c r="C7" s="14" t="s">
        <v>66</v>
      </c>
      <c r="D7">
        <v>13</v>
      </c>
      <c r="E7">
        <v>2</v>
      </c>
      <c r="F7">
        <v>158</v>
      </c>
      <c r="G7" s="15" t="s">
        <v>34</v>
      </c>
      <c r="H7">
        <v>8.49</v>
      </c>
      <c r="I7" s="16">
        <f t="shared" si="0"/>
        <v>-1.8714928778442377</v>
      </c>
      <c r="J7">
        <v>9.92</v>
      </c>
      <c r="K7" s="16">
        <f t="shared" si="1"/>
        <v>-1.1777236762020691</v>
      </c>
      <c r="L7" s="15" t="s">
        <v>17</v>
      </c>
      <c r="M7" s="15"/>
      <c r="O7" s="16"/>
      <c r="R7" s="16"/>
    </row>
    <row r="8" spans="1:19">
      <c r="A8">
        <v>7</v>
      </c>
      <c r="B8" s="14"/>
      <c r="C8" s="14" t="s">
        <v>71</v>
      </c>
      <c r="D8">
        <v>14</v>
      </c>
      <c r="E8">
        <v>3</v>
      </c>
      <c r="F8">
        <v>171</v>
      </c>
      <c r="G8" s="15" t="s">
        <v>34</v>
      </c>
      <c r="H8">
        <v>12.9</v>
      </c>
      <c r="I8" s="16">
        <f t="shared" si="0"/>
        <v>-0.51180859591786398</v>
      </c>
      <c r="J8">
        <v>11.96</v>
      </c>
      <c r="K8" s="16">
        <f t="shared" si="1"/>
        <v>-0.55690809494826488</v>
      </c>
      <c r="L8" s="15" t="s">
        <v>17</v>
      </c>
      <c r="M8" s="15"/>
      <c r="O8" s="16"/>
      <c r="R8" s="16"/>
    </row>
    <row r="9" spans="1:19">
      <c r="A9">
        <v>8</v>
      </c>
      <c r="B9" s="14"/>
      <c r="C9" s="14" t="s">
        <v>76</v>
      </c>
      <c r="D9">
        <v>13</v>
      </c>
      <c r="E9">
        <v>11</v>
      </c>
      <c r="F9">
        <v>167</v>
      </c>
      <c r="G9" s="15" t="s">
        <v>34</v>
      </c>
      <c r="H9">
        <v>17.420000000000002</v>
      </c>
      <c r="I9" s="16">
        <f t="shared" si="0"/>
        <v>0.88179071344885041</v>
      </c>
      <c r="J9">
        <v>16.420000000000002</v>
      </c>
      <c r="K9" s="16">
        <f t="shared" si="1"/>
        <v>0.80036518563603243</v>
      </c>
      <c r="L9" s="15" t="s">
        <v>32</v>
      </c>
      <c r="M9" s="15"/>
      <c r="O9" s="16"/>
      <c r="R9" s="16"/>
    </row>
    <row r="10" spans="1:19">
      <c r="A10">
        <v>9</v>
      </c>
      <c r="B10" s="14"/>
      <c r="C10" s="14" t="s">
        <v>66</v>
      </c>
      <c r="D10">
        <v>13</v>
      </c>
      <c r="E10">
        <v>6</v>
      </c>
      <c r="F10">
        <v>162</v>
      </c>
      <c r="G10" s="15" t="s">
        <v>34</v>
      </c>
      <c r="H10">
        <v>9</v>
      </c>
      <c r="I10" s="16">
        <f t="shared" si="0"/>
        <v>-1.7142504778935688</v>
      </c>
      <c r="J10">
        <v>8.9700000000000006</v>
      </c>
      <c r="K10" s="16">
        <f t="shared" si="1"/>
        <v>-1.4668289713937914</v>
      </c>
      <c r="L10" s="15" t="s">
        <v>17</v>
      </c>
      <c r="M10" s="15"/>
      <c r="O10" s="16"/>
      <c r="R10" s="16"/>
    </row>
    <row r="11" spans="1:19">
      <c r="A11">
        <v>10</v>
      </c>
      <c r="B11" s="14"/>
      <c r="C11" s="14" t="s">
        <v>105</v>
      </c>
      <c r="D11">
        <v>12</v>
      </c>
      <c r="E11">
        <v>7</v>
      </c>
      <c r="F11">
        <v>151</v>
      </c>
      <c r="G11" s="15" t="s">
        <v>88</v>
      </c>
      <c r="H11">
        <v>16.329999999999998</v>
      </c>
      <c r="I11" s="16">
        <f t="shared" si="0"/>
        <v>0.54572362335820368</v>
      </c>
      <c r="J11">
        <v>17.79</v>
      </c>
      <c r="K11" s="16">
        <f t="shared" si="1"/>
        <v>1.2172854534388313</v>
      </c>
      <c r="L11" s="15" t="s">
        <v>32</v>
      </c>
      <c r="M11" s="15"/>
      <c r="O11" s="16"/>
      <c r="R11" s="16"/>
    </row>
    <row r="12" spans="1:19">
      <c r="A12">
        <v>11</v>
      </c>
      <c r="B12" s="14"/>
      <c r="C12" s="14" t="s">
        <v>62</v>
      </c>
      <c r="D12">
        <v>13</v>
      </c>
      <c r="E12">
        <v>4</v>
      </c>
      <c r="F12">
        <v>160</v>
      </c>
      <c r="G12" s="15" t="s">
        <v>88</v>
      </c>
      <c r="H12">
        <v>8.2200000000000006</v>
      </c>
      <c r="I12" s="16">
        <f t="shared" si="0"/>
        <v>-1.9547388542887094</v>
      </c>
      <c r="J12">
        <v>6.83</v>
      </c>
      <c r="K12" s="16">
        <f t="shared" si="1"/>
        <v>-2.1180766889835665</v>
      </c>
      <c r="L12" s="15" t="s">
        <v>17</v>
      </c>
      <c r="M12" s="15"/>
      <c r="O12" s="16"/>
      <c r="R12" s="16"/>
    </row>
    <row r="13" spans="1:19">
      <c r="A13">
        <v>12</v>
      </c>
      <c r="B13" s="14"/>
      <c r="C13" s="14" t="s">
        <v>114</v>
      </c>
      <c r="D13">
        <v>12</v>
      </c>
      <c r="E13">
        <v>10</v>
      </c>
      <c r="F13">
        <v>154</v>
      </c>
      <c r="G13" s="15" t="s">
        <v>88</v>
      </c>
      <c r="H13">
        <v>14</v>
      </c>
      <c r="I13" s="16">
        <f t="shared" si="0"/>
        <v>-0.17265832151446028</v>
      </c>
      <c r="J13">
        <v>14</v>
      </c>
      <c r="K13" s="16">
        <f t="shared" si="1"/>
        <v>6.3907486305538913E-2</v>
      </c>
      <c r="L13" s="15" t="s">
        <v>32</v>
      </c>
      <c r="M13" s="15"/>
      <c r="O13" s="16"/>
      <c r="R13" s="16"/>
    </row>
    <row r="14" spans="1:19">
      <c r="A14">
        <v>13</v>
      </c>
      <c r="B14" s="14"/>
      <c r="C14" s="14" t="s">
        <v>116</v>
      </c>
      <c r="D14">
        <v>12</v>
      </c>
      <c r="E14">
        <v>10</v>
      </c>
      <c r="F14">
        <v>154</v>
      </c>
      <c r="G14" s="15" t="s">
        <v>88</v>
      </c>
      <c r="H14">
        <v>12.67</v>
      </c>
      <c r="I14" s="16">
        <f t="shared" si="0"/>
        <v>-0.58272183511130315</v>
      </c>
      <c r="J14">
        <v>13.69</v>
      </c>
      <c r="K14" s="16">
        <f t="shared" si="1"/>
        <v>-3.0432136335970677E-2</v>
      </c>
      <c r="L14" s="15" t="s">
        <v>17</v>
      </c>
      <c r="M14" s="15"/>
      <c r="O14" s="16"/>
      <c r="R14" s="16"/>
    </row>
    <row r="15" spans="1:19">
      <c r="A15">
        <v>14</v>
      </c>
      <c r="B15" s="14"/>
      <c r="C15" s="14" t="s">
        <v>127</v>
      </c>
      <c r="D15">
        <v>11</v>
      </c>
      <c r="E15">
        <v>7</v>
      </c>
      <c r="F15">
        <v>139</v>
      </c>
      <c r="G15" s="15" t="s">
        <v>122</v>
      </c>
      <c r="H15">
        <v>18.95</v>
      </c>
      <c r="I15" s="16">
        <f t="shared" si="0"/>
        <v>1.3535179133008568</v>
      </c>
      <c r="J15">
        <v>19.07</v>
      </c>
      <c r="K15" s="16">
        <f t="shared" si="1"/>
        <v>1.6068167985392579</v>
      </c>
      <c r="L15" s="15" t="s">
        <v>32</v>
      </c>
      <c r="M15" s="15"/>
      <c r="O15" s="16"/>
      <c r="R15" s="16"/>
    </row>
    <row r="16" spans="1:19">
      <c r="A16">
        <v>15</v>
      </c>
      <c r="B16" s="14"/>
      <c r="C16" s="14" t="s">
        <v>132</v>
      </c>
      <c r="D16">
        <v>13</v>
      </c>
      <c r="E16">
        <v>0</v>
      </c>
      <c r="F16">
        <v>156</v>
      </c>
      <c r="G16" s="15" t="s">
        <v>122</v>
      </c>
      <c r="H16">
        <v>10</v>
      </c>
      <c r="I16" s="16">
        <f t="shared" si="0"/>
        <v>-1.405932046617747</v>
      </c>
      <c r="J16">
        <v>8.4600000000000009</v>
      </c>
      <c r="K16" s="16">
        <f t="shared" si="1"/>
        <v>-1.6220328667072423</v>
      </c>
      <c r="L16" s="15" t="s">
        <v>17</v>
      </c>
      <c r="M16" s="15"/>
      <c r="O16" s="16"/>
      <c r="R16" s="16"/>
    </row>
    <row r="17" spans="1:18">
      <c r="A17">
        <v>16</v>
      </c>
      <c r="B17" s="14"/>
      <c r="C17" s="14" t="s">
        <v>116</v>
      </c>
      <c r="D17">
        <v>12</v>
      </c>
      <c r="E17">
        <v>0</v>
      </c>
      <c r="F17">
        <v>144</v>
      </c>
      <c r="G17" s="15" t="s">
        <v>122</v>
      </c>
      <c r="H17">
        <v>15.58</v>
      </c>
      <c r="I17" s="16">
        <f t="shared" si="0"/>
        <v>0.31448479990133799</v>
      </c>
      <c r="J17">
        <v>13.65</v>
      </c>
      <c r="K17" s="16">
        <f t="shared" si="1"/>
        <v>-4.2604990870358732E-2</v>
      </c>
      <c r="L17" s="15" t="s">
        <v>32</v>
      </c>
      <c r="M17" s="15"/>
      <c r="O17" s="16"/>
      <c r="R17" s="16"/>
    </row>
    <row r="18" spans="1:18">
      <c r="A18">
        <v>17</v>
      </c>
      <c r="B18" s="14"/>
      <c r="C18" s="14" t="s">
        <v>145</v>
      </c>
      <c r="D18">
        <v>11</v>
      </c>
      <c r="E18">
        <v>11</v>
      </c>
      <c r="F18">
        <v>143</v>
      </c>
      <c r="G18" s="15" t="s">
        <v>122</v>
      </c>
      <c r="H18">
        <v>14.1</v>
      </c>
      <c r="I18" s="16">
        <f t="shared" si="0"/>
        <v>-0.14182647838687823</v>
      </c>
      <c r="J18">
        <v>16</v>
      </c>
      <c r="K18" s="16">
        <f t="shared" si="1"/>
        <v>0.67255021302495466</v>
      </c>
      <c r="L18" s="15" t="s">
        <v>17</v>
      </c>
      <c r="M18" s="15"/>
      <c r="O18" s="16"/>
      <c r="R18" s="16"/>
    </row>
    <row r="19" spans="1:18">
      <c r="A19">
        <v>18</v>
      </c>
      <c r="B19" s="14"/>
      <c r="C19" s="14" t="s">
        <v>121</v>
      </c>
      <c r="D19">
        <v>12</v>
      </c>
      <c r="E19">
        <v>1</v>
      </c>
      <c r="F19">
        <v>145</v>
      </c>
      <c r="G19" s="15" t="s">
        <v>122</v>
      </c>
      <c r="H19">
        <v>18.149999999999999</v>
      </c>
      <c r="I19" s="16">
        <f t="shared" si="0"/>
        <v>1.1068631682801993</v>
      </c>
      <c r="J19">
        <v>19</v>
      </c>
      <c r="K19" s="16">
        <f t="shared" si="1"/>
        <v>1.5855143031040781</v>
      </c>
      <c r="L19" s="15" t="s">
        <v>17</v>
      </c>
      <c r="M19" s="15"/>
      <c r="O19" s="16"/>
      <c r="R19" s="16"/>
    </row>
    <row r="20" spans="1:18">
      <c r="A20">
        <v>19</v>
      </c>
      <c r="B20" s="14"/>
      <c r="C20" s="14" t="s">
        <v>152</v>
      </c>
      <c r="D20">
        <v>12</v>
      </c>
      <c r="E20">
        <v>8</v>
      </c>
      <c r="F20">
        <v>152</v>
      </c>
      <c r="G20" s="15" t="s">
        <v>122</v>
      </c>
      <c r="H20">
        <v>12.5</v>
      </c>
      <c r="I20" s="16">
        <f t="shared" si="0"/>
        <v>-0.63513596842819287</v>
      </c>
      <c r="J20">
        <v>14.15</v>
      </c>
      <c r="K20" s="16">
        <f t="shared" si="1"/>
        <v>0.10955569080949519</v>
      </c>
      <c r="L20" s="15" t="s">
        <v>17</v>
      </c>
      <c r="M20" s="15"/>
      <c r="O20" s="16"/>
      <c r="R20" s="16"/>
    </row>
    <row r="21" spans="1:18">
      <c r="A21">
        <v>20</v>
      </c>
      <c r="B21" s="14"/>
      <c r="C21" s="14" t="s">
        <v>156</v>
      </c>
      <c r="D21">
        <v>11</v>
      </c>
      <c r="E21">
        <v>8</v>
      </c>
      <c r="F21">
        <v>140</v>
      </c>
      <c r="G21" s="15" t="s">
        <v>122</v>
      </c>
      <c r="H21">
        <v>16.600000000000001</v>
      </c>
      <c r="I21" s="16">
        <f t="shared" si="0"/>
        <v>0.62896959980267653</v>
      </c>
      <c r="J21">
        <v>16.45</v>
      </c>
      <c r="K21" s="16">
        <f t="shared" si="1"/>
        <v>0.80949482653682292</v>
      </c>
      <c r="L21" s="15" t="s">
        <v>32</v>
      </c>
      <c r="M21" s="15"/>
      <c r="O21" s="16"/>
      <c r="R21" s="16"/>
    </row>
    <row r="22" spans="1:18">
      <c r="A22">
        <v>21</v>
      </c>
      <c r="B22" s="14"/>
      <c r="C22" s="14" t="s">
        <v>166</v>
      </c>
      <c r="D22">
        <v>15</v>
      </c>
      <c r="E22">
        <v>0</v>
      </c>
      <c r="F22">
        <v>180</v>
      </c>
      <c r="G22" s="15" t="s">
        <v>34</v>
      </c>
      <c r="H22">
        <v>11.15</v>
      </c>
      <c r="I22" s="16">
        <f t="shared" si="0"/>
        <v>-1.0513658506505519</v>
      </c>
      <c r="J22">
        <v>11.75</v>
      </c>
      <c r="K22" s="16">
        <f t="shared" si="1"/>
        <v>-0.62081558125380376</v>
      </c>
      <c r="L22" s="15" t="s">
        <v>17</v>
      </c>
      <c r="M22" s="15"/>
      <c r="O22" s="16"/>
      <c r="R22" s="16"/>
    </row>
    <row r="23" spans="1:18">
      <c r="A23">
        <v>22</v>
      </c>
      <c r="B23" s="14"/>
      <c r="C23" s="14" t="s">
        <v>171</v>
      </c>
      <c r="D23">
        <v>14</v>
      </c>
      <c r="E23">
        <v>10</v>
      </c>
      <c r="F23">
        <v>178</v>
      </c>
      <c r="G23" s="15" t="s">
        <v>34</v>
      </c>
      <c r="H23">
        <v>12.05</v>
      </c>
      <c r="I23" s="16">
        <f t="shared" si="0"/>
        <v>-0.77387926250231232</v>
      </c>
      <c r="J23">
        <v>9.1</v>
      </c>
      <c r="K23" s="16">
        <f t="shared" si="1"/>
        <v>-1.4272671941570296</v>
      </c>
      <c r="L23" s="15" t="s">
        <v>32</v>
      </c>
      <c r="M23" s="15"/>
      <c r="O23" s="16"/>
      <c r="R23" s="16"/>
    </row>
    <row r="24" spans="1:18">
      <c r="A24">
        <v>23</v>
      </c>
      <c r="B24" s="14"/>
      <c r="C24" s="14" t="s">
        <v>175</v>
      </c>
      <c r="D24">
        <v>14</v>
      </c>
      <c r="E24">
        <v>2</v>
      </c>
      <c r="F24">
        <v>170</v>
      </c>
      <c r="G24" s="15" t="s">
        <v>34</v>
      </c>
      <c r="H24">
        <v>16.399999999999999</v>
      </c>
      <c r="I24" s="16">
        <f t="shared" si="0"/>
        <v>0.56730591354751125</v>
      </c>
      <c r="J24">
        <v>16.100000000000001</v>
      </c>
      <c r="K24" s="16">
        <f t="shared" si="1"/>
        <v>0.70298234936092585</v>
      </c>
      <c r="L24" s="15" t="s">
        <v>32</v>
      </c>
      <c r="M24" s="15"/>
      <c r="O24" s="16"/>
      <c r="R24" s="16"/>
    </row>
    <row r="25" spans="1:18">
      <c r="A25">
        <v>24</v>
      </c>
      <c r="B25" s="14"/>
      <c r="C25" s="14" t="s">
        <v>180</v>
      </c>
      <c r="D25">
        <v>13</v>
      </c>
      <c r="E25">
        <v>10</v>
      </c>
      <c r="F25">
        <v>166</v>
      </c>
      <c r="G25" s="15" t="s">
        <v>34</v>
      </c>
      <c r="H25">
        <v>16.899999999999999</v>
      </c>
      <c r="I25" s="16">
        <f t="shared" si="0"/>
        <v>0.72146512918542216</v>
      </c>
      <c r="J25">
        <v>15.1</v>
      </c>
      <c r="K25" s="16">
        <f t="shared" si="1"/>
        <v>0.39866098600121741</v>
      </c>
      <c r="L25" s="15" t="s">
        <v>17</v>
      </c>
      <c r="M25" s="15"/>
      <c r="O25" s="16"/>
      <c r="R25" s="16"/>
    </row>
    <row r="26" spans="1:18">
      <c r="A26">
        <v>25</v>
      </c>
      <c r="B26" s="14"/>
      <c r="C26" s="14" t="s">
        <v>189</v>
      </c>
      <c r="D26">
        <v>14</v>
      </c>
      <c r="E26">
        <v>2</v>
      </c>
      <c r="F26">
        <v>170</v>
      </c>
      <c r="G26" s="15" t="s">
        <v>34</v>
      </c>
      <c r="H26">
        <v>9.25</v>
      </c>
      <c r="I26" s="16">
        <f t="shared" si="0"/>
        <v>-1.6371708700746133</v>
      </c>
      <c r="J26">
        <v>10</v>
      </c>
      <c r="K26" s="16">
        <f t="shared" si="1"/>
        <v>-1.1533779671332924</v>
      </c>
      <c r="L26" s="15" t="s">
        <v>32</v>
      </c>
      <c r="M26" s="15"/>
      <c r="O26" s="16"/>
      <c r="R26" s="16"/>
    </row>
    <row r="27" spans="1:18">
      <c r="A27">
        <v>26</v>
      </c>
      <c r="B27" s="14"/>
      <c r="C27" s="14" t="s">
        <v>195</v>
      </c>
      <c r="D27">
        <v>14</v>
      </c>
      <c r="E27">
        <v>2</v>
      </c>
      <c r="F27">
        <v>170</v>
      </c>
      <c r="G27" s="15" t="s">
        <v>34</v>
      </c>
      <c r="H27">
        <v>19</v>
      </c>
      <c r="I27" s="16">
        <f t="shared" si="0"/>
        <v>1.368933834864648</v>
      </c>
      <c r="J27">
        <v>19.25</v>
      </c>
      <c r="K27" s="16">
        <f t="shared" si="1"/>
        <v>1.661594643944005</v>
      </c>
      <c r="L27" s="15" t="s">
        <v>32</v>
      </c>
      <c r="M27" s="15"/>
      <c r="O27" s="16"/>
      <c r="R27" s="16"/>
    </row>
    <row r="28" spans="1:18">
      <c r="A28">
        <v>27</v>
      </c>
      <c r="B28" s="14"/>
      <c r="C28" s="14" t="s">
        <v>199</v>
      </c>
      <c r="D28">
        <v>13</v>
      </c>
      <c r="E28">
        <v>7</v>
      </c>
      <c r="F28">
        <v>163</v>
      </c>
      <c r="G28" s="15" t="s">
        <v>34</v>
      </c>
      <c r="H28">
        <v>19.25</v>
      </c>
      <c r="I28" s="16">
        <f t="shared" si="0"/>
        <v>1.4460134426836035</v>
      </c>
      <c r="J28">
        <v>19</v>
      </c>
      <c r="K28" s="16">
        <f t="shared" si="1"/>
        <v>1.5855143031040781</v>
      </c>
      <c r="L28" s="15" t="s">
        <v>17</v>
      </c>
      <c r="M28" s="15"/>
      <c r="O28" s="16"/>
      <c r="R28" s="16"/>
    </row>
    <row r="29" spans="1:18">
      <c r="A29">
        <v>28</v>
      </c>
      <c r="B29" s="14"/>
      <c r="C29" s="14" t="s">
        <v>218</v>
      </c>
      <c r="D29">
        <v>12</v>
      </c>
      <c r="E29">
        <v>8</v>
      </c>
      <c r="F29">
        <v>152</v>
      </c>
      <c r="G29" s="15" t="s">
        <v>88</v>
      </c>
      <c r="H29">
        <v>6.18</v>
      </c>
      <c r="I29" s="16">
        <f t="shared" si="0"/>
        <v>-2.5837084540913859</v>
      </c>
      <c r="J29">
        <v>8.15</v>
      </c>
      <c r="K29" s="16">
        <f t="shared" si="1"/>
        <v>-1.716372489348752</v>
      </c>
      <c r="L29" s="15" t="s">
        <v>17</v>
      </c>
      <c r="M29" s="15"/>
      <c r="O29" s="16"/>
      <c r="R29" s="16"/>
    </row>
    <row r="30" spans="1:18">
      <c r="A30">
        <v>29</v>
      </c>
      <c r="B30" s="14"/>
      <c r="C30" s="14" t="s">
        <v>175</v>
      </c>
      <c r="D30">
        <v>12</v>
      </c>
      <c r="F30">
        <v>144</v>
      </c>
      <c r="G30" s="15" t="s">
        <v>88</v>
      </c>
      <c r="H30">
        <v>15.93</v>
      </c>
      <c r="I30" s="16">
        <f t="shared" si="0"/>
        <v>0.42239625084787547</v>
      </c>
      <c r="J30">
        <v>16.399999999999999</v>
      </c>
      <c r="K30" s="16">
        <f t="shared" si="1"/>
        <v>0.79427875836883732</v>
      </c>
      <c r="L30" s="15" t="s">
        <v>17</v>
      </c>
      <c r="M30" s="15"/>
      <c r="O30" s="16"/>
      <c r="R30" s="16"/>
    </row>
    <row r="31" spans="1:18">
      <c r="A31">
        <v>30</v>
      </c>
      <c r="B31" s="14"/>
      <c r="C31" s="14" t="s">
        <v>231</v>
      </c>
      <c r="D31">
        <v>13</v>
      </c>
      <c r="E31">
        <v>4</v>
      </c>
      <c r="F31">
        <v>160</v>
      </c>
      <c r="G31" s="15" t="s">
        <v>88</v>
      </c>
      <c r="H31">
        <v>15.71</v>
      </c>
      <c r="I31" s="16">
        <f t="shared" si="0"/>
        <v>0.35456619596719502</v>
      </c>
      <c r="J31">
        <v>18.010000000000002</v>
      </c>
      <c r="K31" s="16">
        <f t="shared" si="1"/>
        <v>1.2842361533779678</v>
      </c>
      <c r="L31" s="15" t="s">
        <v>32</v>
      </c>
      <c r="M31" s="15"/>
      <c r="O31" s="16"/>
      <c r="R31" s="16"/>
    </row>
    <row r="32" spans="1:18">
      <c r="A32">
        <v>31</v>
      </c>
      <c r="B32" s="14"/>
      <c r="C32" s="14" t="s">
        <v>236</v>
      </c>
      <c r="D32">
        <v>13</v>
      </c>
      <c r="E32">
        <v>8</v>
      </c>
      <c r="F32">
        <v>164</v>
      </c>
      <c r="G32" s="15" t="s">
        <v>88</v>
      </c>
      <c r="H32">
        <v>15.9</v>
      </c>
      <c r="I32" s="16">
        <f t="shared" si="0"/>
        <v>0.41314669790960101</v>
      </c>
      <c r="J32">
        <v>13.27</v>
      </c>
      <c r="K32" s="16">
        <f t="shared" si="1"/>
        <v>-0.15824710894704797</v>
      </c>
      <c r="L32" s="15" t="s">
        <v>17</v>
      </c>
      <c r="M32" s="15"/>
      <c r="O32" s="16"/>
      <c r="R32" s="16"/>
    </row>
    <row r="33" spans="1:18">
      <c r="A33">
        <v>32</v>
      </c>
      <c r="B33" s="14"/>
      <c r="C33" s="14" t="s">
        <v>241</v>
      </c>
      <c r="D33">
        <v>12</v>
      </c>
      <c r="E33">
        <v>8</v>
      </c>
      <c r="F33">
        <v>152</v>
      </c>
      <c r="G33" s="15" t="s">
        <v>88</v>
      </c>
      <c r="H33">
        <v>19.79</v>
      </c>
      <c r="I33" s="16">
        <f t="shared" si="0"/>
        <v>1.612505395572547</v>
      </c>
      <c r="J33">
        <v>19.690000000000001</v>
      </c>
      <c r="K33" s="16">
        <f t="shared" si="1"/>
        <v>1.7954960438222769</v>
      </c>
      <c r="L33" s="15" t="s">
        <v>32</v>
      </c>
      <c r="M33" s="15"/>
      <c r="O33" s="16"/>
      <c r="R33" s="16"/>
    </row>
    <row r="34" spans="1:18">
      <c r="A34">
        <v>33</v>
      </c>
      <c r="B34" s="14"/>
      <c r="C34" s="14" t="s">
        <v>245</v>
      </c>
      <c r="D34">
        <v>12</v>
      </c>
      <c r="E34">
        <v>9</v>
      </c>
      <c r="F34">
        <v>153</v>
      </c>
      <c r="G34" s="15" t="s">
        <v>88</v>
      </c>
      <c r="H34">
        <v>13.95</v>
      </c>
      <c r="I34" s="16">
        <f t="shared" ref="I34:I65" si="2">STANDARDIZE(H34,14.56,3.2434)</f>
        <v>-0.1880742430782516</v>
      </c>
      <c r="J34">
        <v>13.11</v>
      </c>
      <c r="K34" s="16">
        <f t="shared" ref="K34:K65" si="3">STANDARDIZE(J34,13.79,3.286)</f>
        <v>-0.20693852708460125</v>
      </c>
      <c r="L34" s="15" t="s">
        <v>32</v>
      </c>
      <c r="M34" s="15"/>
      <c r="O34" s="16"/>
      <c r="R34" s="16"/>
    </row>
    <row r="35" spans="1:18">
      <c r="A35">
        <v>34</v>
      </c>
      <c r="B35" s="14"/>
      <c r="C35" s="14" t="s">
        <v>260</v>
      </c>
      <c r="D35">
        <v>12</v>
      </c>
      <c r="E35">
        <v>7</v>
      </c>
      <c r="F35">
        <v>151</v>
      </c>
      <c r="G35" s="15" t="s">
        <v>88</v>
      </c>
      <c r="H35">
        <v>14.75</v>
      </c>
      <c r="I35" s="16">
        <f t="shared" si="2"/>
        <v>5.8580501942405966E-2</v>
      </c>
      <c r="J35">
        <v>13.8</v>
      </c>
      <c r="K35" s="16">
        <f t="shared" si="3"/>
        <v>3.0432136335975541E-3</v>
      </c>
      <c r="L35" s="15" t="s">
        <v>17</v>
      </c>
      <c r="M35" s="15"/>
      <c r="O35" s="16"/>
      <c r="R35" s="16"/>
    </row>
    <row r="36" spans="1:18">
      <c r="A36">
        <v>35</v>
      </c>
      <c r="B36" s="14"/>
      <c r="C36" s="14" t="s">
        <v>265</v>
      </c>
      <c r="D36">
        <v>12</v>
      </c>
      <c r="E36">
        <v>11</v>
      </c>
      <c r="F36">
        <v>155</v>
      </c>
      <c r="G36" s="15" t="s">
        <v>88</v>
      </c>
      <c r="H36">
        <v>16.55</v>
      </c>
      <c r="I36" s="16">
        <f t="shared" si="2"/>
        <v>0.61355367823888518</v>
      </c>
      <c r="J36">
        <v>14.05</v>
      </c>
      <c r="K36" s="16">
        <f t="shared" si="3"/>
        <v>7.912355447352451E-2</v>
      </c>
      <c r="L36" s="15" t="s">
        <v>17</v>
      </c>
      <c r="M36" s="15"/>
      <c r="O36" s="16"/>
      <c r="R36" s="16"/>
    </row>
    <row r="37" spans="1:18">
      <c r="A37">
        <v>36</v>
      </c>
      <c r="B37" s="14"/>
      <c r="C37" s="14" t="s">
        <v>271</v>
      </c>
      <c r="D37">
        <v>12</v>
      </c>
      <c r="E37">
        <v>11</v>
      </c>
      <c r="F37">
        <v>155</v>
      </c>
      <c r="G37" s="15" t="s">
        <v>88</v>
      </c>
      <c r="H37">
        <v>14.15</v>
      </c>
      <c r="I37" s="16">
        <f t="shared" si="2"/>
        <v>-0.12641055682308694</v>
      </c>
      <c r="J37">
        <v>11.64</v>
      </c>
      <c r="K37" s="16">
        <f t="shared" si="3"/>
        <v>-0.65429093122337145</v>
      </c>
      <c r="L37" s="15" t="s">
        <v>32</v>
      </c>
      <c r="M37" s="15"/>
      <c r="O37" s="16"/>
      <c r="R37" s="16"/>
    </row>
    <row r="38" spans="1:18">
      <c r="A38">
        <v>37</v>
      </c>
      <c r="B38" s="14"/>
      <c r="C38" s="14" t="s">
        <v>277</v>
      </c>
      <c r="D38">
        <v>12</v>
      </c>
      <c r="E38">
        <v>9</v>
      </c>
      <c r="F38">
        <v>153</v>
      </c>
      <c r="G38" s="15" t="s">
        <v>88</v>
      </c>
      <c r="H38">
        <v>14.5</v>
      </c>
      <c r="I38" s="16">
        <f t="shared" si="2"/>
        <v>-1.8499105876549453E-2</v>
      </c>
      <c r="J38">
        <v>11</v>
      </c>
      <c r="K38" s="16">
        <f t="shared" si="3"/>
        <v>-0.84905660377358461</v>
      </c>
      <c r="L38" s="15" t="s">
        <v>32</v>
      </c>
      <c r="M38" s="15"/>
      <c r="O38" s="16"/>
      <c r="R38" s="16"/>
    </row>
    <row r="39" spans="1:18">
      <c r="A39">
        <v>38</v>
      </c>
      <c r="B39" s="14"/>
      <c r="C39" s="14" t="s">
        <v>282</v>
      </c>
      <c r="D39">
        <v>12</v>
      </c>
      <c r="E39">
        <v>11</v>
      </c>
      <c r="F39">
        <v>155</v>
      </c>
      <c r="G39" s="15" t="s">
        <v>88</v>
      </c>
      <c r="H39">
        <v>19</v>
      </c>
      <c r="I39" s="16">
        <f t="shared" si="2"/>
        <v>1.368933834864648</v>
      </c>
      <c r="J39">
        <v>17</v>
      </c>
      <c r="K39" s="16">
        <f t="shared" si="3"/>
        <v>0.97687157638466249</v>
      </c>
      <c r="L39" s="15" t="s">
        <v>17</v>
      </c>
      <c r="M39" s="15"/>
      <c r="O39" s="16"/>
      <c r="R39" s="16"/>
    </row>
    <row r="40" spans="1:18">
      <c r="A40">
        <v>39</v>
      </c>
      <c r="B40" s="14"/>
      <c r="C40" s="14" t="s">
        <v>27</v>
      </c>
      <c r="D40">
        <v>12</v>
      </c>
      <c r="E40">
        <v>9</v>
      </c>
      <c r="F40">
        <v>153</v>
      </c>
      <c r="G40" s="15" t="s">
        <v>88</v>
      </c>
      <c r="H40">
        <v>13.3</v>
      </c>
      <c r="I40" s="16">
        <f t="shared" si="2"/>
        <v>-0.38848122340753527</v>
      </c>
      <c r="J40">
        <v>10.75</v>
      </c>
      <c r="K40" s="16">
        <f t="shared" si="3"/>
        <v>-0.92513694461351159</v>
      </c>
      <c r="L40" s="15" t="s">
        <v>17</v>
      </c>
      <c r="M40" s="15"/>
      <c r="O40" s="16"/>
      <c r="R40" s="16"/>
    </row>
    <row r="41" spans="1:18">
      <c r="A41">
        <v>40</v>
      </c>
      <c r="B41" s="14"/>
      <c r="C41" s="14" t="s">
        <v>210</v>
      </c>
      <c r="D41">
        <v>14</v>
      </c>
      <c r="E41">
        <v>2</v>
      </c>
      <c r="F41">
        <v>170</v>
      </c>
      <c r="G41" s="15" t="s">
        <v>88</v>
      </c>
      <c r="H41">
        <v>13.7</v>
      </c>
      <c r="I41" s="16">
        <f t="shared" si="2"/>
        <v>-0.265153850897207</v>
      </c>
      <c r="J41">
        <v>12.55</v>
      </c>
      <c r="K41" s="16">
        <f t="shared" si="3"/>
        <v>-0.37735849056603726</v>
      </c>
      <c r="L41" s="15" t="s">
        <v>32</v>
      </c>
      <c r="M41" s="15"/>
      <c r="O41" s="16"/>
      <c r="R41" s="16"/>
    </row>
    <row r="42" spans="1:18">
      <c r="A42">
        <v>41</v>
      </c>
      <c r="B42" s="14"/>
      <c r="C42" s="14" t="s">
        <v>309</v>
      </c>
      <c r="D42">
        <v>13</v>
      </c>
      <c r="E42">
        <v>5</v>
      </c>
      <c r="F42">
        <v>161</v>
      </c>
      <c r="G42" s="15" t="s">
        <v>88</v>
      </c>
      <c r="H42">
        <v>15.55</v>
      </c>
      <c r="I42" s="16">
        <f t="shared" si="2"/>
        <v>0.30523524696306353</v>
      </c>
      <c r="J42">
        <v>14</v>
      </c>
      <c r="K42" s="16">
        <f t="shared" si="3"/>
        <v>6.3907486305538913E-2</v>
      </c>
      <c r="L42" s="15" t="s">
        <v>17</v>
      </c>
      <c r="M42" s="15"/>
      <c r="O42" s="16"/>
      <c r="R42" s="16"/>
    </row>
    <row r="43" spans="1:18">
      <c r="A43">
        <v>42</v>
      </c>
      <c r="B43" s="14"/>
      <c r="C43" s="14" t="s">
        <v>315</v>
      </c>
      <c r="D43">
        <v>12</v>
      </c>
      <c r="E43">
        <v>9</v>
      </c>
      <c r="F43">
        <v>153</v>
      </c>
      <c r="G43" s="15" t="s">
        <v>88</v>
      </c>
      <c r="H43">
        <v>19.600000000000001</v>
      </c>
      <c r="I43" s="16">
        <f t="shared" si="2"/>
        <v>1.5539248936301415</v>
      </c>
      <c r="J43">
        <v>19.399999999999999</v>
      </c>
      <c r="K43" s="16">
        <f t="shared" si="3"/>
        <v>1.7072428484479609</v>
      </c>
      <c r="L43" s="15" t="s">
        <v>17</v>
      </c>
      <c r="M43" s="15"/>
      <c r="O43" s="16"/>
      <c r="R43" s="16"/>
    </row>
    <row r="44" spans="1:18">
      <c r="A44">
        <v>43</v>
      </c>
      <c r="B44" s="14"/>
      <c r="C44" s="14" t="s">
        <v>44</v>
      </c>
      <c r="D44">
        <v>13</v>
      </c>
      <c r="E44">
        <v>4</v>
      </c>
      <c r="F44">
        <v>160</v>
      </c>
      <c r="G44" s="15" t="s">
        <v>88</v>
      </c>
      <c r="H44">
        <v>17.850000000000001</v>
      </c>
      <c r="I44" s="16">
        <f t="shared" si="2"/>
        <v>1.0143676388974536</v>
      </c>
      <c r="J44">
        <v>17.05</v>
      </c>
      <c r="K44" s="16">
        <f t="shared" si="3"/>
        <v>0.99208764455264808</v>
      </c>
      <c r="L44" s="15" t="s">
        <v>17</v>
      </c>
      <c r="M44" s="15"/>
      <c r="O44" s="16"/>
      <c r="R44" s="16"/>
    </row>
    <row r="45" spans="1:18">
      <c r="A45">
        <v>44</v>
      </c>
      <c r="B45" s="14"/>
      <c r="C45" s="14" t="s">
        <v>201</v>
      </c>
      <c r="D45">
        <v>13</v>
      </c>
      <c r="E45">
        <v>2</v>
      </c>
      <c r="F45">
        <v>158</v>
      </c>
      <c r="G45" s="15" t="s">
        <v>88</v>
      </c>
      <c r="H45">
        <v>15.14</v>
      </c>
      <c r="I45" s="16">
        <f t="shared" si="2"/>
        <v>0.17882469013997659</v>
      </c>
      <c r="J45">
        <v>13.33</v>
      </c>
      <c r="K45" s="16">
        <f t="shared" si="3"/>
        <v>-0.13998782714546532</v>
      </c>
      <c r="L45" s="15" t="s">
        <v>17</v>
      </c>
      <c r="M45" s="15"/>
      <c r="O45" s="16"/>
      <c r="R45" s="16"/>
    </row>
    <row r="46" spans="1:18">
      <c r="A46">
        <v>45</v>
      </c>
      <c r="B46" s="14"/>
      <c r="C46" s="14" t="s">
        <v>334</v>
      </c>
      <c r="D46">
        <v>12</v>
      </c>
      <c r="E46">
        <v>7</v>
      </c>
      <c r="F46">
        <v>151</v>
      </c>
      <c r="G46" s="15" t="s">
        <v>88</v>
      </c>
      <c r="H46">
        <v>11.53</v>
      </c>
      <c r="I46" s="16">
        <f t="shared" si="2"/>
        <v>-0.93420484676574</v>
      </c>
      <c r="J46">
        <v>13.21</v>
      </c>
      <c r="K46" s="16">
        <f t="shared" si="3"/>
        <v>-0.17650639074863003</v>
      </c>
      <c r="L46" s="15" t="s">
        <v>32</v>
      </c>
      <c r="M46" s="15"/>
      <c r="O46" s="16"/>
      <c r="R46" s="16"/>
    </row>
    <row r="47" spans="1:18">
      <c r="A47">
        <v>46</v>
      </c>
      <c r="B47" s="14"/>
      <c r="C47" s="14" t="s">
        <v>338</v>
      </c>
      <c r="D47">
        <v>14</v>
      </c>
      <c r="E47">
        <v>1</v>
      </c>
      <c r="F47">
        <v>169</v>
      </c>
      <c r="G47" s="15" t="s">
        <v>88</v>
      </c>
      <c r="H47">
        <v>8.92</v>
      </c>
      <c r="I47" s="16">
        <f t="shared" si="2"/>
        <v>-1.7389159523956346</v>
      </c>
      <c r="J47">
        <v>6.21</v>
      </c>
      <c r="K47" s="16">
        <f t="shared" si="3"/>
        <v>-2.3067559342665853</v>
      </c>
      <c r="L47" s="15" t="s">
        <v>17</v>
      </c>
      <c r="M47" s="15"/>
      <c r="O47" s="16"/>
      <c r="R47" s="16"/>
    </row>
    <row r="48" spans="1:18">
      <c r="A48">
        <v>47</v>
      </c>
      <c r="B48" s="14"/>
      <c r="C48" s="14" t="s">
        <v>347</v>
      </c>
      <c r="D48">
        <v>13</v>
      </c>
      <c r="E48">
        <v>11</v>
      </c>
      <c r="F48">
        <v>167</v>
      </c>
      <c r="G48" s="15" t="s">
        <v>34</v>
      </c>
      <c r="H48">
        <v>14.84</v>
      </c>
      <c r="I48" s="16">
        <f t="shared" si="2"/>
        <v>8.6329160757229878E-2</v>
      </c>
      <c r="J48">
        <v>14.39</v>
      </c>
      <c r="K48" s="16">
        <f t="shared" si="3"/>
        <v>0.18259281801582514</v>
      </c>
      <c r="L48" s="15" t="s">
        <v>32</v>
      </c>
      <c r="M48" s="15"/>
      <c r="O48" s="16"/>
      <c r="R48" s="16"/>
    </row>
    <row r="49" spans="1:18">
      <c r="A49">
        <v>48</v>
      </c>
      <c r="B49" s="14"/>
      <c r="C49" s="14" t="s">
        <v>352</v>
      </c>
      <c r="D49">
        <v>14</v>
      </c>
      <c r="E49">
        <v>1</v>
      </c>
      <c r="F49">
        <v>169</v>
      </c>
      <c r="G49" s="15" t="s">
        <v>34</v>
      </c>
      <c r="H49">
        <v>14.44</v>
      </c>
      <c r="I49" s="16">
        <f t="shared" si="2"/>
        <v>-3.6998211753098906E-2</v>
      </c>
      <c r="J49">
        <v>13.11</v>
      </c>
      <c r="K49" s="16">
        <f t="shared" si="3"/>
        <v>-0.20693852708460125</v>
      </c>
      <c r="L49" s="15" t="s">
        <v>32</v>
      </c>
      <c r="M49" s="15"/>
      <c r="O49" s="16"/>
      <c r="R49" s="16"/>
    </row>
    <row r="50" spans="1:18">
      <c r="A50">
        <v>49</v>
      </c>
      <c r="B50" s="14"/>
      <c r="C50" s="14" t="s">
        <v>356</v>
      </c>
      <c r="D50">
        <v>14</v>
      </c>
      <c r="E50">
        <v>4</v>
      </c>
      <c r="F50">
        <v>172</v>
      </c>
      <c r="G50" s="15" t="s">
        <v>34</v>
      </c>
      <c r="H50">
        <v>16.079999999999998</v>
      </c>
      <c r="I50" s="16">
        <f t="shared" si="2"/>
        <v>0.46864401553924828</v>
      </c>
      <c r="J50">
        <v>16.05</v>
      </c>
      <c r="K50" s="16">
        <f t="shared" si="3"/>
        <v>0.68776628119294025</v>
      </c>
      <c r="L50" s="15" t="s">
        <v>17</v>
      </c>
      <c r="M50" s="15"/>
      <c r="O50" s="16"/>
      <c r="R50" s="16"/>
    </row>
    <row r="51" spans="1:18">
      <c r="A51">
        <v>50</v>
      </c>
      <c r="B51" s="14"/>
      <c r="C51" s="14" t="s">
        <v>373</v>
      </c>
      <c r="D51">
        <v>13</v>
      </c>
      <c r="E51">
        <v>8</v>
      </c>
      <c r="F51">
        <v>164</v>
      </c>
      <c r="G51" s="15" t="s">
        <v>34</v>
      </c>
      <c r="H51">
        <v>14.88</v>
      </c>
      <c r="I51" s="16">
        <f t="shared" si="2"/>
        <v>9.8661898008263027E-2</v>
      </c>
      <c r="J51">
        <v>16</v>
      </c>
      <c r="K51" s="16">
        <f t="shared" si="3"/>
        <v>0.67255021302495466</v>
      </c>
      <c r="L51" s="15" t="s">
        <v>32</v>
      </c>
      <c r="M51" s="15"/>
      <c r="O51" s="16"/>
      <c r="R51" s="16"/>
    </row>
    <row r="52" spans="1:18">
      <c r="A52">
        <v>51</v>
      </c>
      <c r="B52" s="14"/>
      <c r="C52" s="14" t="s">
        <v>395</v>
      </c>
      <c r="D52">
        <v>11</v>
      </c>
      <c r="E52">
        <v>11</v>
      </c>
      <c r="F52">
        <v>143</v>
      </c>
      <c r="G52" s="15" t="s">
        <v>88</v>
      </c>
      <c r="H52">
        <v>18.8</v>
      </c>
      <c r="I52" s="16">
        <f t="shared" si="2"/>
        <v>1.307270148609484</v>
      </c>
      <c r="J52">
        <v>16.5</v>
      </c>
      <c r="K52" s="16">
        <f t="shared" si="3"/>
        <v>0.82471089470480852</v>
      </c>
      <c r="L52" s="15" t="s">
        <v>32</v>
      </c>
      <c r="M52" s="15"/>
      <c r="O52" s="16"/>
      <c r="R52" s="16"/>
    </row>
    <row r="53" spans="1:18">
      <c r="A53">
        <v>52</v>
      </c>
      <c r="B53" s="14"/>
      <c r="C53" s="14" t="s">
        <v>399</v>
      </c>
      <c r="D53">
        <v>12</v>
      </c>
      <c r="E53">
        <v>3</v>
      </c>
      <c r="F53">
        <v>147</v>
      </c>
      <c r="G53" s="15" t="s">
        <v>88</v>
      </c>
      <c r="H53">
        <v>13.3</v>
      </c>
      <c r="I53" s="16">
        <f t="shared" si="2"/>
        <v>-0.38848122340753527</v>
      </c>
      <c r="J53">
        <v>11.9</v>
      </c>
      <c r="K53" s="16">
        <f t="shared" si="3"/>
        <v>-0.57516737674984741</v>
      </c>
      <c r="L53" s="15" t="s">
        <v>17</v>
      </c>
      <c r="M53" s="15"/>
      <c r="O53" s="16"/>
      <c r="R53" s="16"/>
    </row>
    <row r="54" spans="1:18">
      <c r="A54">
        <v>53</v>
      </c>
      <c r="B54" s="14"/>
      <c r="C54" s="14" t="s">
        <v>401</v>
      </c>
      <c r="D54">
        <v>13</v>
      </c>
      <c r="E54">
        <v>1</v>
      </c>
      <c r="F54">
        <v>157</v>
      </c>
      <c r="G54" s="15" t="s">
        <v>88</v>
      </c>
      <c r="H54">
        <v>15.6</v>
      </c>
      <c r="I54" s="16">
        <f t="shared" si="2"/>
        <v>0.32065116852685427</v>
      </c>
      <c r="J54">
        <v>12.4</v>
      </c>
      <c r="K54" s="16">
        <f t="shared" si="3"/>
        <v>-0.42300669506999355</v>
      </c>
      <c r="L54" s="15" t="s">
        <v>32</v>
      </c>
      <c r="M54" s="15"/>
      <c r="O54" s="16"/>
      <c r="R54" s="16"/>
    </row>
    <row r="55" spans="1:18">
      <c r="A55">
        <v>54</v>
      </c>
      <c r="B55" s="14"/>
      <c r="C55" s="14" t="s">
        <v>71</v>
      </c>
      <c r="D55">
        <v>13</v>
      </c>
      <c r="E55">
        <v>0</v>
      </c>
      <c r="F55">
        <v>156</v>
      </c>
      <c r="G55" s="15" t="s">
        <v>88</v>
      </c>
      <c r="H55">
        <v>18.2</v>
      </c>
      <c r="I55" s="16">
        <f t="shared" si="2"/>
        <v>1.1222790898439905</v>
      </c>
      <c r="J55">
        <v>16.8</v>
      </c>
      <c r="K55" s="16">
        <f t="shared" si="3"/>
        <v>0.9160073037127211</v>
      </c>
      <c r="L55" s="15" t="s">
        <v>17</v>
      </c>
      <c r="M55" s="15"/>
      <c r="O55" s="16"/>
      <c r="R55" s="16"/>
    </row>
    <row r="56" spans="1:18">
      <c r="A56">
        <v>55</v>
      </c>
      <c r="B56" s="14"/>
      <c r="C56" s="14" t="s">
        <v>236</v>
      </c>
      <c r="D56">
        <v>12</v>
      </c>
      <c r="E56">
        <v>7</v>
      </c>
      <c r="F56">
        <v>151</v>
      </c>
      <c r="G56" s="15" t="s">
        <v>88</v>
      </c>
      <c r="H56">
        <v>14.6</v>
      </c>
      <c r="I56" s="16">
        <f t="shared" si="2"/>
        <v>1.2332737251032604E-2</v>
      </c>
      <c r="J56">
        <v>13.1</v>
      </c>
      <c r="K56" s="16">
        <f t="shared" si="3"/>
        <v>-0.20998174071819825</v>
      </c>
      <c r="L56" s="15" t="s">
        <v>17</v>
      </c>
      <c r="M56" s="15"/>
      <c r="O56" s="16"/>
      <c r="R56" s="16"/>
    </row>
    <row r="57" spans="1:18">
      <c r="A57">
        <v>56</v>
      </c>
      <c r="B57" s="14"/>
      <c r="C57" s="14" t="s">
        <v>166</v>
      </c>
      <c r="D57">
        <v>13</v>
      </c>
      <c r="E57">
        <v>4</v>
      </c>
      <c r="F57">
        <v>160</v>
      </c>
      <c r="G57" s="15" t="s">
        <v>88</v>
      </c>
      <c r="H57">
        <v>16.2</v>
      </c>
      <c r="I57" s="16">
        <f t="shared" si="2"/>
        <v>0.5056422272923472</v>
      </c>
      <c r="J57">
        <v>15.6</v>
      </c>
      <c r="K57" s="16">
        <f t="shared" si="3"/>
        <v>0.55082166768107133</v>
      </c>
      <c r="L57" s="15" t="s">
        <v>32</v>
      </c>
      <c r="M57" s="15"/>
      <c r="O57" s="16"/>
      <c r="R57" s="16"/>
    </row>
    <row r="58" spans="1:18">
      <c r="A58">
        <v>57</v>
      </c>
      <c r="B58" s="14"/>
      <c r="C58" s="14" t="s">
        <v>409</v>
      </c>
      <c r="D58">
        <v>11</v>
      </c>
      <c r="E58">
        <v>10</v>
      </c>
      <c r="F58">
        <v>142</v>
      </c>
      <c r="G58" s="15" t="s">
        <v>88</v>
      </c>
      <c r="H58">
        <v>16.3</v>
      </c>
      <c r="I58" s="16">
        <f t="shared" si="2"/>
        <v>0.53647407041992978</v>
      </c>
      <c r="J58">
        <v>15.7</v>
      </c>
      <c r="K58" s="16">
        <f t="shared" si="3"/>
        <v>0.58125380401704208</v>
      </c>
      <c r="L58" s="15" t="s">
        <v>32</v>
      </c>
      <c r="M58" s="15"/>
      <c r="O58" s="16"/>
      <c r="R58" s="16"/>
    </row>
    <row r="59" spans="1:18">
      <c r="A59">
        <v>58</v>
      </c>
      <c r="B59" s="14"/>
      <c r="C59" s="14" t="s">
        <v>420</v>
      </c>
      <c r="D59">
        <v>13</v>
      </c>
      <c r="E59">
        <v>7</v>
      </c>
      <c r="F59">
        <v>163</v>
      </c>
      <c r="G59" s="15" t="s">
        <v>34</v>
      </c>
      <c r="H59">
        <v>18</v>
      </c>
      <c r="I59" s="16">
        <f t="shared" si="2"/>
        <v>1.0606154035888264</v>
      </c>
      <c r="J59">
        <v>15</v>
      </c>
      <c r="K59" s="16">
        <f t="shared" si="3"/>
        <v>0.36822884966524677</v>
      </c>
      <c r="L59" s="15" t="s">
        <v>17</v>
      </c>
      <c r="M59" s="15"/>
      <c r="O59" s="16"/>
      <c r="R59" s="16"/>
    </row>
    <row r="60" spans="1:18">
      <c r="A60">
        <v>59</v>
      </c>
      <c r="B60" s="14"/>
      <c r="C60" s="14" t="s">
        <v>421</v>
      </c>
      <c r="D60">
        <v>14</v>
      </c>
      <c r="E60">
        <v>3</v>
      </c>
      <c r="F60">
        <v>171</v>
      </c>
      <c r="G60" s="15" t="s">
        <v>34</v>
      </c>
      <c r="H60">
        <v>15</v>
      </c>
      <c r="I60" s="16">
        <f t="shared" si="2"/>
        <v>0.13566010976136139</v>
      </c>
      <c r="J60">
        <v>13.5</v>
      </c>
      <c r="K60" s="16">
        <f t="shared" si="3"/>
        <v>-8.8253195374315016E-2</v>
      </c>
      <c r="L60" s="15" t="s">
        <v>32</v>
      </c>
      <c r="M60" s="15"/>
      <c r="O60" s="16"/>
      <c r="R60" s="16"/>
    </row>
    <row r="61" spans="1:18">
      <c r="A61">
        <v>60</v>
      </c>
      <c r="B61" s="14"/>
      <c r="C61" s="14" t="s">
        <v>428</v>
      </c>
      <c r="D61">
        <v>12</v>
      </c>
      <c r="E61">
        <v>2</v>
      </c>
      <c r="F61">
        <v>146</v>
      </c>
      <c r="G61" s="15" t="s">
        <v>122</v>
      </c>
      <c r="H61">
        <v>16</v>
      </c>
      <c r="I61" s="16">
        <f t="shared" si="2"/>
        <v>0.44397854103718309</v>
      </c>
      <c r="J61">
        <v>12</v>
      </c>
      <c r="K61" s="16">
        <f t="shared" si="3"/>
        <v>-0.54473524041387678</v>
      </c>
      <c r="L61" s="15" t="s">
        <v>17</v>
      </c>
      <c r="M61" s="15"/>
      <c r="O61" s="16"/>
      <c r="R61" s="16"/>
    </row>
    <row r="62" spans="1:18">
      <c r="A62">
        <v>61</v>
      </c>
      <c r="B62" s="14"/>
      <c r="C62" s="14" t="s">
        <v>241</v>
      </c>
      <c r="D62">
        <v>11</v>
      </c>
      <c r="E62">
        <v>11</v>
      </c>
      <c r="F62">
        <v>143</v>
      </c>
      <c r="G62" s="15" t="s">
        <v>122</v>
      </c>
      <c r="H62">
        <v>14</v>
      </c>
      <c r="I62" s="16">
        <f t="shared" si="2"/>
        <v>-0.17265832151446028</v>
      </c>
      <c r="J62">
        <v>10.5</v>
      </c>
      <c r="K62" s="16">
        <f t="shared" si="3"/>
        <v>-1.0012172854534385</v>
      </c>
      <c r="L62" s="15" t="s">
        <v>17</v>
      </c>
      <c r="M62" s="15"/>
      <c r="O62" s="16"/>
      <c r="R62" s="16"/>
    </row>
    <row r="63" spans="1:18">
      <c r="A63">
        <v>62</v>
      </c>
      <c r="B63" s="14"/>
      <c r="C63" s="14" t="s">
        <v>429</v>
      </c>
      <c r="D63">
        <v>11</v>
      </c>
      <c r="E63">
        <v>9</v>
      </c>
      <c r="F63">
        <v>141</v>
      </c>
      <c r="G63" s="15" t="s">
        <v>122</v>
      </c>
      <c r="H63">
        <v>14.5</v>
      </c>
      <c r="I63" s="16">
        <f t="shared" si="2"/>
        <v>-1.8499105876549453E-2</v>
      </c>
      <c r="J63">
        <v>11.5</v>
      </c>
      <c r="K63" s="16">
        <f t="shared" si="3"/>
        <v>-0.69689592209373075</v>
      </c>
      <c r="L63" s="15" t="s">
        <v>17</v>
      </c>
      <c r="M63" s="15"/>
      <c r="O63" s="16"/>
      <c r="R63" s="16"/>
    </row>
    <row r="64" spans="1:18">
      <c r="A64">
        <v>63</v>
      </c>
      <c r="B64" s="14"/>
      <c r="C64" s="14" t="s">
        <v>241</v>
      </c>
      <c r="D64">
        <v>11</v>
      </c>
      <c r="E64">
        <v>6</v>
      </c>
      <c r="F64">
        <v>138</v>
      </c>
      <c r="G64" s="15" t="s">
        <v>122</v>
      </c>
      <c r="H64">
        <v>15.5</v>
      </c>
      <c r="I64" s="16">
        <f t="shared" si="2"/>
        <v>0.28981932539927224</v>
      </c>
      <c r="J64">
        <v>17</v>
      </c>
      <c r="K64" s="16">
        <f t="shared" si="3"/>
        <v>0.97687157638466249</v>
      </c>
      <c r="L64" s="15" t="s">
        <v>17</v>
      </c>
      <c r="M64" s="15"/>
      <c r="O64" s="16"/>
      <c r="R64" s="16"/>
    </row>
    <row r="65" spans="1:19">
      <c r="A65">
        <v>64</v>
      </c>
      <c r="B65" s="14"/>
      <c r="C65" s="14" t="s">
        <v>430</v>
      </c>
      <c r="D65">
        <v>12</v>
      </c>
      <c r="E65">
        <v>5</v>
      </c>
      <c r="F65">
        <v>149</v>
      </c>
      <c r="G65" s="15" t="s">
        <v>122</v>
      </c>
      <c r="H65">
        <v>17</v>
      </c>
      <c r="I65" s="16">
        <f t="shared" si="2"/>
        <v>0.75229697231300474</v>
      </c>
      <c r="J65">
        <v>13</v>
      </c>
      <c r="K65" s="16">
        <f t="shared" si="3"/>
        <v>-0.24041387705416895</v>
      </c>
      <c r="L65" s="15" t="s">
        <v>32</v>
      </c>
      <c r="M65" s="15"/>
      <c r="O65" s="16"/>
      <c r="R65" s="16"/>
    </row>
    <row r="66" spans="1:19">
      <c r="A66">
        <v>65</v>
      </c>
      <c r="B66" s="14"/>
      <c r="C66" s="14" t="s">
        <v>431</v>
      </c>
      <c r="D66">
        <v>11</v>
      </c>
      <c r="E66">
        <v>11</v>
      </c>
      <c r="F66">
        <v>143</v>
      </c>
      <c r="G66" s="15" t="s">
        <v>122</v>
      </c>
      <c r="H66">
        <v>19.5</v>
      </c>
      <c r="I66" s="16">
        <f t="shared" ref="I66:I68" si="4">STANDARDIZE(H66,14.56,3.2434)</f>
        <v>1.5230930505025591</v>
      </c>
      <c r="J66">
        <v>18.5</v>
      </c>
      <c r="K66" s="16">
        <f t="shared" ref="K66:K68" si="5">STANDARDIZE(J66,13.79,3.286)</f>
        <v>1.4333536214242242</v>
      </c>
      <c r="L66" s="15" t="s">
        <v>32</v>
      </c>
      <c r="M66" s="15"/>
      <c r="O66" s="16"/>
      <c r="R66" s="16"/>
    </row>
    <row r="67" spans="1:19">
      <c r="A67">
        <v>66</v>
      </c>
      <c r="B67" s="14"/>
      <c r="C67" s="14" t="s">
        <v>443</v>
      </c>
      <c r="D67">
        <v>12</v>
      </c>
      <c r="E67">
        <v>0</v>
      </c>
      <c r="F67">
        <v>144</v>
      </c>
      <c r="G67" s="15" t="s">
        <v>122</v>
      </c>
      <c r="H67">
        <v>9.76</v>
      </c>
      <c r="I67" s="16">
        <f t="shared" si="4"/>
        <v>-1.4799284701239444</v>
      </c>
      <c r="J67">
        <v>10.08</v>
      </c>
      <c r="K67" s="16">
        <f t="shared" si="5"/>
        <v>-1.1290322580645158</v>
      </c>
      <c r="L67" s="15" t="s">
        <v>17</v>
      </c>
      <c r="M67" s="15"/>
      <c r="O67" s="16"/>
      <c r="R67" s="16"/>
    </row>
    <row r="68" spans="1:19">
      <c r="A68">
        <v>67</v>
      </c>
      <c r="B68" s="14"/>
      <c r="C68" s="14" t="s">
        <v>352</v>
      </c>
      <c r="D68">
        <v>12</v>
      </c>
      <c r="E68">
        <v>9</v>
      </c>
      <c r="F68">
        <v>153</v>
      </c>
      <c r="G68" s="15" t="s">
        <v>122</v>
      </c>
      <c r="H68">
        <v>10.02</v>
      </c>
      <c r="I68" s="16">
        <f t="shared" si="4"/>
        <v>-1.3997656779922307</v>
      </c>
      <c r="J68">
        <v>8.5</v>
      </c>
      <c r="K68" s="16">
        <f t="shared" si="5"/>
        <v>-1.6098600121728543</v>
      </c>
      <c r="L68" s="15" t="s">
        <v>17</v>
      </c>
      <c r="M68" s="15"/>
      <c r="O68" s="16"/>
      <c r="R68" s="16"/>
    </row>
    <row r="69" spans="1:19">
      <c r="A69" s="17"/>
      <c r="B69" s="18"/>
      <c r="C69" s="18"/>
      <c r="D69" s="17"/>
      <c r="E69" s="17"/>
      <c r="F69" s="17"/>
      <c r="G69" s="19"/>
      <c r="H69" s="17" t="s">
        <v>514</v>
      </c>
      <c r="I69" s="21"/>
      <c r="J69" s="17" t="s">
        <v>519</v>
      </c>
      <c r="K69" s="21"/>
      <c r="L69" s="19"/>
      <c r="M69" s="19"/>
      <c r="N69" s="17"/>
      <c r="O69" s="21"/>
      <c r="P69" s="17"/>
      <c r="Q69" s="17"/>
      <c r="R69" s="16"/>
    </row>
    <row r="70" spans="1:19">
      <c r="A70" s="17"/>
      <c r="B70" s="18"/>
      <c r="C70" s="18"/>
      <c r="D70" s="17"/>
      <c r="E70" s="17"/>
      <c r="F70" s="17"/>
      <c r="G70" s="19"/>
      <c r="H70" s="17" t="s">
        <v>515</v>
      </c>
      <c r="I70" s="21"/>
      <c r="J70" s="17" t="s">
        <v>520</v>
      </c>
      <c r="K70" s="21"/>
      <c r="L70" s="19"/>
      <c r="M70" s="19"/>
      <c r="N70" s="17"/>
      <c r="O70" s="21"/>
      <c r="P70" s="17"/>
      <c r="Q70" s="17"/>
      <c r="R70" s="16"/>
    </row>
    <row r="71" spans="1:19">
      <c r="A71" s="17"/>
      <c r="B71" s="18"/>
      <c r="C71" s="18"/>
      <c r="D71" s="17"/>
      <c r="E71" s="17"/>
      <c r="F71" s="17"/>
      <c r="G71" s="19"/>
      <c r="H71" s="17">
        <f>STDEVP(H2:H68)</f>
        <v>3.219112608774449</v>
      </c>
      <c r="I71" s="21"/>
      <c r="J71" s="17">
        <f>STDEVP(J2:J68)</f>
        <v>3.2614855704926118</v>
      </c>
      <c r="K71" s="22"/>
      <c r="L71" s="19"/>
      <c r="M71" s="19"/>
      <c r="N71" s="21"/>
      <c r="O71" s="21"/>
      <c r="P71" s="17"/>
      <c r="Q71" s="17"/>
      <c r="R71" s="21"/>
      <c r="S71" s="21"/>
    </row>
    <row r="72" spans="1:19">
      <c r="H72">
        <f>AVEDEV(H2:H68)</f>
        <v>2.5490220539095572</v>
      </c>
      <c r="J72">
        <f>AVEDEV(J2:J68)</f>
        <v>2.6459523279126747</v>
      </c>
    </row>
    <row r="75" spans="1:19">
      <c r="B75" t="s">
        <v>484</v>
      </c>
      <c r="C75" t="s">
        <v>485</v>
      </c>
      <c r="D75" t="s">
        <v>486</v>
      </c>
      <c r="E75" t="s">
        <v>122</v>
      </c>
      <c r="F75" t="s">
        <v>88</v>
      </c>
      <c r="G75" t="s">
        <v>34</v>
      </c>
      <c r="H75" t="s">
        <v>12</v>
      </c>
    </row>
    <row r="76" spans="1:19">
      <c r="A76" t="s">
        <v>488</v>
      </c>
      <c r="B76">
        <v>67</v>
      </c>
      <c r="C76">
        <v>38</v>
      </c>
      <c r="D76">
        <v>29</v>
      </c>
      <c r="E76">
        <v>15</v>
      </c>
      <c r="F76">
        <v>30</v>
      </c>
      <c r="G76">
        <v>20</v>
      </c>
      <c r="H76">
        <v>3</v>
      </c>
    </row>
    <row r="77" spans="1:19">
      <c r="A77" t="s">
        <v>487</v>
      </c>
      <c r="B77" t="s">
        <v>499</v>
      </c>
      <c r="C77" t="s">
        <v>500</v>
      </c>
      <c r="D77" t="s">
        <v>498</v>
      </c>
      <c r="E77" t="s">
        <v>501</v>
      </c>
      <c r="F77" t="s">
        <v>502</v>
      </c>
      <c r="G77" t="s">
        <v>503</v>
      </c>
      <c r="H77" t="s">
        <v>504</v>
      </c>
    </row>
  </sheetData>
  <sortState ref="A2:J68">
    <sortCondition ref="A2:A68"/>
  </sortState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dimension ref="A1:BS82"/>
  <sheetViews>
    <sheetView tabSelected="1" topLeftCell="I1" workbookViewId="0">
      <selection activeCell="O10" sqref="O10"/>
    </sheetView>
  </sheetViews>
  <sheetFormatPr baseColWidth="10" defaultRowHeight="15"/>
  <cols>
    <col min="1" max="1" width="18" customWidth="1"/>
    <col min="2" max="2" width="52.140625" customWidth="1"/>
    <col min="3" max="5" width="14" customWidth="1"/>
  </cols>
  <sheetData>
    <row r="1" spans="1:71">
      <c r="A1" t="s">
        <v>584</v>
      </c>
      <c r="B1" t="s">
        <v>578</v>
      </c>
      <c r="C1" s="30" t="s">
        <v>640</v>
      </c>
      <c r="D1" s="30" t="s">
        <v>641</v>
      </c>
      <c r="E1" s="30" t="s">
        <v>642</v>
      </c>
      <c r="F1" s="30" t="s">
        <v>643</v>
      </c>
      <c r="G1" s="30" t="s">
        <v>644</v>
      </c>
      <c r="H1" s="30" t="s">
        <v>645</v>
      </c>
      <c r="I1" s="30" t="s">
        <v>646</v>
      </c>
      <c r="J1" s="30" t="s">
        <v>647</v>
      </c>
      <c r="K1" s="30" t="s">
        <v>648</v>
      </c>
      <c r="L1" s="30" t="s">
        <v>649</v>
      </c>
      <c r="M1" s="30" t="s">
        <v>650</v>
      </c>
      <c r="N1" s="30" t="s">
        <v>651</v>
      </c>
      <c r="O1" s="30" t="s">
        <v>652</v>
      </c>
      <c r="P1" s="30" t="s">
        <v>653</v>
      </c>
      <c r="Q1" s="24" t="s">
        <v>523</v>
      </c>
      <c r="R1" s="24" t="s">
        <v>524</v>
      </c>
      <c r="S1" s="24" t="s">
        <v>525</v>
      </c>
      <c r="T1" s="24" t="s">
        <v>526</v>
      </c>
      <c r="U1" s="24" t="s">
        <v>527</v>
      </c>
      <c r="V1" s="24" t="s">
        <v>528</v>
      </c>
      <c r="W1" s="24" t="s">
        <v>529</v>
      </c>
      <c r="X1" s="24" t="s">
        <v>530</v>
      </c>
      <c r="Y1" s="24" t="s">
        <v>531</v>
      </c>
      <c r="Z1" s="24" t="s">
        <v>532</v>
      </c>
      <c r="AA1" s="24" t="s">
        <v>533</v>
      </c>
      <c r="AB1" s="24" t="s">
        <v>534</v>
      </c>
      <c r="AC1" s="24" t="s">
        <v>535</v>
      </c>
      <c r="AD1" s="24" t="s">
        <v>536</v>
      </c>
      <c r="AE1" s="24" t="s">
        <v>537</v>
      </c>
      <c r="AF1" s="24" t="s">
        <v>538</v>
      </c>
      <c r="AG1" s="24" t="s">
        <v>539</v>
      </c>
      <c r="AH1" s="24" t="s">
        <v>540</v>
      </c>
      <c r="AI1" s="24" t="s">
        <v>541</v>
      </c>
      <c r="AJ1" s="24" t="s">
        <v>542</v>
      </c>
      <c r="AK1" s="24" t="s">
        <v>543</v>
      </c>
      <c r="AL1" s="24" t="s">
        <v>544</v>
      </c>
      <c r="AM1" s="24" t="s">
        <v>545</v>
      </c>
      <c r="AN1" s="24" t="s">
        <v>546</v>
      </c>
      <c r="AO1" s="24" t="s">
        <v>547</v>
      </c>
      <c r="AP1" s="24" t="s">
        <v>548</v>
      </c>
      <c r="AQ1" s="24" t="s">
        <v>549</v>
      </c>
      <c r="AR1" s="24" t="s">
        <v>550</v>
      </c>
      <c r="AS1" s="24" t="s">
        <v>551</v>
      </c>
      <c r="AT1" s="24" t="s">
        <v>552</v>
      </c>
      <c r="AU1" s="24" t="s">
        <v>553</v>
      </c>
      <c r="AV1" s="24" t="s">
        <v>554</v>
      </c>
      <c r="AW1" s="24" t="s">
        <v>555</v>
      </c>
      <c r="AX1" s="24" t="s">
        <v>556</v>
      </c>
      <c r="AY1" s="24" t="s">
        <v>557</v>
      </c>
      <c r="AZ1" s="24" t="s">
        <v>558</v>
      </c>
      <c r="BA1" s="24" t="s">
        <v>559</v>
      </c>
      <c r="BB1" s="24" t="s">
        <v>560</v>
      </c>
      <c r="BC1" s="24" t="s">
        <v>561</v>
      </c>
      <c r="BD1" s="24" t="s">
        <v>562</v>
      </c>
      <c r="BE1" s="24" t="s">
        <v>563</v>
      </c>
      <c r="BF1" s="24" t="s">
        <v>564</v>
      </c>
      <c r="BG1" s="24" t="s">
        <v>565</v>
      </c>
      <c r="BH1" s="24" t="s">
        <v>566</v>
      </c>
      <c r="BI1" s="24" t="s">
        <v>567</v>
      </c>
      <c r="BJ1" s="24" t="s">
        <v>568</v>
      </c>
      <c r="BK1" s="24" t="s">
        <v>569</v>
      </c>
      <c r="BL1" s="24" t="s">
        <v>570</v>
      </c>
      <c r="BM1" s="24" t="s">
        <v>571</v>
      </c>
      <c r="BN1" s="24" t="s">
        <v>572</v>
      </c>
      <c r="BO1" s="24" t="s">
        <v>573</v>
      </c>
      <c r="BP1" s="24" t="s">
        <v>574</v>
      </c>
      <c r="BQ1" s="24" t="s">
        <v>575</v>
      </c>
      <c r="BR1" s="24" t="s">
        <v>576</v>
      </c>
      <c r="BS1" s="24" t="s">
        <v>577</v>
      </c>
    </row>
    <row r="2" spans="1:71">
      <c r="C2" s="41"/>
      <c r="D2" s="41"/>
      <c r="E2" s="41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4"/>
      <c r="R2" s="24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  <c r="AI2" s="24"/>
      <c r="AJ2" s="24"/>
      <c r="AK2" s="24"/>
      <c r="AL2" s="24"/>
      <c r="AM2" s="24"/>
      <c r="AN2" s="24"/>
      <c r="AO2" s="24"/>
      <c r="AP2" s="24"/>
      <c r="AQ2" s="24"/>
      <c r="AR2" s="24"/>
      <c r="AS2" s="24"/>
      <c r="AT2" s="24"/>
      <c r="AU2" s="24"/>
      <c r="AV2" s="24"/>
      <c r="AW2" s="24"/>
      <c r="AX2" s="24"/>
      <c r="AY2" s="24"/>
      <c r="AZ2" s="24"/>
      <c r="BA2" s="24"/>
      <c r="BB2" s="24"/>
      <c r="BC2" s="24"/>
      <c r="BD2" s="24"/>
      <c r="BE2" s="24"/>
      <c r="BF2" s="24"/>
      <c r="BG2" s="24"/>
      <c r="BH2" s="24"/>
      <c r="BI2" s="24"/>
      <c r="BJ2" s="24"/>
      <c r="BK2" s="24"/>
      <c r="BL2" s="24"/>
      <c r="BM2" s="24"/>
      <c r="BN2" s="24"/>
      <c r="BO2" s="24"/>
      <c r="BP2" s="24"/>
      <c r="BQ2" s="24"/>
      <c r="BR2" s="24"/>
      <c r="BS2" s="24"/>
    </row>
    <row r="3" spans="1:71">
      <c r="C3" s="41"/>
      <c r="D3" s="41"/>
      <c r="E3" s="41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5" t="s">
        <v>10</v>
      </c>
      <c r="R3" s="25" t="s">
        <v>18</v>
      </c>
      <c r="S3" s="25" t="s">
        <v>33</v>
      </c>
      <c r="T3" s="25" t="s">
        <v>39</v>
      </c>
      <c r="U3" s="25" t="s">
        <v>57</v>
      </c>
      <c r="V3" s="25" t="s">
        <v>62</v>
      </c>
      <c r="W3" s="25" t="s">
        <v>81</v>
      </c>
      <c r="X3" s="25" t="s">
        <v>76</v>
      </c>
      <c r="Y3" s="25" t="s">
        <v>93</v>
      </c>
      <c r="Z3" s="25" t="s">
        <v>97</v>
      </c>
      <c r="AA3" s="25" t="s">
        <v>27</v>
      </c>
      <c r="AB3" s="25" t="s">
        <v>121</v>
      </c>
      <c r="AC3" s="25" t="s">
        <v>140</v>
      </c>
      <c r="AD3" s="25" t="s">
        <v>159</v>
      </c>
      <c r="AE3" s="25" t="s">
        <v>163</v>
      </c>
      <c r="AF3" s="25" t="s">
        <v>184</v>
      </c>
      <c r="AG3" s="25" t="s">
        <v>483</v>
      </c>
      <c r="AH3" s="25" t="s">
        <v>201</v>
      </c>
      <c r="AI3" s="25" t="s">
        <v>159</v>
      </c>
      <c r="AJ3" s="25" t="s">
        <v>210</v>
      </c>
      <c r="AK3" s="25" t="s">
        <v>214</v>
      </c>
      <c r="AL3" s="25" t="s">
        <v>226</v>
      </c>
      <c r="AM3" s="25" t="s">
        <v>249</v>
      </c>
      <c r="AN3" s="25" t="s">
        <v>253</v>
      </c>
      <c r="AO3" s="25" t="s">
        <v>254</v>
      </c>
      <c r="AP3" s="25" t="s">
        <v>140</v>
      </c>
      <c r="AQ3" s="25" t="s">
        <v>292</v>
      </c>
      <c r="AR3" s="25" t="s">
        <v>297</v>
      </c>
      <c r="AS3" s="25" t="s">
        <v>315</v>
      </c>
      <c r="AT3" s="25" t="s">
        <v>76</v>
      </c>
      <c r="AU3" s="25" t="s">
        <v>361</v>
      </c>
      <c r="AV3" s="25" t="s">
        <v>366</v>
      </c>
      <c r="AW3" s="25" t="s">
        <v>81</v>
      </c>
      <c r="AX3" s="25" t="s">
        <v>378</v>
      </c>
      <c r="AY3" s="25" t="s">
        <v>175</v>
      </c>
      <c r="AZ3" s="25" t="s">
        <v>380</v>
      </c>
      <c r="BA3" s="25" t="s">
        <v>384</v>
      </c>
      <c r="BB3" s="25" t="s">
        <v>387</v>
      </c>
      <c r="BC3" s="25" t="s">
        <v>391</v>
      </c>
      <c r="BD3" s="25" t="s">
        <v>171</v>
      </c>
      <c r="BE3" s="25" t="s">
        <v>33</v>
      </c>
      <c r="BF3" s="25" t="s">
        <v>417</v>
      </c>
      <c r="BG3" s="25" t="s">
        <v>425</v>
      </c>
      <c r="BH3" s="25" t="s">
        <v>66</v>
      </c>
      <c r="BI3" s="25" t="s">
        <v>338</v>
      </c>
      <c r="BJ3" s="25" t="s">
        <v>427</v>
      </c>
      <c r="BK3" s="25" t="s">
        <v>433</v>
      </c>
      <c r="BL3" s="25" t="s">
        <v>437</v>
      </c>
      <c r="BM3" s="25" t="s">
        <v>387</v>
      </c>
      <c r="BN3" s="25" t="s">
        <v>441</v>
      </c>
      <c r="BO3" s="25" t="s">
        <v>282</v>
      </c>
      <c r="BP3" s="25" t="s">
        <v>361</v>
      </c>
      <c r="BQ3" s="25" t="s">
        <v>409</v>
      </c>
      <c r="BR3" s="25" t="s">
        <v>494</v>
      </c>
      <c r="BS3" s="25" t="s">
        <v>399</v>
      </c>
    </row>
    <row r="4" spans="1:71">
      <c r="C4" s="41"/>
      <c r="D4" s="41"/>
      <c r="E4" s="41"/>
      <c r="F4" s="23"/>
      <c r="G4" s="23"/>
      <c r="H4" s="23"/>
      <c r="I4" s="23"/>
      <c r="J4" s="23"/>
      <c r="K4" s="23"/>
      <c r="L4" s="23"/>
      <c r="M4" s="23"/>
      <c r="N4" s="23"/>
      <c r="O4" s="23"/>
      <c r="P4" s="23"/>
      <c r="Q4" s="24" t="s">
        <v>12</v>
      </c>
      <c r="R4" s="24" t="s">
        <v>12</v>
      </c>
      <c r="S4" s="24" t="s">
        <v>34</v>
      </c>
      <c r="T4" s="24" t="s">
        <v>34</v>
      </c>
      <c r="U4" s="24" t="s">
        <v>34</v>
      </c>
      <c r="V4" s="24" t="s">
        <v>34</v>
      </c>
      <c r="W4" s="24" t="s">
        <v>34</v>
      </c>
      <c r="X4" s="24" t="s">
        <v>88</v>
      </c>
      <c r="Y4" s="24" t="s">
        <v>88</v>
      </c>
      <c r="Z4" s="24" t="s">
        <v>88</v>
      </c>
      <c r="AA4" s="24" t="s">
        <v>88</v>
      </c>
      <c r="AB4" s="24" t="s">
        <v>122</v>
      </c>
      <c r="AC4" s="24" t="s">
        <v>122</v>
      </c>
      <c r="AD4" s="24" t="s">
        <v>34</v>
      </c>
      <c r="AE4" s="24" t="s">
        <v>34</v>
      </c>
      <c r="AF4" s="24" t="s">
        <v>34</v>
      </c>
      <c r="AG4" s="24" t="s">
        <v>34</v>
      </c>
      <c r="AH4" s="24" t="s">
        <v>122</v>
      </c>
      <c r="AI4" s="24" t="s">
        <v>122</v>
      </c>
      <c r="AJ4" s="24" t="s">
        <v>88</v>
      </c>
      <c r="AK4" s="24" t="s">
        <v>88</v>
      </c>
      <c r="AL4" s="24" t="s">
        <v>88</v>
      </c>
      <c r="AM4" s="24" t="s">
        <v>88</v>
      </c>
      <c r="AN4" s="24" t="s">
        <v>88</v>
      </c>
      <c r="AO4" s="24" t="s">
        <v>88</v>
      </c>
      <c r="AP4" s="24" t="s">
        <v>88</v>
      </c>
      <c r="AQ4" s="24" t="s">
        <v>88</v>
      </c>
      <c r="AR4" s="24" t="s">
        <v>88</v>
      </c>
      <c r="AS4" s="24" t="s">
        <v>88</v>
      </c>
      <c r="AT4" s="24" t="s">
        <v>34</v>
      </c>
      <c r="AU4" s="24" t="s">
        <v>34</v>
      </c>
      <c r="AV4" s="24" t="s">
        <v>34</v>
      </c>
      <c r="AW4" s="24" t="s">
        <v>34</v>
      </c>
      <c r="AX4" s="24" t="s">
        <v>88</v>
      </c>
      <c r="AY4" s="24" t="s">
        <v>88</v>
      </c>
      <c r="AZ4" s="24" t="s">
        <v>88</v>
      </c>
      <c r="BA4" s="24" t="s">
        <v>88</v>
      </c>
      <c r="BB4" s="24" t="s">
        <v>88</v>
      </c>
      <c r="BC4" s="24" t="s">
        <v>88</v>
      </c>
      <c r="BD4" s="24" t="s">
        <v>88</v>
      </c>
      <c r="BE4" s="24" t="s">
        <v>34</v>
      </c>
      <c r="BF4" s="24" t="s">
        <v>34</v>
      </c>
      <c r="BG4" s="24" t="s">
        <v>122</v>
      </c>
      <c r="BH4" s="24" t="s">
        <v>122</v>
      </c>
      <c r="BI4" s="24" t="s">
        <v>122</v>
      </c>
      <c r="BJ4" s="24" t="s">
        <v>122</v>
      </c>
      <c r="BK4" s="24" t="s">
        <v>122</v>
      </c>
      <c r="BL4" s="24" t="s">
        <v>122</v>
      </c>
      <c r="BM4" s="24" t="s">
        <v>122</v>
      </c>
      <c r="BN4" s="24" t="s">
        <v>122</v>
      </c>
      <c r="BO4" s="24" t="s">
        <v>34</v>
      </c>
      <c r="BP4" s="24" t="s">
        <v>34</v>
      </c>
      <c r="BQ4" s="24" t="s">
        <v>122</v>
      </c>
      <c r="BR4" s="24" t="s">
        <v>34</v>
      </c>
      <c r="BS4" s="24" t="s">
        <v>34</v>
      </c>
    </row>
    <row r="5" spans="1:71">
      <c r="C5" s="41"/>
      <c r="D5" s="41"/>
      <c r="E5" s="41"/>
      <c r="F5" s="23"/>
      <c r="G5" s="23"/>
      <c r="H5" s="23"/>
      <c r="I5" s="23"/>
      <c r="J5" s="23"/>
      <c r="K5" s="23"/>
      <c r="L5" s="23"/>
      <c r="M5" s="23"/>
      <c r="N5" s="23"/>
      <c r="O5" s="23"/>
      <c r="P5" s="23"/>
      <c r="Q5" s="24" t="s">
        <v>17</v>
      </c>
      <c r="R5" s="24" t="s">
        <v>17</v>
      </c>
      <c r="S5" s="24" t="s">
        <v>17</v>
      </c>
      <c r="T5" s="24" t="s">
        <v>32</v>
      </c>
      <c r="U5" s="24" t="s">
        <v>32</v>
      </c>
      <c r="V5" s="24" t="s">
        <v>32</v>
      </c>
      <c r="W5" s="24" t="s">
        <v>32</v>
      </c>
      <c r="X5" s="24" t="s">
        <v>17</v>
      </c>
      <c r="Y5" s="24" t="s">
        <v>32</v>
      </c>
      <c r="Z5" s="24" t="s">
        <v>17</v>
      </c>
      <c r="AA5" s="24" t="s">
        <v>17</v>
      </c>
      <c r="AB5" s="24" t="s">
        <v>17</v>
      </c>
      <c r="AC5" s="24" t="s">
        <v>17</v>
      </c>
      <c r="AD5" s="24" t="s">
        <v>32</v>
      </c>
      <c r="AE5" s="24" t="s">
        <v>32</v>
      </c>
      <c r="AF5" s="24" t="s">
        <v>32</v>
      </c>
      <c r="AG5" s="24" t="s">
        <v>32</v>
      </c>
      <c r="AH5" s="24" t="s">
        <v>17</v>
      </c>
      <c r="AI5" s="24" t="s">
        <v>32</v>
      </c>
      <c r="AJ5" s="24" t="s">
        <v>32</v>
      </c>
      <c r="AK5" s="24" t="s">
        <v>17</v>
      </c>
      <c r="AL5" s="24" t="s">
        <v>17</v>
      </c>
      <c r="AM5" s="24" t="s">
        <v>32</v>
      </c>
      <c r="AN5" s="24" t="s">
        <v>32</v>
      </c>
      <c r="AO5" s="24" t="s">
        <v>32</v>
      </c>
      <c r="AP5" s="24" t="s">
        <v>32</v>
      </c>
      <c r="AQ5" s="24" t="s">
        <v>17</v>
      </c>
      <c r="AR5" s="24" t="s">
        <v>32</v>
      </c>
      <c r="AS5" s="24" t="s">
        <v>17</v>
      </c>
      <c r="AT5" s="24" t="s">
        <v>17</v>
      </c>
      <c r="AU5" s="24" t="s">
        <v>32</v>
      </c>
      <c r="AV5" s="24" t="s">
        <v>32</v>
      </c>
      <c r="AW5" s="24" t="s">
        <v>32</v>
      </c>
      <c r="AX5" s="24" t="s">
        <v>32</v>
      </c>
      <c r="AY5" s="24" t="s">
        <v>32</v>
      </c>
      <c r="AZ5" s="24" t="s">
        <v>17</v>
      </c>
      <c r="BA5" s="24" t="s">
        <v>17</v>
      </c>
      <c r="BB5" s="24" t="s">
        <v>17</v>
      </c>
      <c r="BC5" s="24" t="s">
        <v>17</v>
      </c>
      <c r="BD5" s="24" t="s">
        <v>17</v>
      </c>
      <c r="BE5" s="24" t="s">
        <v>17</v>
      </c>
      <c r="BF5" s="24" t="s">
        <v>32</v>
      </c>
      <c r="BG5" s="24" t="s">
        <v>17</v>
      </c>
      <c r="BH5" s="24" t="s">
        <v>32</v>
      </c>
      <c r="BI5" s="24" t="s">
        <v>32</v>
      </c>
      <c r="BJ5" s="24" t="s">
        <v>17</v>
      </c>
      <c r="BK5" s="24" t="s">
        <v>32</v>
      </c>
      <c r="BL5" s="24" t="s">
        <v>32</v>
      </c>
      <c r="BM5" s="24" t="s">
        <v>17</v>
      </c>
      <c r="BN5" s="24" t="s">
        <v>32</v>
      </c>
      <c r="BO5" s="24" t="s">
        <v>17</v>
      </c>
      <c r="BP5" s="24" t="s">
        <v>32</v>
      </c>
      <c r="BQ5" s="24" t="s">
        <v>32</v>
      </c>
      <c r="BR5" s="24" t="s">
        <v>17</v>
      </c>
      <c r="BS5" s="24" t="s">
        <v>32</v>
      </c>
    </row>
    <row r="6" spans="1:71">
      <c r="A6" s="26" t="s">
        <v>583</v>
      </c>
      <c r="B6" s="27" t="s">
        <v>579</v>
      </c>
      <c r="C6" s="16">
        <f t="shared" ref="C6:C31" si="0">AVERAGE(Q6:BS6)</f>
        <v>1.2181818181818183</v>
      </c>
      <c r="D6" s="16"/>
      <c r="E6" s="16"/>
      <c r="Q6">
        <v>1</v>
      </c>
      <c r="R6">
        <v>1</v>
      </c>
      <c r="S6">
        <v>1</v>
      </c>
      <c r="T6">
        <v>1</v>
      </c>
      <c r="U6">
        <v>2</v>
      </c>
      <c r="V6">
        <v>2</v>
      </c>
      <c r="W6">
        <v>2</v>
      </c>
      <c r="X6">
        <v>2</v>
      </c>
      <c r="Y6">
        <v>1</v>
      </c>
      <c r="Z6">
        <v>1</v>
      </c>
      <c r="AA6">
        <v>1</v>
      </c>
      <c r="AB6">
        <v>1</v>
      </c>
      <c r="AC6">
        <v>1</v>
      </c>
      <c r="AD6">
        <v>1</v>
      </c>
      <c r="AE6">
        <v>2</v>
      </c>
      <c r="AF6">
        <v>2</v>
      </c>
      <c r="AG6">
        <v>2</v>
      </c>
      <c r="AH6">
        <v>1</v>
      </c>
      <c r="AI6">
        <v>2</v>
      </c>
      <c r="AJ6">
        <v>1</v>
      </c>
      <c r="AK6">
        <v>1</v>
      </c>
      <c r="AL6">
        <v>1</v>
      </c>
      <c r="AM6">
        <v>1</v>
      </c>
      <c r="AN6">
        <v>1</v>
      </c>
      <c r="AO6">
        <v>1</v>
      </c>
      <c r="AP6">
        <v>2</v>
      </c>
      <c r="AQ6">
        <v>1</v>
      </c>
      <c r="AR6">
        <v>1</v>
      </c>
      <c r="AS6">
        <v>1</v>
      </c>
      <c r="AT6">
        <v>1</v>
      </c>
      <c r="AU6">
        <v>1</v>
      </c>
      <c r="AV6">
        <v>1</v>
      </c>
      <c r="AW6">
        <v>1</v>
      </c>
      <c r="AX6">
        <v>1</v>
      </c>
      <c r="AY6">
        <v>2</v>
      </c>
      <c r="AZ6">
        <v>1</v>
      </c>
      <c r="BA6">
        <v>1</v>
      </c>
      <c r="BB6">
        <v>1</v>
      </c>
      <c r="BC6">
        <v>1</v>
      </c>
      <c r="BD6">
        <v>1</v>
      </c>
      <c r="BE6">
        <v>1</v>
      </c>
      <c r="BF6">
        <v>2</v>
      </c>
      <c r="BG6">
        <v>1</v>
      </c>
      <c r="BH6">
        <v>1</v>
      </c>
      <c r="BI6">
        <v>1</v>
      </c>
      <c r="BJ6">
        <v>1</v>
      </c>
      <c r="BK6">
        <v>1</v>
      </c>
      <c r="BL6">
        <v>1</v>
      </c>
      <c r="BM6">
        <v>1</v>
      </c>
      <c r="BN6">
        <v>1</v>
      </c>
      <c r="BO6">
        <v>1</v>
      </c>
      <c r="BP6">
        <v>1</v>
      </c>
      <c r="BQ6">
        <v>1</v>
      </c>
      <c r="BR6">
        <v>1</v>
      </c>
      <c r="BS6">
        <v>2</v>
      </c>
    </row>
    <row r="7" spans="1:71">
      <c r="A7" s="26" t="s">
        <v>583</v>
      </c>
      <c r="B7" s="27" t="s">
        <v>580</v>
      </c>
      <c r="C7" s="16">
        <f t="shared" si="0"/>
        <v>1</v>
      </c>
      <c r="D7" s="16"/>
      <c r="E7" s="16"/>
      <c r="Q7">
        <v>1</v>
      </c>
      <c r="R7">
        <v>1</v>
      </c>
      <c r="S7">
        <v>1</v>
      </c>
      <c r="T7">
        <v>1</v>
      </c>
      <c r="U7">
        <v>1</v>
      </c>
      <c r="V7">
        <v>1</v>
      </c>
      <c r="W7">
        <v>1</v>
      </c>
      <c r="X7">
        <v>1</v>
      </c>
      <c r="Y7">
        <v>1</v>
      </c>
      <c r="Z7">
        <v>1</v>
      </c>
      <c r="AA7">
        <v>1</v>
      </c>
      <c r="AB7">
        <v>1</v>
      </c>
      <c r="AC7">
        <v>1</v>
      </c>
      <c r="AD7">
        <v>1</v>
      </c>
      <c r="AE7">
        <v>1</v>
      </c>
      <c r="AF7">
        <v>1</v>
      </c>
      <c r="AG7">
        <v>1</v>
      </c>
      <c r="AH7">
        <v>1</v>
      </c>
      <c r="AI7">
        <v>1</v>
      </c>
      <c r="AJ7">
        <v>1</v>
      </c>
      <c r="AK7">
        <v>1</v>
      </c>
      <c r="AL7">
        <v>1</v>
      </c>
      <c r="AM7">
        <v>1</v>
      </c>
      <c r="AN7">
        <v>1</v>
      </c>
      <c r="AO7">
        <v>1</v>
      </c>
      <c r="AP7">
        <v>1</v>
      </c>
      <c r="AQ7">
        <v>1</v>
      </c>
      <c r="AR7">
        <v>1</v>
      </c>
      <c r="AS7">
        <v>1</v>
      </c>
      <c r="AT7">
        <v>1</v>
      </c>
      <c r="AU7">
        <v>1</v>
      </c>
      <c r="AV7">
        <v>1</v>
      </c>
      <c r="AW7">
        <v>1</v>
      </c>
      <c r="AX7">
        <v>1</v>
      </c>
      <c r="AY7">
        <v>1</v>
      </c>
      <c r="AZ7">
        <v>1</v>
      </c>
      <c r="BA7">
        <v>1</v>
      </c>
      <c r="BB7">
        <v>1</v>
      </c>
      <c r="BC7">
        <v>1</v>
      </c>
      <c r="BD7">
        <v>1</v>
      </c>
      <c r="BE7">
        <v>1</v>
      </c>
      <c r="BF7">
        <v>1</v>
      </c>
      <c r="BG7">
        <v>1</v>
      </c>
      <c r="BH7">
        <v>1</v>
      </c>
      <c r="BI7">
        <v>1</v>
      </c>
      <c r="BJ7">
        <v>1</v>
      </c>
      <c r="BK7">
        <v>1</v>
      </c>
      <c r="BL7">
        <v>1</v>
      </c>
      <c r="BM7">
        <v>1</v>
      </c>
      <c r="BN7">
        <v>1</v>
      </c>
      <c r="BO7">
        <v>1</v>
      </c>
      <c r="BP7">
        <v>1</v>
      </c>
      <c r="BQ7">
        <v>1</v>
      </c>
      <c r="BR7">
        <v>1</v>
      </c>
      <c r="BS7">
        <v>1</v>
      </c>
    </row>
    <row r="8" spans="1:71">
      <c r="A8" s="26" t="s">
        <v>583</v>
      </c>
      <c r="B8" s="27" t="s">
        <v>581</v>
      </c>
      <c r="C8" s="16">
        <f t="shared" si="0"/>
        <v>1.7636363636363637</v>
      </c>
      <c r="D8" s="16"/>
      <c r="E8" s="16"/>
      <c r="Q8">
        <v>1</v>
      </c>
      <c r="R8">
        <v>2</v>
      </c>
      <c r="S8">
        <v>2</v>
      </c>
      <c r="T8">
        <v>2</v>
      </c>
      <c r="U8">
        <v>2</v>
      </c>
      <c r="V8">
        <v>2</v>
      </c>
      <c r="W8">
        <v>2</v>
      </c>
      <c r="X8">
        <v>1</v>
      </c>
      <c r="Y8">
        <v>2</v>
      </c>
      <c r="Z8">
        <v>1</v>
      </c>
      <c r="AA8">
        <v>2</v>
      </c>
      <c r="AB8">
        <v>1</v>
      </c>
      <c r="AC8">
        <v>2</v>
      </c>
      <c r="AD8">
        <v>2</v>
      </c>
      <c r="AE8">
        <v>2</v>
      </c>
      <c r="AF8">
        <v>2</v>
      </c>
      <c r="AG8">
        <v>2</v>
      </c>
      <c r="AH8">
        <v>2</v>
      </c>
      <c r="AI8">
        <v>1</v>
      </c>
      <c r="AJ8">
        <v>1</v>
      </c>
      <c r="AK8">
        <v>2</v>
      </c>
      <c r="AL8">
        <v>3</v>
      </c>
      <c r="AM8">
        <v>2</v>
      </c>
      <c r="AN8">
        <v>2</v>
      </c>
      <c r="AO8">
        <v>2</v>
      </c>
      <c r="AP8">
        <v>2</v>
      </c>
      <c r="AQ8">
        <v>2</v>
      </c>
      <c r="AR8">
        <v>2</v>
      </c>
      <c r="AS8">
        <v>2</v>
      </c>
      <c r="AT8">
        <v>2</v>
      </c>
      <c r="AU8">
        <v>2</v>
      </c>
      <c r="AV8">
        <v>2</v>
      </c>
      <c r="AW8">
        <v>1</v>
      </c>
      <c r="AX8">
        <v>2</v>
      </c>
      <c r="AY8">
        <v>1</v>
      </c>
      <c r="AZ8">
        <v>2</v>
      </c>
      <c r="BA8">
        <v>2</v>
      </c>
      <c r="BB8">
        <v>2</v>
      </c>
      <c r="BC8">
        <v>1</v>
      </c>
      <c r="BD8">
        <v>2</v>
      </c>
      <c r="BE8">
        <v>2</v>
      </c>
      <c r="BF8">
        <v>2</v>
      </c>
      <c r="BG8">
        <v>2</v>
      </c>
      <c r="BH8">
        <v>2</v>
      </c>
      <c r="BI8">
        <v>2</v>
      </c>
      <c r="BJ8">
        <v>2</v>
      </c>
      <c r="BK8">
        <v>2</v>
      </c>
      <c r="BL8">
        <v>1</v>
      </c>
      <c r="BM8">
        <v>1</v>
      </c>
      <c r="BN8">
        <v>1</v>
      </c>
      <c r="BO8">
        <v>2</v>
      </c>
      <c r="BP8">
        <v>2</v>
      </c>
      <c r="BQ8">
        <v>2</v>
      </c>
      <c r="BR8">
        <v>1</v>
      </c>
      <c r="BS8">
        <v>1</v>
      </c>
    </row>
    <row r="9" spans="1:71">
      <c r="A9" s="26" t="s">
        <v>583</v>
      </c>
      <c r="B9" s="27" t="s">
        <v>582</v>
      </c>
      <c r="C9" s="16">
        <f t="shared" si="0"/>
        <v>3.7454545454545456</v>
      </c>
      <c r="D9" s="16"/>
      <c r="E9" s="16"/>
      <c r="Q9">
        <v>4</v>
      </c>
      <c r="R9">
        <v>4</v>
      </c>
      <c r="S9">
        <v>5</v>
      </c>
      <c r="T9">
        <v>5</v>
      </c>
      <c r="U9">
        <v>4</v>
      </c>
      <c r="V9">
        <v>5</v>
      </c>
      <c r="W9">
        <v>3</v>
      </c>
      <c r="X9">
        <v>4</v>
      </c>
      <c r="Y9">
        <v>3</v>
      </c>
      <c r="Z9">
        <v>4</v>
      </c>
      <c r="AA9">
        <v>3</v>
      </c>
      <c r="AB9">
        <v>3</v>
      </c>
      <c r="AC9">
        <v>3</v>
      </c>
      <c r="AD9">
        <v>4</v>
      </c>
      <c r="AE9">
        <v>2</v>
      </c>
      <c r="AF9">
        <v>2</v>
      </c>
      <c r="AG9">
        <v>3</v>
      </c>
      <c r="AH9">
        <v>4</v>
      </c>
      <c r="AI9">
        <v>4</v>
      </c>
      <c r="AJ9">
        <v>4</v>
      </c>
      <c r="AK9">
        <v>4</v>
      </c>
      <c r="AL9">
        <v>5</v>
      </c>
      <c r="AM9">
        <v>5</v>
      </c>
      <c r="AN9">
        <v>4</v>
      </c>
      <c r="AO9">
        <v>5</v>
      </c>
      <c r="AP9">
        <v>4</v>
      </c>
      <c r="AQ9">
        <v>1</v>
      </c>
      <c r="AR9">
        <v>4</v>
      </c>
      <c r="AS9">
        <v>4</v>
      </c>
      <c r="AT9">
        <v>3</v>
      </c>
      <c r="AU9">
        <v>2</v>
      </c>
      <c r="AV9">
        <v>3</v>
      </c>
      <c r="AW9">
        <v>2</v>
      </c>
      <c r="AX9">
        <v>5</v>
      </c>
      <c r="AY9">
        <v>5</v>
      </c>
      <c r="AZ9">
        <v>4</v>
      </c>
      <c r="BA9">
        <v>4</v>
      </c>
      <c r="BB9">
        <v>4</v>
      </c>
      <c r="BC9">
        <v>4</v>
      </c>
      <c r="BD9">
        <v>4</v>
      </c>
      <c r="BE9">
        <v>2</v>
      </c>
      <c r="BF9">
        <v>5</v>
      </c>
      <c r="BG9">
        <v>3</v>
      </c>
      <c r="BH9">
        <v>5</v>
      </c>
      <c r="BI9">
        <v>4</v>
      </c>
      <c r="BJ9">
        <v>4</v>
      </c>
      <c r="BK9">
        <v>4</v>
      </c>
      <c r="BL9">
        <v>3</v>
      </c>
      <c r="BM9">
        <v>3</v>
      </c>
      <c r="BN9">
        <v>3</v>
      </c>
      <c r="BO9">
        <v>5</v>
      </c>
      <c r="BP9">
        <v>4</v>
      </c>
      <c r="BQ9">
        <v>5</v>
      </c>
      <c r="BR9">
        <v>4</v>
      </c>
      <c r="BS9">
        <v>3</v>
      </c>
    </row>
    <row r="10" spans="1:71">
      <c r="A10" s="29" t="s">
        <v>585</v>
      </c>
      <c r="B10" s="27" t="s">
        <v>586</v>
      </c>
      <c r="C10" s="16">
        <f t="shared" si="0"/>
        <v>2.9818181818181819</v>
      </c>
      <c r="D10" s="16"/>
      <c r="E10" s="16"/>
      <c r="Q10">
        <v>3</v>
      </c>
      <c r="R10">
        <v>4</v>
      </c>
      <c r="S10">
        <v>3</v>
      </c>
      <c r="T10">
        <v>3</v>
      </c>
      <c r="U10">
        <v>3</v>
      </c>
      <c r="V10">
        <v>1</v>
      </c>
      <c r="W10">
        <v>4</v>
      </c>
      <c r="X10">
        <v>3</v>
      </c>
      <c r="Y10">
        <v>3</v>
      </c>
      <c r="Z10">
        <v>1</v>
      </c>
      <c r="AA10">
        <v>3</v>
      </c>
      <c r="AB10">
        <v>5</v>
      </c>
      <c r="AC10">
        <v>3</v>
      </c>
      <c r="AD10">
        <v>3</v>
      </c>
      <c r="AE10">
        <v>3</v>
      </c>
      <c r="AF10">
        <v>2</v>
      </c>
      <c r="AG10">
        <v>4</v>
      </c>
      <c r="AH10">
        <v>2</v>
      </c>
      <c r="AI10">
        <v>5</v>
      </c>
      <c r="AJ10">
        <v>2</v>
      </c>
      <c r="AK10">
        <v>3</v>
      </c>
      <c r="AL10">
        <v>2</v>
      </c>
      <c r="AM10">
        <v>1</v>
      </c>
      <c r="AN10">
        <v>3</v>
      </c>
      <c r="AO10">
        <v>1</v>
      </c>
      <c r="AP10">
        <v>2</v>
      </c>
      <c r="AQ10">
        <v>4</v>
      </c>
      <c r="AR10">
        <v>1</v>
      </c>
      <c r="AS10">
        <v>2</v>
      </c>
      <c r="AT10">
        <v>4</v>
      </c>
      <c r="AU10">
        <v>4</v>
      </c>
      <c r="AV10">
        <v>4</v>
      </c>
      <c r="AW10">
        <v>4</v>
      </c>
      <c r="AX10">
        <v>1</v>
      </c>
      <c r="AY10">
        <v>1</v>
      </c>
      <c r="AZ10">
        <v>3</v>
      </c>
      <c r="BA10">
        <v>1</v>
      </c>
      <c r="BB10">
        <v>5</v>
      </c>
      <c r="BC10">
        <v>3</v>
      </c>
      <c r="BD10">
        <v>3</v>
      </c>
      <c r="BE10">
        <v>4</v>
      </c>
      <c r="BF10">
        <v>5</v>
      </c>
      <c r="BG10">
        <v>3</v>
      </c>
      <c r="BH10">
        <v>5</v>
      </c>
      <c r="BI10">
        <v>3</v>
      </c>
      <c r="BJ10">
        <v>5</v>
      </c>
      <c r="BK10">
        <v>3</v>
      </c>
      <c r="BL10">
        <v>3</v>
      </c>
      <c r="BM10">
        <v>3</v>
      </c>
      <c r="BN10">
        <v>4</v>
      </c>
      <c r="BO10">
        <v>3</v>
      </c>
      <c r="BP10">
        <v>3</v>
      </c>
      <c r="BQ10">
        <v>1</v>
      </c>
      <c r="BR10">
        <v>3</v>
      </c>
      <c r="BS10">
        <v>4</v>
      </c>
    </row>
    <row r="11" spans="1:71">
      <c r="A11" s="26" t="s">
        <v>585</v>
      </c>
      <c r="B11" s="27" t="s">
        <v>587</v>
      </c>
      <c r="C11" s="16">
        <f t="shared" si="0"/>
        <v>2.418181818181818</v>
      </c>
      <c r="D11" s="16"/>
      <c r="E11" s="16"/>
      <c r="Q11">
        <v>4</v>
      </c>
      <c r="R11">
        <v>2</v>
      </c>
      <c r="S11">
        <v>2</v>
      </c>
      <c r="T11">
        <v>5</v>
      </c>
      <c r="U11">
        <v>2</v>
      </c>
      <c r="V11">
        <v>3</v>
      </c>
      <c r="W11">
        <v>2</v>
      </c>
      <c r="X11">
        <v>2</v>
      </c>
      <c r="Y11">
        <v>3</v>
      </c>
      <c r="Z11">
        <v>1</v>
      </c>
      <c r="AA11">
        <v>3</v>
      </c>
      <c r="AB11">
        <v>2</v>
      </c>
      <c r="AC11">
        <v>1</v>
      </c>
      <c r="AD11">
        <v>1</v>
      </c>
      <c r="AE11">
        <v>4</v>
      </c>
      <c r="AF11">
        <v>1</v>
      </c>
      <c r="AG11">
        <v>4</v>
      </c>
      <c r="AH11">
        <v>2</v>
      </c>
      <c r="AI11">
        <v>1</v>
      </c>
      <c r="AJ11">
        <v>2</v>
      </c>
      <c r="AK11">
        <v>1</v>
      </c>
      <c r="AL11">
        <v>5</v>
      </c>
      <c r="AM11">
        <v>3</v>
      </c>
      <c r="AN11">
        <v>2</v>
      </c>
      <c r="AO11">
        <v>2</v>
      </c>
      <c r="AP11">
        <v>3</v>
      </c>
      <c r="AQ11">
        <v>4</v>
      </c>
      <c r="AR11">
        <v>2</v>
      </c>
      <c r="AS11">
        <v>3</v>
      </c>
      <c r="AT11">
        <v>3</v>
      </c>
      <c r="AU11">
        <v>4</v>
      </c>
      <c r="AV11">
        <v>3</v>
      </c>
      <c r="AW11">
        <v>3</v>
      </c>
      <c r="AX11">
        <v>5</v>
      </c>
      <c r="AY11">
        <v>3</v>
      </c>
      <c r="AZ11">
        <v>2</v>
      </c>
      <c r="BA11">
        <v>1</v>
      </c>
      <c r="BB11">
        <v>1</v>
      </c>
      <c r="BC11">
        <v>1</v>
      </c>
      <c r="BD11">
        <v>2</v>
      </c>
      <c r="BE11">
        <v>2</v>
      </c>
      <c r="BF11">
        <v>1</v>
      </c>
      <c r="BG11">
        <v>4</v>
      </c>
      <c r="BH11">
        <v>2</v>
      </c>
      <c r="BI11">
        <v>1</v>
      </c>
      <c r="BJ11">
        <v>1</v>
      </c>
      <c r="BK11">
        <v>2</v>
      </c>
      <c r="BL11">
        <v>2</v>
      </c>
      <c r="BM11">
        <v>3</v>
      </c>
      <c r="BN11">
        <v>5</v>
      </c>
      <c r="BO11">
        <v>3</v>
      </c>
      <c r="BP11">
        <v>3</v>
      </c>
      <c r="BQ11">
        <v>1</v>
      </c>
      <c r="BR11">
        <v>1</v>
      </c>
      <c r="BS11">
        <v>2</v>
      </c>
    </row>
    <row r="12" spans="1:71">
      <c r="A12" s="26" t="s">
        <v>585</v>
      </c>
      <c r="B12" s="27" t="s">
        <v>588</v>
      </c>
      <c r="C12" s="16">
        <f t="shared" si="0"/>
        <v>2.8363636363636364</v>
      </c>
      <c r="D12" s="16"/>
      <c r="E12" s="16"/>
      <c r="Q12">
        <v>4</v>
      </c>
      <c r="R12">
        <v>2</v>
      </c>
      <c r="S12">
        <v>4</v>
      </c>
      <c r="T12">
        <v>1</v>
      </c>
      <c r="U12">
        <v>2</v>
      </c>
      <c r="V12">
        <v>4</v>
      </c>
      <c r="W12">
        <v>2</v>
      </c>
      <c r="X12">
        <v>4</v>
      </c>
      <c r="Y12">
        <v>2</v>
      </c>
      <c r="Z12">
        <v>1</v>
      </c>
      <c r="AA12">
        <v>3</v>
      </c>
      <c r="AB12">
        <v>1</v>
      </c>
      <c r="AC12">
        <v>1</v>
      </c>
      <c r="AD12">
        <v>5</v>
      </c>
      <c r="AE12">
        <v>1</v>
      </c>
      <c r="AF12">
        <v>3</v>
      </c>
      <c r="AG12">
        <v>1</v>
      </c>
      <c r="AH12">
        <v>3</v>
      </c>
      <c r="AI12">
        <v>1</v>
      </c>
      <c r="AJ12">
        <v>4</v>
      </c>
      <c r="AK12">
        <v>5</v>
      </c>
      <c r="AL12">
        <v>4</v>
      </c>
      <c r="AM12">
        <v>5</v>
      </c>
      <c r="AN12">
        <v>1</v>
      </c>
      <c r="AO12">
        <v>5</v>
      </c>
      <c r="AP12">
        <v>4</v>
      </c>
      <c r="AQ12">
        <v>3</v>
      </c>
      <c r="AR12">
        <v>5</v>
      </c>
      <c r="AS12">
        <v>5</v>
      </c>
      <c r="AT12">
        <v>2</v>
      </c>
      <c r="AU12">
        <v>2</v>
      </c>
      <c r="AV12">
        <v>2</v>
      </c>
      <c r="AW12">
        <v>2</v>
      </c>
      <c r="AX12">
        <v>3</v>
      </c>
      <c r="AY12">
        <v>5</v>
      </c>
      <c r="AZ12">
        <v>2</v>
      </c>
      <c r="BA12">
        <v>2</v>
      </c>
      <c r="BB12">
        <v>1</v>
      </c>
      <c r="BC12">
        <v>4</v>
      </c>
      <c r="BD12">
        <v>4</v>
      </c>
      <c r="BE12">
        <v>1</v>
      </c>
      <c r="BF12">
        <v>1</v>
      </c>
      <c r="BG12">
        <v>1</v>
      </c>
      <c r="BH12">
        <v>1</v>
      </c>
      <c r="BI12">
        <v>3</v>
      </c>
      <c r="BJ12">
        <v>5</v>
      </c>
      <c r="BK12">
        <v>3</v>
      </c>
      <c r="BL12">
        <v>4</v>
      </c>
      <c r="BM12">
        <v>2</v>
      </c>
      <c r="BN12">
        <v>3</v>
      </c>
      <c r="BO12">
        <v>3</v>
      </c>
      <c r="BP12">
        <v>4</v>
      </c>
      <c r="BQ12">
        <v>1</v>
      </c>
      <c r="BR12">
        <v>4</v>
      </c>
      <c r="BS12">
        <v>5</v>
      </c>
    </row>
    <row r="13" spans="1:71">
      <c r="A13" s="26" t="s">
        <v>585</v>
      </c>
      <c r="B13" s="27" t="s">
        <v>589</v>
      </c>
      <c r="C13" s="16">
        <f t="shared" si="0"/>
        <v>2.6727272727272728</v>
      </c>
      <c r="D13" s="16"/>
      <c r="E13" s="16"/>
      <c r="Q13">
        <v>4</v>
      </c>
      <c r="R13">
        <v>3</v>
      </c>
      <c r="S13">
        <v>2</v>
      </c>
      <c r="T13">
        <v>3</v>
      </c>
      <c r="U13">
        <v>3</v>
      </c>
      <c r="V13">
        <v>4</v>
      </c>
      <c r="W13">
        <v>4</v>
      </c>
      <c r="X13">
        <v>3</v>
      </c>
      <c r="Y13">
        <v>1</v>
      </c>
      <c r="Z13">
        <v>1</v>
      </c>
      <c r="AA13">
        <v>3</v>
      </c>
      <c r="AB13">
        <v>1</v>
      </c>
      <c r="AC13">
        <v>2</v>
      </c>
      <c r="AD13">
        <v>3</v>
      </c>
      <c r="AE13">
        <v>2</v>
      </c>
      <c r="AF13">
        <v>3</v>
      </c>
      <c r="AG13">
        <v>1</v>
      </c>
      <c r="AH13">
        <v>2</v>
      </c>
      <c r="AI13">
        <v>1</v>
      </c>
      <c r="AJ13">
        <v>3</v>
      </c>
      <c r="AK13">
        <v>3</v>
      </c>
      <c r="AL13">
        <v>4</v>
      </c>
      <c r="AM13">
        <v>5</v>
      </c>
      <c r="AN13">
        <v>3</v>
      </c>
      <c r="AO13">
        <v>5</v>
      </c>
      <c r="AP13">
        <v>4</v>
      </c>
      <c r="AQ13">
        <v>3</v>
      </c>
      <c r="AR13">
        <v>4</v>
      </c>
      <c r="AS13">
        <v>4</v>
      </c>
      <c r="AT13">
        <v>3</v>
      </c>
      <c r="AU13">
        <v>1</v>
      </c>
      <c r="AV13">
        <v>3</v>
      </c>
      <c r="AW13">
        <v>2</v>
      </c>
      <c r="AX13">
        <v>3</v>
      </c>
      <c r="AY13">
        <v>5</v>
      </c>
      <c r="AZ13">
        <v>2</v>
      </c>
      <c r="BA13">
        <v>2</v>
      </c>
      <c r="BB13">
        <v>1</v>
      </c>
      <c r="BC13">
        <v>4</v>
      </c>
      <c r="BD13">
        <v>4</v>
      </c>
      <c r="BE13">
        <v>1</v>
      </c>
      <c r="BF13">
        <v>1</v>
      </c>
      <c r="BG13">
        <v>1</v>
      </c>
      <c r="BH13">
        <v>4</v>
      </c>
      <c r="BI13">
        <v>1</v>
      </c>
      <c r="BJ13">
        <v>3</v>
      </c>
      <c r="BK13">
        <v>4</v>
      </c>
      <c r="BL13">
        <v>2</v>
      </c>
      <c r="BM13">
        <v>3</v>
      </c>
      <c r="BN13">
        <v>1</v>
      </c>
      <c r="BO13">
        <v>1</v>
      </c>
      <c r="BP13">
        <v>1</v>
      </c>
      <c r="BQ13">
        <v>1</v>
      </c>
      <c r="BR13">
        <v>5</v>
      </c>
      <c r="BS13">
        <v>4</v>
      </c>
    </row>
    <row r="14" spans="1:71" ht="30">
      <c r="A14" s="26" t="s">
        <v>585</v>
      </c>
      <c r="B14" s="28" t="s">
        <v>590</v>
      </c>
      <c r="C14" s="16">
        <f t="shared" si="0"/>
        <v>3.1818181818181817</v>
      </c>
      <c r="D14" s="16"/>
      <c r="E14" s="16"/>
      <c r="Q14">
        <v>3</v>
      </c>
      <c r="R14">
        <v>4</v>
      </c>
      <c r="S14">
        <v>3</v>
      </c>
      <c r="T14">
        <v>5</v>
      </c>
      <c r="U14">
        <v>2</v>
      </c>
      <c r="V14">
        <v>1</v>
      </c>
      <c r="W14">
        <v>3</v>
      </c>
      <c r="X14">
        <v>4</v>
      </c>
      <c r="Y14">
        <v>2</v>
      </c>
      <c r="Z14">
        <v>5</v>
      </c>
      <c r="AA14">
        <v>4</v>
      </c>
      <c r="AB14">
        <v>5</v>
      </c>
      <c r="AC14">
        <v>5</v>
      </c>
      <c r="AD14">
        <v>2</v>
      </c>
      <c r="AE14">
        <v>5</v>
      </c>
      <c r="AF14">
        <v>2</v>
      </c>
      <c r="AG14">
        <v>4</v>
      </c>
      <c r="AH14">
        <v>3</v>
      </c>
      <c r="AI14">
        <v>3</v>
      </c>
      <c r="AJ14">
        <v>1</v>
      </c>
      <c r="AK14">
        <v>1</v>
      </c>
      <c r="AL14">
        <v>2</v>
      </c>
      <c r="AM14">
        <v>2</v>
      </c>
      <c r="AN14">
        <v>3</v>
      </c>
      <c r="AO14">
        <v>4</v>
      </c>
      <c r="AP14">
        <v>3</v>
      </c>
      <c r="AQ14">
        <v>5</v>
      </c>
      <c r="AR14">
        <v>5</v>
      </c>
      <c r="AS14">
        <v>2</v>
      </c>
      <c r="AT14">
        <v>5</v>
      </c>
      <c r="AU14">
        <v>5</v>
      </c>
      <c r="AV14">
        <v>4</v>
      </c>
      <c r="AW14">
        <v>5</v>
      </c>
      <c r="AX14">
        <v>2</v>
      </c>
      <c r="AY14">
        <v>3</v>
      </c>
      <c r="AZ14">
        <v>1</v>
      </c>
      <c r="BA14">
        <v>3</v>
      </c>
      <c r="BB14">
        <v>5</v>
      </c>
      <c r="BC14">
        <v>3</v>
      </c>
      <c r="BD14">
        <v>2</v>
      </c>
      <c r="BE14">
        <v>5</v>
      </c>
      <c r="BF14">
        <v>1</v>
      </c>
      <c r="BG14">
        <v>5</v>
      </c>
      <c r="BH14">
        <v>3</v>
      </c>
      <c r="BI14">
        <v>3</v>
      </c>
      <c r="BJ14">
        <v>1</v>
      </c>
      <c r="BK14">
        <v>3</v>
      </c>
      <c r="BL14">
        <v>4</v>
      </c>
      <c r="BM14">
        <v>5</v>
      </c>
      <c r="BN14">
        <v>5</v>
      </c>
      <c r="BO14">
        <v>2</v>
      </c>
      <c r="BP14">
        <v>1</v>
      </c>
      <c r="BQ14">
        <v>1</v>
      </c>
      <c r="BR14">
        <v>4</v>
      </c>
      <c r="BS14">
        <v>1</v>
      </c>
    </row>
    <row r="15" spans="1:71" ht="30">
      <c r="A15" s="26" t="s">
        <v>585</v>
      </c>
      <c r="B15" s="28" t="s">
        <v>591</v>
      </c>
      <c r="C15" s="16">
        <f t="shared" si="0"/>
        <v>3.2545454545454544</v>
      </c>
      <c r="D15" s="16"/>
      <c r="E15" s="16"/>
      <c r="Q15">
        <v>5</v>
      </c>
      <c r="R15">
        <v>2</v>
      </c>
      <c r="S15">
        <v>3</v>
      </c>
      <c r="T15">
        <v>4</v>
      </c>
      <c r="U15">
        <v>3</v>
      </c>
      <c r="V15">
        <v>1</v>
      </c>
      <c r="W15">
        <v>5</v>
      </c>
      <c r="X15">
        <v>3</v>
      </c>
      <c r="Y15">
        <v>4</v>
      </c>
      <c r="Z15">
        <v>2</v>
      </c>
      <c r="AA15">
        <v>5</v>
      </c>
      <c r="AB15">
        <v>5</v>
      </c>
      <c r="AC15">
        <v>5</v>
      </c>
      <c r="AD15">
        <v>3</v>
      </c>
      <c r="AE15">
        <v>5</v>
      </c>
      <c r="AF15">
        <v>3</v>
      </c>
      <c r="AG15">
        <v>4</v>
      </c>
      <c r="AH15">
        <v>4</v>
      </c>
      <c r="AI15">
        <v>5</v>
      </c>
      <c r="AJ15">
        <v>5</v>
      </c>
      <c r="AK15">
        <v>3</v>
      </c>
      <c r="AL15">
        <v>1</v>
      </c>
      <c r="AM15">
        <v>1</v>
      </c>
      <c r="AN15">
        <v>5</v>
      </c>
      <c r="AO15">
        <v>5</v>
      </c>
      <c r="AP15">
        <v>5</v>
      </c>
      <c r="AQ15">
        <v>4</v>
      </c>
      <c r="AR15">
        <v>3</v>
      </c>
      <c r="AS15">
        <v>3</v>
      </c>
      <c r="AT15">
        <v>3</v>
      </c>
      <c r="AU15">
        <v>5</v>
      </c>
      <c r="AV15">
        <v>4</v>
      </c>
      <c r="AW15">
        <v>4</v>
      </c>
      <c r="AX15">
        <v>1</v>
      </c>
      <c r="AY15">
        <v>3</v>
      </c>
      <c r="AZ15">
        <v>5</v>
      </c>
      <c r="BA15">
        <v>5</v>
      </c>
      <c r="BB15">
        <v>4</v>
      </c>
      <c r="BC15">
        <v>2</v>
      </c>
      <c r="BD15">
        <v>3</v>
      </c>
      <c r="BE15">
        <v>4</v>
      </c>
      <c r="BF15">
        <v>1</v>
      </c>
      <c r="BG15">
        <v>3</v>
      </c>
      <c r="BH15">
        <v>1</v>
      </c>
      <c r="BI15">
        <v>2</v>
      </c>
      <c r="BJ15">
        <v>1</v>
      </c>
      <c r="BK15">
        <v>3</v>
      </c>
      <c r="BL15">
        <v>1</v>
      </c>
      <c r="BM15">
        <v>1</v>
      </c>
      <c r="BN15">
        <v>5</v>
      </c>
      <c r="BO15">
        <v>4</v>
      </c>
      <c r="BP15">
        <v>5</v>
      </c>
      <c r="BQ15">
        <v>1</v>
      </c>
      <c r="BR15">
        <v>1</v>
      </c>
      <c r="BS15">
        <v>1</v>
      </c>
    </row>
    <row r="16" spans="1:71" ht="30">
      <c r="A16" s="26" t="s">
        <v>585</v>
      </c>
      <c r="B16" s="28" t="s">
        <v>592</v>
      </c>
      <c r="C16" s="16">
        <f t="shared" si="0"/>
        <v>3.7272727272727271</v>
      </c>
      <c r="D16" s="16"/>
      <c r="E16" s="16"/>
      <c r="Q16">
        <v>5</v>
      </c>
      <c r="R16">
        <v>2</v>
      </c>
      <c r="S16">
        <v>5</v>
      </c>
      <c r="T16">
        <v>5</v>
      </c>
      <c r="U16">
        <v>2</v>
      </c>
      <c r="V16">
        <v>5</v>
      </c>
      <c r="W16">
        <v>4</v>
      </c>
      <c r="X16">
        <v>5</v>
      </c>
      <c r="Y16">
        <v>5</v>
      </c>
      <c r="Z16">
        <v>5</v>
      </c>
      <c r="AA16">
        <v>4</v>
      </c>
      <c r="AB16">
        <v>5</v>
      </c>
      <c r="AC16">
        <v>5</v>
      </c>
      <c r="AD16">
        <v>2</v>
      </c>
      <c r="AE16">
        <v>5</v>
      </c>
      <c r="AF16">
        <v>2</v>
      </c>
      <c r="AG16">
        <v>4</v>
      </c>
      <c r="AH16">
        <v>3</v>
      </c>
      <c r="AI16">
        <v>5</v>
      </c>
      <c r="AJ16">
        <v>4</v>
      </c>
      <c r="AK16">
        <v>3</v>
      </c>
      <c r="AL16">
        <v>4</v>
      </c>
      <c r="AM16">
        <v>1</v>
      </c>
      <c r="AN16">
        <v>5</v>
      </c>
      <c r="AO16">
        <v>4</v>
      </c>
      <c r="AP16">
        <v>5</v>
      </c>
      <c r="AQ16">
        <v>3</v>
      </c>
      <c r="AR16">
        <v>4</v>
      </c>
      <c r="AS16">
        <v>3</v>
      </c>
      <c r="AT16">
        <v>4</v>
      </c>
      <c r="AU16">
        <v>4</v>
      </c>
      <c r="AV16">
        <v>5</v>
      </c>
      <c r="AW16">
        <v>3</v>
      </c>
      <c r="AX16">
        <v>2</v>
      </c>
      <c r="AY16">
        <v>1</v>
      </c>
      <c r="AZ16">
        <v>5</v>
      </c>
      <c r="BA16">
        <v>5</v>
      </c>
      <c r="BB16">
        <v>5</v>
      </c>
      <c r="BC16">
        <v>4</v>
      </c>
      <c r="BD16">
        <v>5</v>
      </c>
      <c r="BE16">
        <v>4</v>
      </c>
      <c r="BF16">
        <v>1</v>
      </c>
      <c r="BG16">
        <v>4</v>
      </c>
      <c r="BH16">
        <v>1</v>
      </c>
      <c r="BI16">
        <v>1</v>
      </c>
      <c r="BJ16">
        <v>5</v>
      </c>
      <c r="BK16">
        <v>5</v>
      </c>
      <c r="BL16">
        <v>4</v>
      </c>
      <c r="BM16">
        <v>3</v>
      </c>
      <c r="BN16">
        <v>3</v>
      </c>
      <c r="BO16">
        <v>5</v>
      </c>
      <c r="BP16">
        <v>5</v>
      </c>
      <c r="BQ16">
        <v>3</v>
      </c>
      <c r="BR16">
        <v>1</v>
      </c>
      <c r="BS16">
        <v>3</v>
      </c>
    </row>
    <row r="17" spans="1:71" ht="30">
      <c r="A17" s="26" t="s">
        <v>585</v>
      </c>
      <c r="B17" s="28" t="s">
        <v>593</v>
      </c>
      <c r="C17" s="16">
        <f t="shared" si="0"/>
        <v>2.7818181818181817</v>
      </c>
      <c r="D17" s="16"/>
      <c r="E17" s="16"/>
      <c r="Q17">
        <v>5</v>
      </c>
      <c r="R17">
        <v>2</v>
      </c>
      <c r="S17">
        <v>4</v>
      </c>
      <c r="T17">
        <v>4</v>
      </c>
      <c r="U17">
        <v>3</v>
      </c>
      <c r="V17">
        <v>2</v>
      </c>
      <c r="W17">
        <v>4</v>
      </c>
      <c r="X17">
        <v>2</v>
      </c>
      <c r="Y17">
        <v>3</v>
      </c>
      <c r="Z17">
        <v>2</v>
      </c>
      <c r="AA17">
        <v>4</v>
      </c>
      <c r="AB17">
        <v>3</v>
      </c>
      <c r="AC17">
        <v>5</v>
      </c>
      <c r="AD17">
        <v>1</v>
      </c>
      <c r="AE17">
        <v>4</v>
      </c>
      <c r="AF17">
        <v>2</v>
      </c>
      <c r="AG17">
        <v>5</v>
      </c>
      <c r="AH17">
        <v>4</v>
      </c>
      <c r="AI17">
        <v>5</v>
      </c>
      <c r="AJ17">
        <v>2</v>
      </c>
      <c r="AK17">
        <v>4</v>
      </c>
      <c r="AL17">
        <v>1</v>
      </c>
      <c r="AM17">
        <v>1</v>
      </c>
      <c r="AN17">
        <v>4</v>
      </c>
      <c r="AO17">
        <v>3</v>
      </c>
      <c r="AP17">
        <v>3</v>
      </c>
      <c r="AQ17">
        <v>3</v>
      </c>
      <c r="AR17">
        <v>3</v>
      </c>
      <c r="AS17">
        <v>4</v>
      </c>
      <c r="AT17">
        <v>3</v>
      </c>
      <c r="AU17">
        <v>3</v>
      </c>
      <c r="AV17">
        <v>5</v>
      </c>
      <c r="AW17">
        <v>2</v>
      </c>
      <c r="AX17">
        <v>1</v>
      </c>
      <c r="AY17">
        <v>1</v>
      </c>
      <c r="AZ17">
        <v>3</v>
      </c>
      <c r="BA17">
        <v>4</v>
      </c>
      <c r="BB17">
        <v>1</v>
      </c>
      <c r="BC17">
        <v>1</v>
      </c>
      <c r="BD17">
        <v>3</v>
      </c>
      <c r="BE17">
        <v>3</v>
      </c>
      <c r="BF17">
        <v>1</v>
      </c>
      <c r="BG17">
        <v>3</v>
      </c>
      <c r="BH17">
        <v>1</v>
      </c>
      <c r="BI17">
        <v>1</v>
      </c>
      <c r="BJ17">
        <v>3</v>
      </c>
      <c r="BK17">
        <v>4</v>
      </c>
      <c r="BL17">
        <v>2</v>
      </c>
      <c r="BM17">
        <v>1</v>
      </c>
      <c r="BN17">
        <v>3</v>
      </c>
      <c r="BO17">
        <v>4</v>
      </c>
      <c r="BP17">
        <v>5</v>
      </c>
      <c r="BQ17">
        <v>1</v>
      </c>
      <c r="BR17">
        <v>1</v>
      </c>
      <c r="BS17">
        <v>1</v>
      </c>
    </row>
    <row r="18" spans="1:71" ht="45">
      <c r="A18" s="26" t="s">
        <v>585</v>
      </c>
      <c r="B18" s="28" t="s">
        <v>594</v>
      </c>
      <c r="C18" s="16">
        <f t="shared" si="0"/>
        <v>2.7636363636363637</v>
      </c>
      <c r="D18" s="16"/>
      <c r="E18" s="16"/>
      <c r="Q18">
        <v>1</v>
      </c>
      <c r="R18">
        <v>4</v>
      </c>
      <c r="S18">
        <v>1</v>
      </c>
      <c r="T18">
        <v>4</v>
      </c>
      <c r="U18">
        <v>4</v>
      </c>
      <c r="V18">
        <v>1</v>
      </c>
      <c r="W18">
        <v>2</v>
      </c>
      <c r="X18">
        <v>1</v>
      </c>
      <c r="Y18">
        <v>3</v>
      </c>
      <c r="Z18">
        <v>1</v>
      </c>
      <c r="AA18">
        <v>2</v>
      </c>
      <c r="AB18">
        <v>1</v>
      </c>
      <c r="AC18">
        <v>3</v>
      </c>
      <c r="AD18">
        <v>5</v>
      </c>
      <c r="AE18">
        <v>5</v>
      </c>
      <c r="AF18">
        <v>4</v>
      </c>
      <c r="AG18">
        <v>5</v>
      </c>
      <c r="AH18">
        <v>2</v>
      </c>
      <c r="AI18">
        <v>3</v>
      </c>
      <c r="AJ18">
        <v>1</v>
      </c>
      <c r="AK18">
        <v>1</v>
      </c>
      <c r="AL18">
        <v>1</v>
      </c>
      <c r="AM18">
        <v>3</v>
      </c>
      <c r="AN18">
        <v>4</v>
      </c>
      <c r="AO18">
        <v>3</v>
      </c>
      <c r="AP18">
        <v>3</v>
      </c>
      <c r="AQ18">
        <v>5</v>
      </c>
      <c r="AR18">
        <v>3</v>
      </c>
      <c r="AS18">
        <v>1</v>
      </c>
      <c r="AT18">
        <v>3</v>
      </c>
      <c r="AU18">
        <v>4</v>
      </c>
      <c r="AV18">
        <v>4</v>
      </c>
      <c r="AW18">
        <v>5</v>
      </c>
      <c r="AX18">
        <v>3</v>
      </c>
      <c r="AY18">
        <v>3</v>
      </c>
      <c r="AZ18">
        <v>2</v>
      </c>
      <c r="BA18">
        <v>1</v>
      </c>
      <c r="BB18">
        <v>5</v>
      </c>
      <c r="BC18">
        <v>1</v>
      </c>
      <c r="BD18">
        <v>1</v>
      </c>
      <c r="BE18">
        <v>5</v>
      </c>
      <c r="BF18">
        <v>3</v>
      </c>
      <c r="BG18">
        <v>4</v>
      </c>
      <c r="BH18">
        <v>1</v>
      </c>
      <c r="BI18">
        <v>5</v>
      </c>
      <c r="BJ18">
        <v>4</v>
      </c>
      <c r="BK18">
        <v>3</v>
      </c>
      <c r="BL18">
        <v>1</v>
      </c>
      <c r="BM18">
        <v>1</v>
      </c>
      <c r="BN18">
        <v>4</v>
      </c>
      <c r="BO18">
        <v>3</v>
      </c>
      <c r="BP18">
        <v>5</v>
      </c>
      <c r="BQ18">
        <v>1</v>
      </c>
      <c r="BR18">
        <v>1</v>
      </c>
      <c r="BS18">
        <v>2</v>
      </c>
    </row>
    <row r="19" spans="1:71">
      <c r="A19" s="26" t="s">
        <v>585</v>
      </c>
      <c r="B19" s="27" t="s">
        <v>595</v>
      </c>
      <c r="C19" s="16">
        <f t="shared" si="0"/>
        <v>2.6181818181818182</v>
      </c>
      <c r="D19" s="16"/>
      <c r="E19" s="16"/>
      <c r="Q19">
        <v>3</v>
      </c>
      <c r="R19">
        <v>4</v>
      </c>
      <c r="S19">
        <v>2</v>
      </c>
      <c r="T19">
        <v>3</v>
      </c>
      <c r="U19">
        <v>2</v>
      </c>
      <c r="V19">
        <v>3</v>
      </c>
      <c r="W19">
        <v>3</v>
      </c>
      <c r="X19">
        <v>3</v>
      </c>
      <c r="Y19">
        <v>2</v>
      </c>
      <c r="Z19">
        <v>2</v>
      </c>
      <c r="AA19">
        <v>3</v>
      </c>
      <c r="AB19">
        <v>3</v>
      </c>
      <c r="AC19">
        <v>5</v>
      </c>
      <c r="AD19">
        <v>2</v>
      </c>
      <c r="AE19">
        <v>5</v>
      </c>
      <c r="AF19">
        <v>2</v>
      </c>
      <c r="AG19">
        <v>3</v>
      </c>
      <c r="AH19">
        <v>3</v>
      </c>
      <c r="AI19">
        <v>3</v>
      </c>
      <c r="AJ19">
        <v>1</v>
      </c>
      <c r="AK19">
        <v>3</v>
      </c>
      <c r="AL19">
        <v>1</v>
      </c>
      <c r="AM19">
        <v>1</v>
      </c>
      <c r="AN19">
        <v>4</v>
      </c>
      <c r="AO19">
        <v>2</v>
      </c>
      <c r="AP19">
        <v>2</v>
      </c>
      <c r="AQ19">
        <v>4</v>
      </c>
      <c r="AR19">
        <v>5</v>
      </c>
      <c r="AS19">
        <v>2</v>
      </c>
      <c r="AT19">
        <v>2</v>
      </c>
      <c r="AU19">
        <v>5</v>
      </c>
      <c r="AV19">
        <v>3</v>
      </c>
      <c r="AW19">
        <v>4</v>
      </c>
      <c r="AX19">
        <v>1</v>
      </c>
      <c r="AY19">
        <v>2</v>
      </c>
      <c r="AZ19">
        <v>1</v>
      </c>
      <c r="BA19">
        <v>3</v>
      </c>
      <c r="BB19">
        <v>1</v>
      </c>
      <c r="BC19">
        <v>1</v>
      </c>
      <c r="BD19">
        <v>2</v>
      </c>
      <c r="BE19">
        <v>4</v>
      </c>
      <c r="BF19">
        <v>5</v>
      </c>
      <c r="BG19">
        <v>2</v>
      </c>
      <c r="BH19">
        <v>1</v>
      </c>
      <c r="BI19">
        <v>1</v>
      </c>
      <c r="BJ19">
        <v>1</v>
      </c>
      <c r="BK19">
        <v>2</v>
      </c>
      <c r="BL19">
        <v>3</v>
      </c>
      <c r="BM19">
        <v>3</v>
      </c>
      <c r="BN19">
        <v>5</v>
      </c>
      <c r="BO19">
        <v>3</v>
      </c>
      <c r="BP19">
        <v>5</v>
      </c>
      <c r="BQ19">
        <v>1</v>
      </c>
      <c r="BR19">
        <v>1</v>
      </c>
      <c r="BS19">
        <v>1</v>
      </c>
    </row>
    <row r="20" spans="1:71" ht="30">
      <c r="A20" s="26" t="s">
        <v>585</v>
      </c>
      <c r="B20" s="28" t="s">
        <v>596</v>
      </c>
      <c r="C20" s="16">
        <f t="shared" si="0"/>
        <v>3.3636363636363638</v>
      </c>
      <c r="D20" s="16"/>
      <c r="E20" s="16"/>
      <c r="Q20">
        <v>5</v>
      </c>
      <c r="R20">
        <v>4</v>
      </c>
      <c r="S20">
        <v>5</v>
      </c>
      <c r="T20">
        <v>1</v>
      </c>
      <c r="U20">
        <v>3</v>
      </c>
      <c r="V20">
        <v>5</v>
      </c>
      <c r="W20">
        <v>1</v>
      </c>
      <c r="X20">
        <v>4</v>
      </c>
      <c r="Y20">
        <v>2</v>
      </c>
      <c r="Z20">
        <v>5</v>
      </c>
      <c r="AA20">
        <v>3</v>
      </c>
      <c r="AB20">
        <v>3</v>
      </c>
      <c r="AC20">
        <v>5</v>
      </c>
      <c r="AD20">
        <v>5</v>
      </c>
      <c r="AE20">
        <v>1</v>
      </c>
      <c r="AF20">
        <v>4</v>
      </c>
      <c r="AG20">
        <v>3</v>
      </c>
      <c r="AH20">
        <v>3</v>
      </c>
      <c r="AI20">
        <v>4</v>
      </c>
      <c r="AJ20">
        <v>5</v>
      </c>
      <c r="AK20">
        <v>5</v>
      </c>
      <c r="AL20">
        <v>5</v>
      </c>
      <c r="AM20">
        <v>5</v>
      </c>
      <c r="AN20">
        <v>5</v>
      </c>
      <c r="AO20">
        <v>4</v>
      </c>
      <c r="AP20">
        <v>3</v>
      </c>
      <c r="AQ20">
        <v>4</v>
      </c>
      <c r="AR20">
        <v>5</v>
      </c>
      <c r="AS20">
        <v>3</v>
      </c>
      <c r="AT20">
        <v>2</v>
      </c>
      <c r="AU20">
        <v>3</v>
      </c>
      <c r="AV20">
        <v>3</v>
      </c>
      <c r="AW20">
        <v>4</v>
      </c>
      <c r="AX20">
        <v>4</v>
      </c>
      <c r="AY20">
        <v>5</v>
      </c>
      <c r="AZ20">
        <v>3</v>
      </c>
      <c r="BA20">
        <v>4</v>
      </c>
      <c r="BB20">
        <v>1</v>
      </c>
      <c r="BC20">
        <v>5</v>
      </c>
      <c r="BD20">
        <v>4</v>
      </c>
      <c r="BE20">
        <v>1</v>
      </c>
      <c r="BF20">
        <v>1</v>
      </c>
      <c r="BG20">
        <v>1</v>
      </c>
      <c r="BH20">
        <v>4</v>
      </c>
      <c r="BI20">
        <v>4</v>
      </c>
      <c r="BJ20">
        <v>5</v>
      </c>
      <c r="BK20">
        <v>3</v>
      </c>
      <c r="BL20">
        <v>2</v>
      </c>
      <c r="BM20">
        <v>3</v>
      </c>
      <c r="BN20">
        <v>1</v>
      </c>
      <c r="BO20">
        <v>3</v>
      </c>
      <c r="BP20">
        <v>1</v>
      </c>
      <c r="BQ20">
        <v>5</v>
      </c>
      <c r="BR20">
        <v>2</v>
      </c>
      <c r="BS20">
        <v>1</v>
      </c>
    </row>
    <row r="21" spans="1:71">
      <c r="A21" s="26" t="s">
        <v>585</v>
      </c>
      <c r="B21" s="27" t="s">
        <v>597</v>
      </c>
      <c r="C21" s="16">
        <f t="shared" si="0"/>
        <v>2.7636363636363637</v>
      </c>
      <c r="D21" s="16"/>
      <c r="E21" s="16"/>
      <c r="Q21">
        <v>1</v>
      </c>
      <c r="R21">
        <v>4</v>
      </c>
      <c r="S21">
        <v>3</v>
      </c>
      <c r="T21">
        <v>1</v>
      </c>
      <c r="U21">
        <v>5</v>
      </c>
      <c r="V21">
        <v>2</v>
      </c>
      <c r="W21">
        <v>3</v>
      </c>
      <c r="X21">
        <v>1</v>
      </c>
      <c r="Y21">
        <v>4</v>
      </c>
      <c r="Z21">
        <v>2</v>
      </c>
      <c r="AA21">
        <v>2</v>
      </c>
      <c r="AB21">
        <v>2</v>
      </c>
      <c r="AC21">
        <v>2</v>
      </c>
      <c r="AD21">
        <v>3</v>
      </c>
      <c r="AE21">
        <v>5</v>
      </c>
      <c r="AF21">
        <v>3</v>
      </c>
      <c r="AG21">
        <v>5</v>
      </c>
      <c r="AH21">
        <v>2</v>
      </c>
      <c r="AI21">
        <v>1</v>
      </c>
      <c r="AJ21">
        <v>2</v>
      </c>
      <c r="AK21">
        <v>1</v>
      </c>
      <c r="AL21">
        <v>1</v>
      </c>
      <c r="AM21">
        <v>2</v>
      </c>
      <c r="AN21">
        <v>1</v>
      </c>
      <c r="AO21">
        <v>1</v>
      </c>
      <c r="AP21">
        <v>3</v>
      </c>
      <c r="AQ21">
        <v>3</v>
      </c>
      <c r="AR21">
        <v>2</v>
      </c>
      <c r="AS21">
        <v>1</v>
      </c>
      <c r="AT21">
        <v>4</v>
      </c>
      <c r="AU21">
        <v>4</v>
      </c>
      <c r="AV21">
        <v>3</v>
      </c>
      <c r="AW21">
        <v>3</v>
      </c>
      <c r="AX21">
        <v>5</v>
      </c>
      <c r="AY21">
        <v>5</v>
      </c>
      <c r="AZ21">
        <v>2</v>
      </c>
      <c r="BA21">
        <v>5</v>
      </c>
      <c r="BB21">
        <v>5</v>
      </c>
      <c r="BC21">
        <v>1</v>
      </c>
      <c r="BD21">
        <v>1</v>
      </c>
      <c r="BE21">
        <v>1</v>
      </c>
      <c r="BF21">
        <v>5</v>
      </c>
      <c r="BG21">
        <v>3</v>
      </c>
      <c r="BH21">
        <v>1</v>
      </c>
      <c r="BI21">
        <v>2</v>
      </c>
      <c r="BJ21">
        <v>1</v>
      </c>
      <c r="BK21">
        <v>3</v>
      </c>
      <c r="BL21">
        <v>3</v>
      </c>
      <c r="BM21">
        <v>5</v>
      </c>
      <c r="BN21">
        <v>5</v>
      </c>
      <c r="BO21">
        <v>4</v>
      </c>
      <c r="BP21">
        <v>5</v>
      </c>
      <c r="BQ21">
        <v>3</v>
      </c>
      <c r="BR21">
        <v>4</v>
      </c>
      <c r="BS21">
        <v>1</v>
      </c>
    </row>
    <row r="22" spans="1:71" ht="30">
      <c r="A22" s="26" t="s">
        <v>585</v>
      </c>
      <c r="B22" s="28" t="s">
        <v>598</v>
      </c>
      <c r="C22" s="16">
        <f t="shared" si="0"/>
        <v>3.2727272727272729</v>
      </c>
      <c r="D22" s="16"/>
      <c r="E22" s="16"/>
      <c r="Q22">
        <v>5</v>
      </c>
      <c r="R22">
        <v>3</v>
      </c>
      <c r="S22">
        <v>3</v>
      </c>
      <c r="T22">
        <v>5</v>
      </c>
      <c r="U22">
        <v>4</v>
      </c>
      <c r="V22">
        <v>3</v>
      </c>
      <c r="W22">
        <v>3</v>
      </c>
      <c r="X22">
        <v>3</v>
      </c>
      <c r="Y22">
        <v>4</v>
      </c>
      <c r="Z22">
        <v>5</v>
      </c>
      <c r="AA22">
        <v>1</v>
      </c>
      <c r="AB22">
        <v>3</v>
      </c>
      <c r="AC22">
        <v>1</v>
      </c>
      <c r="AD22">
        <v>4</v>
      </c>
      <c r="AE22">
        <v>1</v>
      </c>
      <c r="AF22">
        <v>3</v>
      </c>
      <c r="AG22">
        <v>1</v>
      </c>
      <c r="AH22">
        <v>3</v>
      </c>
      <c r="AI22">
        <v>3</v>
      </c>
      <c r="AJ22">
        <v>4</v>
      </c>
      <c r="AK22">
        <v>5</v>
      </c>
      <c r="AL22">
        <v>3</v>
      </c>
      <c r="AM22">
        <v>3</v>
      </c>
      <c r="AN22">
        <v>4</v>
      </c>
      <c r="AO22">
        <v>5</v>
      </c>
      <c r="AP22">
        <v>3</v>
      </c>
      <c r="AQ22">
        <v>3</v>
      </c>
      <c r="AR22">
        <v>5</v>
      </c>
      <c r="AS22">
        <v>4</v>
      </c>
      <c r="AT22">
        <v>3</v>
      </c>
      <c r="AU22">
        <v>2</v>
      </c>
      <c r="AV22">
        <v>3</v>
      </c>
      <c r="AW22">
        <v>2</v>
      </c>
      <c r="AX22">
        <v>3</v>
      </c>
      <c r="AY22">
        <v>5</v>
      </c>
      <c r="AZ22">
        <v>3</v>
      </c>
      <c r="BA22">
        <v>3</v>
      </c>
      <c r="BB22">
        <v>1</v>
      </c>
      <c r="BC22">
        <v>4</v>
      </c>
      <c r="BD22">
        <v>4</v>
      </c>
      <c r="BE22">
        <v>2</v>
      </c>
      <c r="BF22">
        <v>1</v>
      </c>
      <c r="BG22">
        <v>4</v>
      </c>
      <c r="BH22">
        <v>5</v>
      </c>
      <c r="BI22">
        <v>5</v>
      </c>
      <c r="BJ22">
        <v>5</v>
      </c>
      <c r="BK22">
        <v>2</v>
      </c>
      <c r="BL22">
        <v>2</v>
      </c>
      <c r="BM22">
        <v>2</v>
      </c>
      <c r="BN22">
        <v>1</v>
      </c>
      <c r="BO22">
        <v>5</v>
      </c>
      <c r="BP22">
        <v>5</v>
      </c>
      <c r="BQ22">
        <v>5</v>
      </c>
      <c r="BR22">
        <v>3</v>
      </c>
      <c r="BS22">
        <v>3</v>
      </c>
    </row>
    <row r="23" spans="1:71">
      <c r="A23" s="26" t="s">
        <v>585</v>
      </c>
      <c r="B23" s="27" t="s">
        <v>599</v>
      </c>
      <c r="C23" s="16">
        <f t="shared" si="0"/>
        <v>2.3454545454545452</v>
      </c>
      <c r="D23" s="16"/>
      <c r="E23" s="16"/>
      <c r="Q23">
        <v>1</v>
      </c>
      <c r="R23">
        <v>1</v>
      </c>
      <c r="S23">
        <v>2</v>
      </c>
      <c r="T23">
        <v>4</v>
      </c>
      <c r="U23">
        <v>2</v>
      </c>
      <c r="V23">
        <v>5</v>
      </c>
      <c r="W23">
        <v>1</v>
      </c>
      <c r="X23">
        <v>4</v>
      </c>
      <c r="Y23">
        <v>2</v>
      </c>
      <c r="Z23">
        <v>1</v>
      </c>
      <c r="AA23">
        <v>1</v>
      </c>
      <c r="AB23">
        <v>1</v>
      </c>
      <c r="AC23">
        <v>2</v>
      </c>
      <c r="AD23">
        <v>4</v>
      </c>
      <c r="AE23">
        <v>1</v>
      </c>
      <c r="AF23">
        <v>2</v>
      </c>
      <c r="AG23">
        <v>1</v>
      </c>
      <c r="AH23">
        <v>5</v>
      </c>
      <c r="AI23">
        <v>5</v>
      </c>
      <c r="AJ23">
        <v>2</v>
      </c>
      <c r="AK23">
        <v>3</v>
      </c>
      <c r="AL23">
        <v>4</v>
      </c>
      <c r="AM23">
        <v>2</v>
      </c>
      <c r="AN23">
        <v>1</v>
      </c>
      <c r="AO23">
        <v>1</v>
      </c>
      <c r="AP23">
        <v>2</v>
      </c>
      <c r="AQ23">
        <v>1</v>
      </c>
      <c r="AR23">
        <v>4</v>
      </c>
      <c r="AS23">
        <v>5</v>
      </c>
      <c r="AT23">
        <v>1</v>
      </c>
      <c r="AU23">
        <v>1</v>
      </c>
      <c r="AV23">
        <v>2</v>
      </c>
      <c r="AW23">
        <v>1</v>
      </c>
      <c r="AX23">
        <v>1</v>
      </c>
      <c r="AY23">
        <v>5</v>
      </c>
      <c r="AZ23">
        <v>5</v>
      </c>
      <c r="BA23">
        <v>2</v>
      </c>
      <c r="BB23">
        <v>1</v>
      </c>
      <c r="BC23">
        <v>2</v>
      </c>
      <c r="BD23">
        <v>2</v>
      </c>
      <c r="BE23">
        <v>1</v>
      </c>
      <c r="BF23">
        <v>5</v>
      </c>
      <c r="BG23">
        <v>1</v>
      </c>
      <c r="BH23">
        <v>1</v>
      </c>
      <c r="BI23">
        <v>1</v>
      </c>
      <c r="BJ23">
        <v>3</v>
      </c>
      <c r="BK23">
        <v>3</v>
      </c>
      <c r="BL23">
        <v>2</v>
      </c>
      <c r="BM23">
        <v>2</v>
      </c>
      <c r="BN23">
        <v>3</v>
      </c>
      <c r="BO23">
        <v>3</v>
      </c>
      <c r="BP23">
        <v>2</v>
      </c>
      <c r="BQ23">
        <v>5</v>
      </c>
      <c r="BR23">
        <v>2</v>
      </c>
      <c r="BS23">
        <v>2</v>
      </c>
    </row>
    <row r="24" spans="1:71" ht="45">
      <c r="A24" s="26" t="s">
        <v>585</v>
      </c>
      <c r="B24" s="28" t="s">
        <v>600</v>
      </c>
      <c r="C24" s="16">
        <f t="shared" si="0"/>
        <v>2.7636363636363637</v>
      </c>
      <c r="D24" s="16"/>
      <c r="E24" s="16"/>
      <c r="Q24">
        <v>2</v>
      </c>
      <c r="R24">
        <v>2</v>
      </c>
      <c r="S24">
        <v>3</v>
      </c>
      <c r="T24">
        <v>4</v>
      </c>
      <c r="U24">
        <v>3</v>
      </c>
      <c r="V24">
        <v>4</v>
      </c>
      <c r="W24">
        <v>2</v>
      </c>
      <c r="X24">
        <v>3</v>
      </c>
      <c r="Y24">
        <v>2</v>
      </c>
      <c r="Z24">
        <v>3</v>
      </c>
      <c r="AA24">
        <v>2</v>
      </c>
      <c r="AB24">
        <v>3</v>
      </c>
      <c r="AC24">
        <v>1</v>
      </c>
      <c r="AD24">
        <v>4</v>
      </c>
      <c r="AE24">
        <v>2</v>
      </c>
      <c r="AF24">
        <v>3</v>
      </c>
      <c r="AG24">
        <v>3</v>
      </c>
      <c r="AH24">
        <v>4</v>
      </c>
      <c r="AI24">
        <v>4</v>
      </c>
      <c r="AJ24">
        <v>2</v>
      </c>
      <c r="AK24">
        <v>3</v>
      </c>
      <c r="AL24">
        <v>3</v>
      </c>
      <c r="AM24">
        <v>3</v>
      </c>
      <c r="AN24">
        <v>3</v>
      </c>
      <c r="AO24">
        <v>3</v>
      </c>
      <c r="AP24">
        <v>3</v>
      </c>
      <c r="AQ24">
        <v>1</v>
      </c>
      <c r="AR24">
        <v>4</v>
      </c>
      <c r="AS24">
        <v>3</v>
      </c>
      <c r="AT24">
        <v>2</v>
      </c>
      <c r="AU24">
        <v>1</v>
      </c>
      <c r="AV24">
        <v>2</v>
      </c>
      <c r="AW24">
        <v>1</v>
      </c>
      <c r="AX24">
        <v>4</v>
      </c>
      <c r="AY24">
        <v>4</v>
      </c>
      <c r="AZ24">
        <v>3</v>
      </c>
      <c r="BA24">
        <v>3</v>
      </c>
      <c r="BB24">
        <v>4</v>
      </c>
      <c r="BC24">
        <v>3</v>
      </c>
      <c r="BD24">
        <v>3</v>
      </c>
      <c r="BE24">
        <v>2</v>
      </c>
      <c r="BF24">
        <v>4</v>
      </c>
      <c r="BG24">
        <v>1</v>
      </c>
      <c r="BH24">
        <v>4</v>
      </c>
      <c r="BI24">
        <v>2</v>
      </c>
      <c r="BJ24">
        <v>4</v>
      </c>
      <c r="BK24">
        <v>3</v>
      </c>
      <c r="BL24">
        <v>2</v>
      </c>
      <c r="BM24">
        <v>2</v>
      </c>
      <c r="BN24">
        <v>1</v>
      </c>
      <c r="BO24">
        <v>4</v>
      </c>
      <c r="BP24">
        <v>3</v>
      </c>
      <c r="BQ24">
        <v>3</v>
      </c>
      <c r="BR24">
        <v>3</v>
      </c>
      <c r="BS24">
        <v>2</v>
      </c>
    </row>
    <row r="25" spans="1:71">
      <c r="A25" s="26" t="s">
        <v>585</v>
      </c>
      <c r="B25" s="27" t="s">
        <v>601</v>
      </c>
      <c r="C25" s="16">
        <f t="shared" si="0"/>
        <v>3.0363636363636362</v>
      </c>
      <c r="D25" s="16"/>
      <c r="E25" s="16"/>
      <c r="Q25">
        <v>1</v>
      </c>
      <c r="R25">
        <v>4</v>
      </c>
      <c r="S25">
        <v>4</v>
      </c>
      <c r="T25">
        <v>3</v>
      </c>
      <c r="U25">
        <v>2</v>
      </c>
      <c r="V25">
        <v>1</v>
      </c>
      <c r="W25">
        <v>4</v>
      </c>
      <c r="X25">
        <v>3</v>
      </c>
      <c r="Y25">
        <v>4</v>
      </c>
      <c r="Z25">
        <v>3</v>
      </c>
      <c r="AA25">
        <v>5</v>
      </c>
      <c r="AB25">
        <v>5</v>
      </c>
      <c r="AC25">
        <v>3</v>
      </c>
      <c r="AD25">
        <v>3</v>
      </c>
      <c r="AE25">
        <v>5</v>
      </c>
      <c r="AF25">
        <v>3</v>
      </c>
      <c r="AG25">
        <v>4</v>
      </c>
      <c r="AH25">
        <v>2</v>
      </c>
      <c r="AI25">
        <v>4</v>
      </c>
      <c r="AJ25">
        <v>1</v>
      </c>
      <c r="AK25">
        <v>2</v>
      </c>
      <c r="AL25">
        <v>2</v>
      </c>
      <c r="AM25">
        <v>1</v>
      </c>
      <c r="AN25">
        <v>3</v>
      </c>
      <c r="AO25">
        <v>4</v>
      </c>
      <c r="AP25">
        <v>3</v>
      </c>
      <c r="AQ25">
        <v>5</v>
      </c>
      <c r="AR25">
        <v>5</v>
      </c>
      <c r="AS25">
        <v>2</v>
      </c>
      <c r="AT25">
        <v>5</v>
      </c>
      <c r="AU25">
        <v>5</v>
      </c>
      <c r="AV25">
        <v>5</v>
      </c>
      <c r="AW25">
        <v>5</v>
      </c>
      <c r="AX25">
        <v>1</v>
      </c>
      <c r="AY25">
        <v>1</v>
      </c>
      <c r="AZ25">
        <v>2</v>
      </c>
      <c r="BA25">
        <v>2</v>
      </c>
      <c r="BB25">
        <v>1</v>
      </c>
      <c r="BC25">
        <v>3</v>
      </c>
      <c r="BD25">
        <v>3</v>
      </c>
      <c r="BE25">
        <v>5</v>
      </c>
      <c r="BF25">
        <v>1</v>
      </c>
      <c r="BG25">
        <v>5</v>
      </c>
      <c r="BH25">
        <v>3</v>
      </c>
      <c r="BI25">
        <v>2</v>
      </c>
      <c r="BJ25">
        <v>2</v>
      </c>
      <c r="BK25">
        <v>3</v>
      </c>
      <c r="BL25">
        <v>4</v>
      </c>
      <c r="BM25">
        <v>3</v>
      </c>
      <c r="BN25">
        <v>5</v>
      </c>
      <c r="BO25">
        <v>2</v>
      </c>
      <c r="BP25">
        <v>1</v>
      </c>
      <c r="BQ25">
        <v>1</v>
      </c>
      <c r="BR25">
        <v>1</v>
      </c>
      <c r="BS25">
        <v>5</v>
      </c>
    </row>
    <row r="26" spans="1:71">
      <c r="A26" s="26" t="s">
        <v>602</v>
      </c>
      <c r="B26" s="27" t="s">
        <v>603</v>
      </c>
      <c r="C26" s="16">
        <f t="shared" si="0"/>
        <v>3.2</v>
      </c>
      <c r="D26" s="16"/>
      <c r="E26" s="16"/>
      <c r="Q26">
        <v>3</v>
      </c>
      <c r="R26">
        <v>2</v>
      </c>
      <c r="S26">
        <v>4</v>
      </c>
      <c r="T26">
        <v>1</v>
      </c>
      <c r="U26">
        <v>4</v>
      </c>
      <c r="V26">
        <v>5</v>
      </c>
      <c r="W26">
        <v>3</v>
      </c>
      <c r="X26">
        <v>3</v>
      </c>
      <c r="Y26">
        <v>3</v>
      </c>
      <c r="Z26">
        <v>3</v>
      </c>
      <c r="AA26">
        <v>2</v>
      </c>
      <c r="AB26">
        <v>1</v>
      </c>
      <c r="AC26">
        <v>2</v>
      </c>
      <c r="AD26">
        <v>5</v>
      </c>
      <c r="AE26">
        <v>1</v>
      </c>
      <c r="AF26">
        <v>2</v>
      </c>
      <c r="AG26">
        <v>2</v>
      </c>
      <c r="AH26">
        <v>4</v>
      </c>
      <c r="AI26">
        <v>4</v>
      </c>
      <c r="AJ26">
        <v>4</v>
      </c>
      <c r="AK26">
        <v>3</v>
      </c>
      <c r="AL26">
        <v>5</v>
      </c>
      <c r="AM26">
        <v>5</v>
      </c>
      <c r="AN26">
        <v>4</v>
      </c>
      <c r="AO26">
        <v>5</v>
      </c>
      <c r="AP26">
        <v>2</v>
      </c>
      <c r="AQ26">
        <v>1</v>
      </c>
      <c r="AR26">
        <v>1</v>
      </c>
      <c r="AS26">
        <v>4</v>
      </c>
      <c r="AT26">
        <v>3</v>
      </c>
      <c r="AU26">
        <v>1</v>
      </c>
      <c r="AV26">
        <v>3</v>
      </c>
      <c r="AW26">
        <v>2</v>
      </c>
      <c r="AX26">
        <v>3</v>
      </c>
      <c r="AY26">
        <v>5</v>
      </c>
      <c r="AZ26">
        <v>3</v>
      </c>
      <c r="BA26">
        <v>5</v>
      </c>
      <c r="BB26">
        <v>5</v>
      </c>
      <c r="BC26">
        <v>4</v>
      </c>
      <c r="BD26">
        <v>5</v>
      </c>
      <c r="BE26">
        <v>2</v>
      </c>
      <c r="BF26">
        <v>5</v>
      </c>
      <c r="BG26">
        <v>1</v>
      </c>
      <c r="BH26">
        <v>5</v>
      </c>
      <c r="BI26">
        <v>1</v>
      </c>
      <c r="BJ26">
        <v>4</v>
      </c>
      <c r="BK26">
        <v>4</v>
      </c>
      <c r="BL26">
        <v>4</v>
      </c>
      <c r="BM26">
        <v>3</v>
      </c>
      <c r="BN26">
        <v>3</v>
      </c>
      <c r="BO26">
        <v>4</v>
      </c>
      <c r="BP26">
        <v>2</v>
      </c>
      <c r="BQ26">
        <v>5</v>
      </c>
      <c r="BR26">
        <v>5</v>
      </c>
      <c r="BS26">
        <v>1</v>
      </c>
    </row>
    <row r="27" spans="1:71" ht="45">
      <c r="A27" s="26" t="s">
        <v>602</v>
      </c>
      <c r="B27" s="28" t="s">
        <v>604</v>
      </c>
      <c r="C27" s="16">
        <f t="shared" si="0"/>
        <v>2.0545454545454547</v>
      </c>
      <c r="D27" s="16"/>
      <c r="E27" s="16"/>
      <c r="Q27">
        <v>1</v>
      </c>
      <c r="R27">
        <v>1</v>
      </c>
      <c r="S27">
        <v>1</v>
      </c>
      <c r="T27">
        <v>3</v>
      </c>
      <c r="U27">
        <v>2</v>
      </c>
      <c r="V27">
        <v>1</v>
      </c>
      <c r="W27">
        <v>2</v>
      </c>
      <c r="X27">
        <v>1</v>
      </c>
      <c r="Y27">
        <v>3</v>
      </c>
      <c r="Z27">
        <v>2</v>
      </c>
      <c r="AA27">
        <v>4</v>
      </c>
      <c r="AB27">
        <v>3</v>
      </c>
      <c r="AC27">
        <v>2</v>
      </c>
      <c r="AD27">
        <v>1</v>
      </c>
      <c r="AE27">
        <v>4</v>
      </c>
      <c r="AF27">
        <v>3</v>
      </c>
      <c r="AG27">
        <v>2</v>
      </c>
      <c r="AH27">
        <v>2</v>
      </c>
      <c r="AI27">
        <v>1</v>
      </c>
      <c r="AJ27">
        <v>4</v>
      </c>
      <c r="AK27">
        <v>1</v>
      </c>
      <c r="AL27">
        <v>1</v>
      </c>
      <c r="AM27">
        <v>1</v>
      </c>
      <c r="AN27">
        <v>4</v>
      </c>
      <c r="AO27">
        <v>1</v>
      </c>
      <c r="AP27">
        <v>2</v>
      </c>
      <c r="AQ27">
        <v>5</v>
      </c>
      <c r="AR27">
        <v>1</v>
      </c>
      <c r="AS27">
        <v>3</v>
      </c>
      <c r="AT27">
        <v>2</v>
      </c>
      <c r="AU27">
        <v>4</v>
      </c>
      <c r="AV27">
        <v>3</v>
      </c>
      <c r="AW27">
        <v>4</v>
      </c>
      <c r="AX27">
        <v>1</v>
      </c>
      <c r="AY27">
        <v>1</v>
      </c>
      <c r="AZ27">
        <v>1</v>
      </c>
      <c r="BA27">
        <v>4</v>
      </c>
      <c r="BB27">
        <v>1</v>
      </c>
      <c r="BC27">
        <v>2</v>
      </c>
      <c r="BD27">
        <v>1</v>
      </c>
      <c r="BE27">
        <v>4</v>
      </c>
      <c r="BF27">
        <v>1</v>
      </c>
      <c r="BG27">
        <v>3</v>
      </c>
      <c r="BH27">
        <v>1</v>
      </c>
      <c r="BI27">
        <v>1</v>
      </c>
      <c r="BJ27">
        <v>1</v>
      </c>
      <c r="BK27">
        <v>2</v>
      </c>
      <c r="BL27">
        <v>2</v>
      </c>
      <c r="BM27">
        <v>2</v>
      </c>
      <c r="BN27">
        <v>3</v>
      </c>
      <c r="BO27">
        <v>1</v>
      </c>
      <c r="BP27">
        <v>1</v>
      </c>
      <c r="BQ27">
        <v>1</v>
      </c>
      <c r="BR27">
        <v>1</v>
      </c>
      <c r="BS27">
        <v>3</v>
      </c>
    </row>
    <row r="28" spans="1:71" ht="30">
      <c r="A28" s="26" t="s">
        <v>602</v>
      </c>
      <c r="B28" s="28" t="s">
        <v>605</v>
      </c>
      <c r="C28" s="16">
        <f t="shared" si="0"/>
        <v>2.2363636363636363</v>
      </c>
      <c r="D28" s="16"/>
      <c r="E28" s="16"/>
      <c r="Q28">
        <v>3</v>
      </c>
      <c r="R28">
        <v>1</v>
      </c>
      <c r="S28">
        <v>2</v>
      </c>
      <c r="T28">
        <v>3</v>
      </c>
      <c r="U28">
        <v>2</v>
      </c>
      <c r="V28">
        <v>1</v>
      </c>
      <c r="W28">
        <v>2</v>
      </c>
      <c r="X28">
        <v>3</v>
      </c>
      <c r="Y28">
        <v>3</v>
      </c>
      <c r="Z28">
        <v>1</v>
      </c>
      <c r="AA28">
        <v>2</v>
      </c>
      <c r="AB28">
        <v>1</v>
      </c>
      <c r="AC28">
        <v>3</v>
      </c>
      <c r="AD28">
        <v>5</v>
      </c>
      <c r="AE28">
        <v>4</v>
      </c>
      <c r="AF28">
        <v>3</v>
      </c>
      <c r="AG28">
        <v>2</v>
      </c>
      <c r="AH28">
        <v>2</v>
      </c>
      <c r="AI28">
        <v>2</v>
      </c>
      <c r="AJ28">
        <v>3</v>
      </c>
      <c r="AK28">
        <v>1</v>
      </c>
      <c r="AL28">
        <v>1</v>
      </c>
      <c r="AM28">
        <v>1</v>
      </c>
      <c r="AN28">
        <v>4</v>
      </c>
      <c r="AO28">
        <v>3</v>
      </c>
      <c r="AP28">
        <v>2</v>
      </c>
      <c r="AQ28">
        <v>4</v>
      </c>
      <c r="AR28">
        <v>1</v>
      </c>
      <c r="AS28">
        <v>4</v>
      </c>
      <c r="AT28">
        <v>3</v>
      </c>
      <c r="AU28">
        <v>4</v>
      </c>
      <c r="AV28">
        <v>4</v>
      </c>
      <c r="AW28">
        <v>2</v>
      </c>
      <c r="AX28">
        <v>1</v>
      </c>
      <c r="AY28">
        <v>1</v>
      </c>
      <c r="AZ28">
        <v>1</v>
      </c>
      <c r="BA28">
        <v>3</v>
      </c>
      <c r="BB28">
        <v>3</v>
      </c>
      <c r="BC28">
        <v>2</v>
      </c>
      <c r="BD28">
        <v>3</v>
      </c>
      <c r="BE28">
        <v>3</v>
      </c>
      <c r="BF28">
        <v>1</v>
      </c>
      <c r="BG28">
        <v>4</v>
      </c>
      <c r="BH28">
        <v>1</v>
      </c>
      <c r="BI28">
        <v>1</v>
      </c>
      <c r="BJ28">
        <v>2</v>
      </c>
      <c r="BK28">
        <v>3</v>
      </c>
      <c r="BL28">
        <v>3</v>
      </c>
      <c r="BM28">
        <v>2</v>
      </c>
      <c r="BN28">
        <v>2</v>
      </c>
      <c r="BO28">
        <v>2</v>
      </c>
      <c r="BP28">
        <v>1</v>
      </c>
      <c r="BQ28">
        <v>1</v>
      </c>
      <c r="BR28">
        <v>1</v>
      </c>
      <c r="BS28">
        <v>0</v>
      </c>
    </row>
    <row r="29" spans="1:71" ht="30">
      <c r="A29" s="26" t="s">
        <v>602</v>
      </c>
      <c r="B29" s="28" t="s">
        <v>606</v>
      </c>
      <c r="C29" s="16">
        <f t="shared" si="0"/>
        <v>1.7272727272727273</v>
      </c>
      <c r="D29" s="16"/>
      <c r="E29" s="16"/>
      <c r="Q29">
        <v>2</v>
      </c>
      <c r="R29">
        <v>1</v>
      </c>
      <c r="S29">
        <v>1</v>
      </c>
      <c r="T29">
        <v>1</v>
      </c>
      <c r="U29">
        <v>2</v>
      </c>
      <c r="V29">
        <v>1</v>
      </c>
      <c r="W29">
        <v>2</v>
      </c>
      <c r="X29">
        <v>1</v>
      </c>
      <c r="Y29">
        <v>2</v>
      </c>
      <c r="Z29">
        <v>1</v>
      </c>
      <c r="AA29">
        <v>3</v>
      </c>
      <c r="AB29">
        <v>1</v>
      </c>
      <c r="AC29">
        <v>1</v>
      </c>
      <c r="AD29">
        <v>2</v>
      </c>
      <c r="AE29">
        <v>3</v>
      </c>
      <c r="AF29">
        <v>2</v>
      </c>
      <c r="AG29">
        <v>2</v>
      </c>
      <c r="AH29">
        <v>2</v>
      </c>
      <c r="AI29">
        <v>1</v>
      </c>
      <c r="AJ29">
        <v>1</v>
      </c>
      <c r="AK29">
        <v>3</v>
      </c>
      <c r="AL29">
        <v>1</v>
      </c>
      <c r="AM29">
        <v>1</v>
      </c>
      <c r="AN29">
        <v>1</v>
      </c>
      <c r="AO29">
        <v>1</v>
      </c>
      <c r="AP29">
        <v>1</v>
      </c>
      <c r="AQ29">
        <v>4</v>
      </c>
      <c r="AR29">
        <v>1</v>
      </c>
      <c r="AS29">
        <v>2</v>
      </c>
      <c r="AT29">
        <v>2</v>
      </c>
      <c r="AU29">
        <v>3</v>
      </c>
      <c r="AV29">
        <v>3</v>
      </c>
      <c r="AW29">
        <v>3</v>
      </c>
      <c r="AX29">
        <v>2</v>
      </c>
      <c r="AY29">
        <v>1</v>
      </c>
      <c r="AZ29">
        <v>4</v>
      </c>
      <c r="BA29">
        <v>2</v>
      </c>
      <c r="BB29">
        <v>1</v>
      </c>
      <c r="BC29">
        <v>1</v>
      </c>
      <c r="BD29">
        <v>1</v>
      </c>
      <c r="BE29">
        <v>1</v>
      </c>
      <c r="BF29">
        <v>1</v>
      </c>
      <c r="BG29">
        <v>3</v>
      </c>
      <c r="BH29">
        <v>1</v>
      </c>
      <c r="BI29">
        <v>2</v>
      </c>
      <c r="BJ29">
        <v>1</v>
      </c>
      <c r="BK29">
        <v>2</v>
      </c>
      <c r="BL29">
        <v>3</v>
      </c>
      <c r="BM29">
        <v>3</v>
      </c>
      <c r="BN29">
        <v>2</v>
      </c>
      <c r="BO29">
        <v>3</v>
      </c>
      <c r="BP29">
        <v>1</v>
      </c>
      <c r="BQ29">
        <v>1</v>
      </c>
      <c r="BR29">
        <v>1</v>
      </c>
      <c r="BS29">
        <v>0</v>
      </c>
    </row>
    <row r="30" spans="1:71" ht="30">
      <c r="A30" s="26" t="s">
        <v>602</v>
      </c>
      <c r="B30" s="28" t="s">
        <v>607</v>
      </c>
      <c r="C30" s="16">
        <f t="shared" si="0"/>
        <v>3.4545454545454546</v>
      </c>
      <c r="D30" s="16"/>
      <c r="E30" s="16"/>
      <c r="Q30">
        <v>2</v>
      </c>
      <c r="R30">
        <v>4</v>
      </c>
      <c r="S30">
        <v>3</v>
      </c>
      <c r="T30">
        <v>3</v>
      </c>
      <c r="U30">
        <v>3</v>
      </c>
      <c r="V30">
        <v>5</v>
      </c>
      <c r="W30">
        <v>3</v>
      </c>
      <c r="X30">
        <v>2</v>
      </c>
      <c r="Y30">
        <v>3</v>
      </c>
      <c r="Z30">
        <v>5</v>
      </c>
      <c r="AA30">
        <v>2</v>
      </c>
      <c r="AB30">
        <v>5</v>
      </c>
      <c r="AC30">
        <v>4</v>
      </c>
      <c r="AD30">
        <v>5</v>
      </c>
      <c r="AE30">
        <v>4</v>
      </c>
      <c r="AF30">
        <v>3</v>
      </c>
      <c r="AG30">
        <v>3</v>
      </c>
      <c r="AH30">
        <v>3</v>
      </c>
      <c r="AI30">
        <v>3</v>
      </c>
      <c r="AJ30">
        <v>1</v>
      </c>
      <c r="AK30">
        <v>4</v>
      </c>
      <c r="AL30">
        <v>4</v>
      </c>
      <c r="AM30">
        <v>5</v>
      </c>
      <c r="AN30">
        <v>5</v>
      </c>
      <c r="AO30">
        <v>3</v>
      </c>
      <c r="AP30">
        <v>3</v>
      </c>
      <c r="AQ30">
        <v>1</v>
      </c>
      <c r="AR30">
        <v>2</v>
      </c>
      <c r="AS30">
        <v>3</v>
      </c>
      <c r="AT30">
        <v>4</v>
      </c>
      <c r="AU30">
        <v>4</v>
      </c>
      <c r="AV30">
        <v>3</v>
      </c>
      <c r="AW30">
        <v>1</v>
      </c>
      <c r="AX30">
        <v>5</v>
      </c>
      <c r="AY30">
        <v>5</v>
      </c>
      <c r="AZ30">
        <v>3</v>
      </c>
      <c r="BA30">
        <v>3</v>
      </c>
      <c r="BB30">
        <v>5</v>
      </c>
      <c r="BC30">
        <v>3</v>
      </c>
      <c r="BD30">
        <v>5</v>
      </c>
      <c r="BE30">
        <v>2</v>
      </c>
      <c r="BF30">
        <v>5</v>
      </c>
      <c r="BG30">
        <v>1</v>
      </c>
      <c r="BH30">
        <v>5</v>
      </c>
      <c r="BI30">
        <v>2</v>
      </c>
      <c r="BJ30">
        <v>4</v>
      </c>
      <c r="BK30">
        <v>4</v>
      </c>
      <c r="BL30">
        <v>3</v>
      </c>
      <c r="BM30">
        <v>3</v>
      </c>
      <c r="BN30">
        <v>2</v>
      </c>
      <c r="BO30">
        <v>4</v>
      </c>
      <c r="BP30">
        <v>4</v>
      </c>
      <c r="BQ30">
        <v>5</v>
      </c>
      <c r="BR30">
        <v>5</v>
      </c>
      <c r="BS30">
        <v>4</v>
      </c>
    </row>
    <row r="31" spans="1:71">
      <c r="A31" s="26" t="s">
        <v>602</v>
      </c>
      <c r="B31" s="27" t="s">
        <v>608</v>
      </c>
      <c r="C31" s="16">
        <f t="shared" si="0"/>
        <v>2.4909090909090907</v>
      </c>
      <c r="D31" s="16"/>
      <c r="E31" s="16"/>
      <c r="Q31">
        <v>1</v>
      </c>
      <c r="R31">
        <v>1</v>
      </c>
      <c r="S31">
        <v>1</v>
      </c>
      <c r="T31">
        <v>4</v>
      </c>
      <c r="U31">
        <v>2</v>
      </c>
      <c r="V31">
        <v>1</v>
      </c>
      <c r="W31">
        <v>2</v>
      </c>
      <c r="X31">
        <v>1</v>
      </c>
      <c r="Y31">
        <v>4</v>
      </c>
      <c r="Z31">
        <v>1</v>
      </c>
      <c r="AA31">
        <v>2</v>
      </c>
      <c r="AB31">
        <v>1</v>
      </c>
      <c r="AC31">
        <v>4</v>
      </c>
      <c r="AD31">
        <v>3</v>
      </c>
      <c r="AE31">
        <v>4</v>
      </c>
      <c r="AF31">
        <v>4</v>
      </c>
      <c r="AG31">
        <v>2</v>
      </c>
      <c r="AH31">
        <v>2</v>
      </c>
      <c r="AI31">
        <v>4</v>
      </c>
      <c r="AJ31">
        <v>5</v>
      </c>
      <c r="AK31">
        <v>1</v>
      </c>
      <c r="AL31">
        <v>3</v>
      </c>
      <c r="AM31">
        <v>1</v>
      </c>
      <c r="AN31">
        <v>3</v>
      </c>
      <c r="AO31">
        <v>4</v>
      </c>
      <c r="AP31">
        <v>2</v>
      </c>
      <c r="AQ31">
        <v>5</v>
      </c>
      <c r="AR31">
        <v>1</v>
      </c>
      <c r="AS31">
        <v>2</v>
      </c>
      <c r="AT31">
        <v>3</v>
      </c>
      <c r="AU31">
        <v>3</v>
      </c>
      <c r="AV31">
        <v>4</v>
      </c>
      <c r="AW31">
        <v>4</v>
      </c>
      <c r="AX31">
        <v>3</v>
      </c>
      <c r="AY31">
        <v>4</v>
      </c>
      <c r="AZ31">
        <v>2</v>
      </c>
      <c r="BA31">
        <v>1</v>
      </c>
      <c r="BB31">
        <v>3</v>
      </c>
      <c r="BC31">
        <v>2</v>
      </c>
      <c r="BD31">
        <v>2</v>
      </c>
      <c r="BE31">
        <v>4</v>
      </c>
      <c r="BF31">
        <v>1</v>
      </c>
      <c r="BG31">
        <v>5</v>
      </c>
      <c r="BH31">
        <v>1</v>
      </c>
      <c r="BI31">
        <v>3</v>
      </c>
      <c r="BJ31">
        <v>1</v>
      </c>
      <c r="BK31">
        <v>3</v>
      </c>
      <c r="BL31">
        <v>2</v>
      </c>
      <c r="BM31">
        <v>1</v>
      </c>
      <c r="BN31">
        <v>1</v>
      </c>
      <c r="BO31">
        <v>3</v>
      </c>
      <c r="BP31">
        <v>4</v>
      </c>
      <c r="BQ31">
        <v>1</v>
      </c>
      <c r="BR31">
        <v>4</v>
      </c>
      <c r="BS31">
        <v>1</v>
      </c>
    </row>
    <row r="32" spans="1:71">
      <c r="A32" s="26" t="s">
        <v>602</v>
      </c>
      <c r="B32" s="27" t="s">
        <v>609</v>
      </c>
      <c r="C32" s="16">
        <f t="shared" ref="C32:C60" si="1">AVERAGE(Q32:BS32)</f>
        <v>3.8727272727272726</v>
      </c>
      <c r="D32" s="16"/>
      <c r="E32" s="16"/>
      <c r="Q32">
        <v>3</v>
      </c>
      <c r="R32">
        <v>4</v>
      </c>
      <c r="S32">
        <v>5</v>
      </c>
      <c r="T32">
        <v>3</v>
      </c>
      <c r="U32">
        <v>3</v>
      </c>
      <c r="V32">
        <v>5</v>
      </c>
      <c r="W32">
        <v>4</v>
      </c>
      <c r="X32">
        <v>5</v>
      </c>
      <c r="Y32">
        <v>4</v>
      </c>
      <c r="Z32">
        <v>3</v>
      </c>
      <c r="AA32">
        <v>3</v>
      </c>
      <c r="AB32">
        <v>5</v>
      </c>
      <c r="AC32">
        <v>3</v>
      </c>
      <c r="AD32">
        <v>5</v>
      </c>
      <c r="AE32">
        <v>3</v>
      </c>
      <c r="AF32">
        <v>3</v>
      </c>
      <c r="AG32">
        <v>3</v>
      </c>
      <c r="AH32">
        <v>4</v>
      </c>
      <c r="AI32">
        <v>5</v>
      </c>
      <c r="AJ32">
        <v>3</v>
      </c>
      <c r="AK32">
        <v>4</v>
      </c>
      <c r="AL32">
        <v>5</v>
      </c>
      <c r="AM32">
        <v>5</v>
      </c>
      <c r="AN32">
        <v>4</v>
      </c>
      <c r="AO32">
        <v>5</v>
      </c>
      <c r="AP32">
        <v>4</v>
      </c>
      <c r="AQ32">
        <v>3</v>
      </c>
      <c r="AR32">
        <v>5</v>
      </c>
      <c r="AS32">
        <v>4</v>
      </c>
      <c r="AT32">
        <v>2</v>
      </c>
      <c r="AU32">
        <v>3</v>
      </c>
      <c r="AV32">
        <v>3</v>
      </c>
      <c r="AW32">
        <v>3</v>
      </c>
      <c r="AX32">
        <v>3</v>
      </c>
      <c r="AY32">
        <v>5</v>
      </c>
      <c r="AZ32">
        <v>4</v>
      </c>
      <c r="BA32">
        <v>3</v>
      </c>
      <c r="BB32">
        <v>4</v>
      </c>
      <c r="BC32">
        <v>4</v>
      </c>
      <c r="BD32">
        <v>4</v>
      </c>
      <c r="BE32">
        <v>4</v>
      </c>
      <c r="BF32">
        <v>5</v>
      </c>
      <c r="BG32">
        <v>2</v>
      </c>
      <c r="BH32">
        <v>5</v>
      </c>
      <c r="BI32">
        <v>2</v>
      </c>
      <c r="BJ32">
        <v>4</v>
      </c>
      <c r="BK32">
        <v>4</v>
      </c>
      <c r="BL32">
        <v>4</v>
      </c>
      <c r="BM32">
        <v>4</v>
      </c>
      <c r="BN32">
        <v>3</v>
      </c>
      <c r="BO32">
        <v>4</v>
      </c>
      <c r="BP32">
        <v>5</v>
      </c>
      <c r="BQ32">
        <v>5</v>
      </c>
      <c r="BR32">
        <v>5</v>
      </c>
      <c r="BS32">
        <v>4</v>
      </c>
    </row>
    <row r="33" spans="1:71">
      <c r="A33" s="26" t="s">
        <v>602</v>
      </c>
      <c r="B33" s="27" t="s">
        <v>610</v>
      </c>
      <c r="C33" s="16">
        <f t="shared" si="1"/>
        <v>2.1818181818181817</v>
      </c>
      <c r="D33" s="16"/>
      <c r="E33" s="16"/>
      <c r="Q33">
        <v>1</v>
      </c>
      <c r="R33">
        <v>1</v>
      </c>
      <c r="S33">
        <v>4</v>
      </c>
      <c r="T33">
        <v>5</v>
      </c>
      <c r="U33">
        <v>2</v>
      </c>
      <c r="V33">
        <v>3</v>
      </c>
      <c r="W33">
        <v>2</v>
      </c>
      <c r="X33">
        <v>1</v>
      </c>
      <c r="Y33">
        <v>2</v>
      </c>
      <c r="Z33">
        <v>2</v>
      </c>
      <c r="AA33">
        <v>3</v>
      </c>
      <c r="AB33">
        <v>3</v>
      </c>
      <c r="AC33">
        <v>1</v>
      </c>
      <c r="AD33">
        <v>1</v>
      </c>
      <c r="AE33">
        <v>5</v>
      </c>
      <c r="AF33">
        <v>3</v>
      </c>
      <c r="AG33">
        <v>2</v>
      </c>
      <c r="AH33">
        <v>1</v>
      </c>
      <c r="AI33">
        <v>1</v>
      </c>
      <c r="AJ33">
        <v>3</v>
      </c>
      <c r="AK33">
        <v>1</v>
      </c>
      <c r="AL33">
        <v>2</v>
      </c>
      <c r="AM33">
        <v>1</v>
      </c>
      <c r="AN33">
        <v>1</v>
      </c>
      <c r="AO33">
        <v>1</v>
      </c>
      <c r="AP33">
        <v>2</v>
      </c>
      <c r="AQ33">
        <v>4</v>
      </c>
      <c r="AR33">
        <v>1</v>
      </c>
      <c r="AS33">
        <v>2</v>
      </c>
      <c r="AT33">
        <v>2</v>
      </c>
      <c r="AU33">
        <v>5</v>
      </c>
      <c r="AV33">
        <v>3</v>
      </c>
      <c r="AW33">
        <v>4</v>
      </c>
      <c r="AX33">
        <v>3</v>
      </c>
      <c r="AY33">
        <v>1</v>
      </c>
      <c r="AZ33">
        <v>1</v>
      </c>
      <c r="BA33">
        <v>3</v>
      </c>
      <c r="BB33">
        <v>2</v>
      </c>
      <c r="BC33">
        <v>2</v>
      </c>
      <c r="BD33">
        <v>3</v>
      </c>
      <c r="BE33">
        <v>3</v>
      </c>
      <c r="BF33">
        <v>1</v>
      </c>
      <c r="BG33">
        <v>5</v>
      </c>
      <c r="BH33">
        <v>2</v>
      </c>
      <c r="BI33">
        <v>3</v>
      </c>
      <c r="BJ33">
        <v>1</v>
      </c>
      <c r="BK33">
        <v>1</v>
      </c>
      <c r="BL33">
        <v>3</v>
      </c>
      <c r="BM33">
        <v>1</v>
      </c>
      <c r="BN33">
        <v>2</v>
      </c>
      <c r="BO33">
        <v>3</v>
      </c>
      <c r="BP33">
        <v>1</v>
      </c>
      <c r="BQ33">
        <v>1</v>
      </c>
      <c r="BR33">
        <v>2</v>
      </c>
      <c r="BS33">
        <v>1</v>
      </c>
    </row>
    <row r="34" spans="1:71" ht="30">
      <c r="A34" s="26" t="s">
        <v>602</v>
      </c>
      <c r="B34" s="28" t="s">
        <v>611</v>
      </c>
      <c r="C34" s="16">
        <f t="shared" si="1"/>
        <v>2.4363636363636365</v>
      </c>
      <c r="D34" s="16"/>
      <c r="E34" s="16"/>
      <c r="Q34">
        <v>1</v>
      </c>
      <c r="R34">
        <v>1</v>
      </c>
      <c r="S34">
        <v>5</v>
      </c>
      <c r="T34">
        <v>5</v>
      </c>
      <c r="U34">
        <v>1</v>
      </c>
      <c r="V34">
        <v>1</v>
      </c>
      <c r="W34">
        <v>2</v>
      </c>
      <c r="X34">
        <v>1</v>
      </c>
      <c r="Y34">
        <v>3</v>
      </c>
      <c r="Z34">
        <v>2</v>
      </c>
      <c r="AA34">
        <v>3</v>
      </c>
      <c r="AB34">
        <v>2</v>
      </c>
      <c r="AC34">
        <v>1</v>
      </c>
      <c r="AD34">
        <v>3</v>
      </c>
      <c r="AE34">
        <v>5</v>
      </c>
      <c r="AF34">
        <v>2</v>
      </c>
      <c r="AG34">
        <v>3</v>
      </c>
      <c r="AH34">
        <v>2</v>
      </c>
      <c r="AI34">
        <v>3</v>
      </c>
      <c r="AJ34">
        <v>5</v>
      </c>
      <c r="AK34">
        <v>1</v>
      </c>
      <c r="AL34">
        <v>3</v>
      </c>
      <c r="AM34">
        <v>1</v>
      </c>
      <c r="AN34">
        <v>2</v>
      </c>
      <c r="AO34">
        <v>3</v>
      </c>
      <c r="AP34">
        <v>2</v>
      </c>
      <c r="AQ34">
        <v>5</v>
      </c>
      <c r="AR34">
        <v>1</v>
      </c>
      <c r="AS34">
        <v>2</v>
      </c>
      <c r="AT34">
        <v>3</v>
      </c>
      <c r="AU34">
        <v>4</v>
      </c>
      <c r="AV34">
        <v>3</v>
      </c>
      <c r="AW34">
        <v>4</v>
      </c>
      <c r="AX34">
        <v>2</v>
      </c>
      <c r="AY34">
        <v>1</v>
      </c>
      <c r="AZ34">
        <v>3</v>
      </c>
      <c r="BA34">
        <v>2</v>
      </c>
      <c r="BB34">
        <v>4</v>
      </c>
      <c r="BC34">
        <v>5</v>
      </c>
      <c r="BD34">
        <v>2</v>
      </c>
      <c r="BE34">
        <v>1</v>
      </c>
      <c r="BF34">
        <v>1</v>
      </c>
      <c r="BG34">
        <v>4</v>
      </c>
      <c r="BH34">
        <v>3</v>
      </c>
      <c r="BI34">
        <v>3</v>
      </c>
      <c r="BJ34">
        <v>1</v>
      </c>
      <c r="BK34">
        <v>3</v>
      </c>
      <c r="BL34">
        <v>2</v>
      </c>
      <c r="BM34">
        <v>1</v>
      </c>
      <c r="BN34">
        <v>2</v>
      </c>
      <c r="BO34">
        <v>2</v>
      </c>
      <c r="BP34">
        <v>1</v>
      </c>
      <c r="BQ34">
        <v>1</v>
      </c>
      <c r="BR34">
        <v>2</v>
      </c>
      <c r="BS34">
        <v>3</v>
      </c>
    </row>
    <row r="35" spans="1:71">
      <c r="A35" s="26" t="s">
        <v>602</v>
      </c>
      <c r="B35" s="27" t="s">
        <v>612</v>
      </c>
      <c r="C35" s="16">
        <f t="shared" si="1"/>
        <v>3.7222222222222223</v>
      </c>
      <c r="D35" s="16"/>
      <c r="E35" s="16"/>
      <c r="Q35">
        <v>5</v>
      </c>
      <c r="R35">
        <v>4</v>
      </c>
      <c r="S35">
        <v>4</v>
      </c>
      <c r="T35">
        <v>3</v>
      </c>
      <c r="U35">
        <v>4</v>
      </c>
      <c r="V35">
        <v>5</v>
      </c>
      <c r="W35">
        <v>3</v>
      </c>
      <c r="X35">
        <v>3</v>
      </c>
      <c r="Y35">
        <v>4</v>
      </c>
      <c r="Z35">
        <v>4</v>
      </c>
      <c r="AA35">
        <v>3</v>
      </c>
      <c r="AB35">
        <v>4</v>
      </c>
      <c r="AC35">
        <v>3</v>
      </c>
      <c r="AD35">
        <v>3</v>
      </c>
      <c r="AE35">
        <v>1</v>
      </c>
      <c r="AF35">
        <v>3</v>
      </c>
      <c r="AG35">
        <v>4</v>
      </c>
      <c r="AH35">
        <v>4</v>
      </c>
      <c r="AI35">
        <v>4</v>
      </c>
      <c r="AJ35">
        <v>3</v>
      </c>
      <c r="AK35">
        <v>3</v>
      </c>
      <c r="AL35">
        <v>5</v>
      </c>
      <c r="AM35">
        <v>5</v>
      </c>
      <c r="AN35">
        <v>5</v>
      </c>
      <c r="AO35">
        <v>5</v>
      </c>
      <c r="AP35">
        <v>4</v>
      </c>
      <c r="AQ35">
        <v>2</v>
      </c>
      <c r="AR35">
        <v>5</v>
      </c>
      <c r="AS35">
        <v>4</v>
      </c>
      <c r="AT35">
        <v>4</v>
      </c>
      <c r="AU35">
        <v>3</v>
      </c>
      <c r="AV35">
        <v>3</v>
      </c>
      <c r="AW35">
        <v>2</v>
      </c>
      <c r="AX35">
        <v>3</v>
      </c>
      <c r="AY35">
        <v>5</v>
      </c>
      <c r="AZ35">
        <v>3</v>
      </c>
      <c r="BA35">
        <v>2</v>
      </c>
      <c r="BB35">
        <v>5</v>
      </c>
      <c r="BC35">
        <v>4</v>
      </c>
      <c r="BD35">
        <v>4</v>
      </c>
      <c r="BE35">
        <v>3</v>
      </c>
      <c r="BF35">
        <v>5</v>
      </c>
      <c r="BG35">
        <v>2</v>
      </c>
      <c r="BH35">
        <v>3</v>
      </c>
      <c r="BJ35">
        <v>2</v>
      </c>
      <c r="BK35">
        <v>4</v>
      </c>
      <c r="BL35">
        <v>3</v>
      </c>
      <c r="BM35">
        <v>5</v>
      </c>
      <c r="BN35">
        <v>2</v>
      </c>
      <c r="BO35">
        <v>5</v>
      </c>
      <c r="BP35">
        <v>5</v>
      </c>
      <c r="BQ35">
        <v>5</v>
      </c>
      <c r="BR35">
        <v>5</v>
      </c>
      <c r="BS35">
        <v>5</v>
      </c>
    </row>
    <row r="36" spans="1:71">
      <c r="A36" s="26" t="s">
        <v>602</v>
      </c>
      <c r="B36" s="27" t="s">
        <v>613</v>
      </c>
      <c r="C36" s="16">
        <f t="shared" si="1"/>
        <v>3.4727272727272727</v>
      </c>
      <c r="D36" s="16"/>
      <c r="E36" s="16"/>
      <c r="Q36">
        <v>5</v>
      </c>
      <c r="R36">
        <v>4</v>
      </c>
      <c r="S36">
        <v>4</v>
      </c>
      <c r="T36">
        <v>4</v>
      </c>
      <c r="U36">
        <v>3</v>
      </c>
      <c r="V36">
        <v>5</v>
      </c>
      <c r="W36">
        <v>3</v>
      </c>
      <c r="X36">
        <v>3</v>
      </c>
      <c r="Y36">
        <v>4</v>
      </c>
      <c r="Z36">
        <v>5</v>
      </c>
      <c r="AA36">
        <v>4</v>
      </c>
      <c r="AB36">
        <v>3</v>
      </c>
      <c r="AC36">
        <v>4</v>
      </c>
      <c r="AD36">
        <v>3</v>
      </c>
      <c r="AE36">
        <v>1</v>
      </c>
      <c r="AF36">
        <v>3</v>
      </c>
      <c r="AG36">
        <v>2</v>
      </c>
      <c r="AH36">
        <v>4</v>
      </c>
      <c r="AI36">
        <v>3</v>
      </c>
      <c r="AJ36">
        <v>5</v>
      </c>
      <c r="AK36">
        <v>4</v>
      </c>
      <c r="AL36">
        <v>3</v>
      </c>
      <c r="AM36">
        <v>5</v>
      </c>
      <c r="AN36">
        <v>4</v>
      </c>
      <c r="AO36">
        <v>5</v>
      </c>
      <c r="AP36">
        <v>3</v>
      </c>
      <c r="AQ36">
        <v>1</v>
      </c>
      <c r="AR36">
        <v>5</v>
      </c>
      <c r="AS36">
        <v>3</v>
      </c>
      <c r="AT36">
        <v>1</v>
      </c>
      <c r="AU36">
        <v>1</v>
      </c>
      <c r="AV36">
        <v>3</v>
      </c>
      <c r="AW36">
        <v>2</v>
      </c>
      <c r="AX36">
        <v>4</v>
      </c>
      <c r="AY36">
        <v>3</v>
      </c>
      <c r="AZ36">
        <v>5</v>
      </c>
      <c r="BA36">
        <v>3</v>
      </c>
      <c r="BB36">
        <v>3</v>
      </c>
      <c r="BC36">
        <v>3</v>
      </c>
      <c r="BD36">
        <v>5</v>
      </c>
      <c r="BE36">
        <v>2</v>
      </c>
      <c r="BF36">
        <v>5</v>
      </c>
      <c r="BG36">
        <v>1</v>
      </c>
      <c r="BH36">
        <v>5</v>
      </c>
      <c r="BI36">
        <v>3</v>
      </c>
      <c r="BJ36">
        <v>5</v>
      </c>
      <c r="BK36">
        <v>3</v>
      </c>
      <c r="BL36">
        <v>4</v>
      </c>
      <c r="BM36">
        <v>4</v>
      </c>
      <c r="BN36">
        <v>1</v>
      </c>
      <c r="BO36">
        <v>4</v>
      </c>
      <c r="BP36">
        <v>1</v>
      </c>
      <c r="BQ36">
        <v>5</v>
      </c>
      <c r="BR36">
        <v>5</v>
      </c>
      <c r="BS36">
        <v>5</v>
      </c>
    </row>
    <row r="37" spans="1:71" ht="30">
      <c r="A37" s="26" t="s">
        <v>602</v>
      </c>
      <c r="B37" s="28" t="s">
        <v>614</v>
      </c>
      <c r="C37" s="16">
        <f t="shared" si="1"/>
        <v>3.8545454545454545</v>
      </c>
      <c r="D37" s="16"/>
      <c r="E37" s="16"/>
      <c r="Q37">
        <v>4</v>
      </c>
      <c r="R37">
        <v>4</v>
      </c>
      <c r="S37">
        <v>5</v>
      </c>
      <c r="T37">
        <v>3</v>
      </c>
      <c r="U37">
        <v>4</v>
      </c>
      <c r="V37">
        <v>5</v>
      </c>
      <c r="W37">
        <v>5</v>
      </c>
      <c r="X37">
        <v>3</v>
      </c>
      <c r="Y37">
        <v>4</v>
      </c>
      <c r="Z37">
        <v>5</v>
      </c>
      <c r="AA37">
        <v>4</v>
      </c>
      <c r="AB37">
        <v>5</v>
      </c>
      <c r="AC37">
        <v>4</v>
      </c>
      <c r="AD37">
        <v>4</v>
      </c>
      <c r="AE37">
        <v>1</v>
      </c>
      <c r="AF37">
        <v>3</v>
      </c>
      <c r="AG37">
        <v>3</v>
      </c>
      <c r="AH37">
        <v>4</v>
      </c>
      <c r="AI37">
        <v>4</v>
      </c>
      <c r="AJ37">
        <v>4</v>
      </c>
      <c r="AK37">
        <v>3</v>
      </c>
      <c r="AL37">
        <v>5</v>
      </c>
      <c r="AM37">
        <v>5</v>
      </c>
      <c r="AN37">
        <v>3</v>
      </c>
      <c r="AO37">
        <v>5</v>
      </c>
      <c r="AP37">
        <v>5</v>
      </c>
      <c r="AQ37">
        <v>3</v>
      </c>
      <c r="AR37">
        <v>5</v>
      </c>
      <c r="AS37">
        <v>3</v>
      </c>
      <c r="AT37">
        <v>3</v>
      </c>
      <c r="AU37">
        <v>3</v>
      </c>
      <c r="AV37">
        <v>4</v>
      </c>
      <c r="AW37">
        <v>3</v>
      </c>
      <c r="AX37">
        <v>3</v>
      </c>
      <c r="AY37">
        <v>5</v>
      </c>
      <c r="AZ37">
        <v>3</v>
      </c>
      <c r="BA37">
        <v>4</v>
      </c>
      <c r="BB37">
        <v>3</v>
      </c>
      <c r="BC37">
        <v>3</v>
      </c>
      <c r="BD37">
        <v>5</v>
      </c>
      <c r="BE37">
        <v>3</v>
      </c>
      <c r="BF37">
        <v>5</v>
      </c>
      <c r="BG37">
        <v>2</v>
      </c>
      <c r="BH37">
        <v>4</v>
      </c>
      <c r="BI37">
        <v>3</v>
      </c>
      <c r="BJ37">
        <v>5</v>
      </c>
      <c r="BK37">
        <v>4</v>
      </c>
      <c r="BL37">
        <v>3</v>
      </c>
      <c r="BM37">
        <v>3</v>
      </c>
      <c r="BN37">
        <v>3</v>
      </c>
      <c r="BO37">
        <v>5</v>
      </c>
      <c r="BP37">
        <v>4</v>
      </c>
      <c r="BQ37">
        <v>5</v>
      </c>
      <c r="BR37">
        <v>5</v>
      </c>
      <c r="BS37">
        <v>4</v>
      </c>
    </row>
    <row r="38" spans="1:71" ht="30">
      <c r="A38" s="26" t="s">
        <v>602</v>
      </c>
      <c r="B38" s="28" t="s">
        <v>615</v>
      </c>
      <c r="C38" s="16">
        <f t="shared" si="1"/>
        <v>3.8181818181818183</v>
      </c>
      <c r="D38" s="16"/>
      <c r="E38" s="16"/>
      <c r="Q38">
        <v>3</v>
      </c>
      <c r="R38">
        <v>4</v>
      </c>
      <c r="S38">
        <v>5</v>
      </c>
      <c r="T38">
        <v>3</v>
      </c>
      <c r="U38">
        <v>4</v>
      </c>
      <c r="V38">
        <v>5</v>
      </c>
      <c r="W38">
        <v>4</v>
      </c>
      <c r="X38">
        <v>4</v>
      </c>
      <c r="Y38">
        <v>3</v>
      </c>
      <c r="Z38">
        <v>5</v>
      </c>
      <c r="AA38">
        <v>3</v>
      </c>
      <c r="AB38">
        <v>3</v>
      </c>
      <c r="AC38">
        <v>2</v>
      </c>
      <c r="AD38">
        <v>4</v>
      </c>
      <c r="AE38">
        <v>2</v>
      </c>
      <c r="AF38">
        <v>4</v>
      </c>
      <c r="AG38">
        <v>3</v>
      </c>
      <c r="AH38">
        <v>4</v>
      </c>
      <c r="AI38">
        <v>5</v>
      </c>
      <c r="AJ38">
        <v>3</v>
      </c>
      <c r="AK38">
        <v>5</v>
      </c>
      <c r="AL38">
        <v>5</v>
      </c>
      <c r="AM38">
        <v>5</v>
      </c>
      <c r="AN38">
        <v>4</v>
      </c>
      <c r="AO38">
        <v>5</v>
      </c>
      <c r="AP38">
        <v>5</v>
      </c>
      <c r="AQ38">
        <v>1</v>
      </c>
      <c r="AR38">
        <v>4</v>
      </c>
      <c r="AS38">
        <v>5</v>
      </c>
      <c r="AT38">
        <v>3</v>
      </c>
      <c r="AU38">
        <v>3</v>
      </c>
      <c r="AV38">
        <v>3</v>
      </c>
      <c r="AW38">
        <v>3</v>
      </c>
      <c r="AX38">
        <v>4</v>
      </c>
      <c r="AY38">
        <v>5</v>
      </c>
      <c r="AZ38">
        <v>3</v>
      </c>
      <c r="BA38">
        <v>4</v>
      </c>
      <c r="BB38">
        <v>5</v>
      </c>
      <c r="BC38">
        <v>4</v>
      </c>
      <c r="BD38">
        <v>3</v>
      </c>
      <c r="BE38">
        <v>5</v>
      </c>
      <c r="BF38">
        <v>5</v>
      </c>
      <c r="BG38">
        <v>3</v>
      </c>
      <c r="BH38">
        <v>4</v>
      </c>
      <c r="BI38">
        <v>3</v>
      </c>
      <c r="BJ38">
        <v>5</v>
      </c>
      <c r="BK38">
        <v>3</v>
      </c>
      <c r="BL38">
        <v>3</v>
      </c>
      <c r="BM38">
        <v>3</v>
      </c>
      <c r="BN38">
        <v>3</v>
      </c>
      <c r="BO38">
        <v>4</v>
      </c>
      <c r="BP38">
        <v>4</v>
      </c>
      <c r="BQ38">
        <v>5</v>
      </c>
      <c r="BR38">
        <v>5</v>
      </c>
      <c r="BS38">
        <v>3</v>
      </c>
    </row>
    <row r="39" spans="1:71" ht="30">
      <c r="A39" s="26" t="s">
        <v>616</v>
      </c>
      <c r="B39" s="28" t="s">
        <v>617</v>
      </c>
      <c r="C39" s="16">
        <f t="shared" si="1"/>
        <v>3.9818181818181819</v>
      </c>
      <c r="D39" s="16"/>
      <c r="E39" s="16"/>
      <c r="Q39">
        <v>5</v>
      </c>
      <c r="R39">
        <v>4</v>
      </c>
      <c r="S39">
        <v>5</v>
      </c>
      <c r="T39">
        <v>5</v>
      </c>
      <c r="U39">
        <v>4</v>
      </c>
      <c r="V39">
        <v>3</v>
      </c>
      <c r="W39">
        <v>4</v>
      </c>
      <c r="X39">
        <v>5</v>
      </c>
      <c r="Y39">
        <v>3</v>
      </c>
      <c r="Z39">
        <v>5</v>
      </c>
      <c r="AA39">
        <v>5</v>
      </c>
      <c r="AB39">
        <v>1</v>
      </c>
      <c r="AC39">
        <v>5</v>
      </c>
      <c r="AD39">
        <v>5</v>
      </c>
      <c r="AE39">
        <v>3</v>
      </c>
      <c r="AF39">
        <v>4</v>
      </c>
      <c r="AG39">
        <v>4</v>
      </c>
      <c r="AH39">
        <v>4</v>
      </c>
      <c r="AI39">
        <v>5</v>
      </c>
      <c r="AJ39">
        <v>5</v>
      </c>
      <c r="AK39">
        <v>5</v>
      </c>
      <c r="AL39">
        <v>5</v>
      </c>
      <c r="AM39">
        <v>5</v>
      </c>
      <c r="AN39">
        <v>4</v>
      </c>
      <c r="AO39">
        <v>5</v>
      </c>
      <c r="AP39">
        <v>5</v>
      </c>
      <c r="AQ39">
        <v>2</v>
      </c>
      <c r="AR39">
        <v>5</v>
      </c>
      <c r="AS39">
        <v>4</v>
      </c>
      <c r="AT39">
        <v>4</v>
      </c>
      <c r="AU39">
        <v>4</v>
      </c>
      <c r="AV39">
        <v>4</v>
      </c>
      <c r="AW39">
        <v>3</v>
      </c>
      <c r="AX39">
        <v>5</v>
      </c>
      <c r="AY39">
        <v>5</v>
      </c>
      <c r="AZ39">
        <v>5</v>
      </c>
      <c r="BA39">
        <v>5</v>
      </c>
      <c r="BB39">
        <v>2</v>
      </c>
      <c r="BC39">
        <v>4</v>
      </c>
      <c r="BD39">
        <v>5</v>
      </c>
      <c r="BE39">
        <v>3</v>
      </c>
      <c r="BF39">
        <v>1</v>
      </c>
      <c r="BG39">
        <v>2</v>
      </c>
      <c r="BH39">
        <v>5</v>
      </c>
      <c r="BI39">
        <v>3</v>
      </c>
      <c r="BJ39">
        <v>5</v>
      </c>
      <c r="BK39">
        <v>3</v>
      </c>
      <c r="BL39">
        <v>4</v>
      </c>
      <c r="BM39">
        <v>3</v>
      </c>
      <c r="BN39">
        <v>2</v>
      </c>
      <c r="BO39">
        <v>4</v>
      </c>
      <c r="BP39">
        <v>2</v>
      </c>
      <c r="BQ39">
        <v>5</v>
      </c>
      <c r="BR39">
        <v>4</v>
      </c>
      <c r="BS39">
        <v>3</v>
      </c>
    </row>
    <row r="40" spans="1:71" ht="30">
      <c r="A40" s="26" t="s">
        <v>616</v>
      </c>
      <c r="B40" s="28" t="s">
        <v>618</v>
      </c>
      <c r="C40" s="16">
        <f t="shared" si="1"/>
        <v>1.9454545454545455</v>
      </c>
      <c r="D40" s="16"/>
      <c r="E40" s="16"/>
      <c r="Q40">
        <v>1</v>
      </c>
      <c r="R40">
        <v>1</v>
      </c>
      <c r="S40">
        <v>1</v>
      </c>
      <c r="T40">
        <v>2</v>
      </c>
      <c r="U40">
        <v>2</v>
      </c>
      <c r="V40">
        <v>1</v>
      </c>
      <c r="W40">
        <v>3</v>
      </c>
      <c r="X40">
        <v>1</v>
      </c>
      <c r="Y40">
        <v>2</v>
      </c>
      <c r="Z40">
        <v>1</v>
      </c>
      <c r="AA40">
        <v>2</v>
      </c>
      <c r="AB40">
        <v>1</v>
      </c>
      <c r="AC40">
        <v>3</v>
      </c>
      <c r="AD40">
        <v>1</v>
      </c>
      <c r="AE40">
        <v>3</v>
      </c>
      <c r="AF40">
        <v>3</v>
      </c>
      <c r="AG40">
        <v>2</v>
      </c>
      <c r="AH40">
        <v>3</v>
      </c>
      <c r="AI40">
        <v>1</v>
      </c>
      <c r="AJ40">
        <v>2</v>
      </c>
      <c r="AK40">
        <v>1</v>
      </c>
      <c r="AL40">
        <v>1</v>
      </c>
      <c r="AM40">
        <v>1</v>
      </c>
      <c r="AN40">
        <v>1</v>
      </c>
      <c r="AO40">
        <v>1</v>
      </c>
      <c r="AP40">
        <v>2</v>
      </c>
      <c r="AQ40">
        <v>5</v>
      </c>
      <c r="AR40">
        <v>1</v>
      </c>
      <c r="AS40">
        <v>2</v>
      </c>
      <c r="AT40">
        <v>4</v>
      </c>
      <c r="AU40">
        <v>2</v>
      </c>
      <c r="AV40">
        <v>3</v>
      </c>
      <c r="AW40">
        <v>2</v>
      </c>
      <c r="AX40">
        <v>2</v>
      </c>
      <c r="AY40">
        <v>1</v>
      </c>
      <c r="AZ40">
        <v>1</v>
      </c>
      <c r="BA40">
        <v>3</v>
      </c>
      <c r="BB40">
        <v>3</v>
      </c>
      <c r="BC40">
        <v>2</v>
      </c>
      <c r="BD40">
        <v>2</v>
      </c>
      <c r="BE40">
        <v>3</v>
      </c>
      <c r="BF40">
        <v>1</v>
      </c>
      <c r="BG40">
        <v>3</v>
      </c>
      <c r="BH40">
        <v>4</v>
      </c>
      <c r="BI40">
        <v>3</v>
      </c>
      <c r="BJ40">
        <v>1</v>
      </c>
      <c r="BK40">
        <v>2</v>
      </c>
      <c r="BL40">
        <v>3</v>
      </c>
      <c r="BM40">
        <v>1</v>
      </c>
      <c r="BN40">
        <v>2</v>
      </c>
      <c r="BO40">
        <v>2</v>
      </c>
      <c r="BP40">
        <v>1</v>
      </c>
      <c r="BQ40">
        <v>2</v>
      </c>
      <c r="BR40">
        <v>1</v>
      </c>
      <c r="BS40">
        <v>2</v>
      </c>
    </row>
    <row r="41" spans="1:71" ht="30">
      <c r="A41" s="26" t="s">
        <v>616</v>
      </c>
      <c r="B41" s="28" t="s">
        <v>619</v>
      </c>
      <c r="C41" s="16">
        <f t="shared" si="1"/>
        <v>3.5090909090909093</v>
      </c>
      <c r="D41" s="16"/>
      <c r="E41" s="16"/>
      <c r="Q41">
        <v>5</v>
      </c>
      <c r="R41">
        <v>4</v>
      </c>
      <c r="S41">
        <v>3</v>
      </c>
      <c r="T41">
        <v>4</v>
      </c>
      <c r="U41">
        <v>3</v>
      </c>
      <c r="V41">
        <v>5</v>
      </c>
      <c r="W41">
        <v>3</v>
      </c>
      <c r="X41">
        <v>4</v>
      </c>
      <c r="Y41">
        <v>4</v>
      </c>
      <c r="Z41">
        <v>5</v>
      </c>
      <c r="AA41">
        <v>3</v>
      </c>
      <c r="AB41">
        <v>3</v>
      </c>
      <c r="AC41">
        <v>3</v>
      </c>
      <c r="AD41">
        <v>5</v>
      </c>
      <c r="AE41">
        <v>1</v>
      </c>
      <c r="AF41">
        <v>3</v>
      </c>
      <c r="AG41">
        <v>4</v>
      </c>
      <c r="AH41">
        <v>3</v>
      </c>
      <c r="AI41">
        <v>4</v>
      </c>
      <c r="AJ41">
        <v>4</v>
      </c>
      <c r="AK41">
        <v>5</v>
      </c>
      <c r="AL41">
        <v>3</v>
      </c>
      <c r="AM41">
        <v>5</v>
      </c>
      <c r="AN41">
        <v>4</v>
      </c>
      <c r="AO41">
        <v>3</v>
      </c>
      <c r="AP41">
        <v>5</v>
      </c>
      <c r="AQ41">
        <v>2</v>
      </c>
      <c r="AR41">
        <v>5</v>
      </c>
      <c r="AS41">
        <v>3</v>
      </c>
      <c r="AT41">
        <v>3</v>
      </c>
      <c r="AU41">
        <v>1</v>
      </c>
      <c r="AV41">
        <v>2</v>
      </c>
      <c r="AW41">
        <v>2</v>
      </c>
      <c r="AX41">
        <v>3</v>
      </c>
      <c r="AY41">
        <v>3</v>
      </c>
      <c r="AZ41">
        <v>3</v>
      </c>
      <c r="BA41">
        <v>3</v>
      </c>
      <c r="BB41">
        <v>4</v>
      </c>
      <c r="BC41">
        <v>4</v>
      </c>
      <c r="BD41">
        <v>4</v>
      </c>
      <c r="BE41">
        <v>2</v>
      </c>
      <c r="BF41">
        <v>5</v>
      </c>
      <c r="BG41">
        <v>3</v>
      </c>
      <c r="BH41">
        <v>3</v>
      </c>
      <c r="BI41">
        <v>3</v>
      </c>
      <c r="BJ41">
        <v>3</v>
      </c>
      <c r="BK41">
        <v>4</v>
      </c>
      <c r="BL41">
        <v>3</v>
      </c>
      <c r="BM41">
        <v>4</v>
      </c>
      <c r="BN41">
        <v>2</v>
      </c>
      <c r="BO41">
        <v>4</v>
      </c>
      <c r="BP41">
        <v>4</v>
      </c>
      <c r="BQ41">
        <v>5</v>
      </c>
      <c r="BR41">
        <v>4</v>
      </c>
      <c r="BS41">
        <v>4</v>
      </c>
    </row>
    <row r="42" spans="1:71" ht="30">
      <c r="A42" s="26" t="s">
        <v>616</v>
      </c>
      <c r="B42" s="28" t="s">
        <v>620</v>
      </c>
      <c r="C42" s="16">
        <f t="shared" si="1"/>
        <v>3.2727272727272729</v>
      </c>
      <c r="D42" s="16"/>
      <c r="E42" s="16"/>
      <c r="Q42">
        <v>4</v>
      </c>
      <c r="R42">
        <v>2</v>
      </c>
      <c r="S42">
        <v>4</v>
      </c>
      <c r="T42">
        <v>2</v>
      </c>
      <c r="U42">
        <v>4</v>
      </c>
      <c r="V42">
        <v>5</v>
      </c>
      <c r="W42">
        <v>3</v>
      </c>
      <c r="X42">
        <v>4</v>
      </c>
      <c r="Y42">
        <v>3</v>
      </c>
      <c r="Z42">
        <v>4</v>
      </c>
      <c r="AA42">
        <v>3</v>
      </c>
      <c r="AB42">
        <v>3</v>
      </c>
      <c r="AC42">
        <v>3</v>
      </c>
      <c r="AD42">
        <v>3</v>
      </c>
      <c r="AE42">
        <v>2</v>
      </c>
      <c r="AF42">
        <v>2</v>
      </c>
      <c r="AG42">
        <v>2</v>
      </c>
      <c r="AH42">
        <v>4</v>
      </c>
      <c r="AI42">
        <v>3</v>
      </c>
      <c r="AJ42">
        <v>3</v>
      </c>
      <c r="AK42">
        <v>3</v>
      </c>
      <c r="AL42">
        <v>5</v>
      </c>
      <c r="AM42">
        <v>5</v>
      </c>
      <c r="AN42">
        <v>3</v>
      </c>
      <c r="AO42">
        <v>3</v>
      </c>
      <c r="AP42">
        <v>3</v>
      </c>
      <c r="AQ42">
        <v>1</v>
      </c>
      <c r="AR42">
        <v>4</v>
      </c>
      <c r="AS42">
        <v>4</v>
      </c>
      <c r="AT42">
        <v>2</v>
      </c>
      <c r="AU42">
        <v>2</v>
      </c>
      <c r="AV42">
        <v>3</v>
      </c>
      <c r="AW42">
        <v>2</v>
      </c>
      <c r="AX42">
        <v>2</v>
      </c>
      <c r="AY42">
        <v>5</v>
      </c>
      <c r="AZ42">
        <v>3</v>
      </c>
      <c r="BA42">
        <v>4</v>
      </c>
      <c r="BB42">
        <v>5</v>
      </c>
      <c r="BC42">
        <v>4</v>
      </c>
      <c r="BD42">
        <v>4</v>
      </c>
      <c r="BE42">
        <v>2</v>
      </c>
      <c r="BF42">
        <v>5</v>
      </c>
      <c r="BG42">
        <v>3</v>
      </c>
      <c r="BH42">
        <v>3</v>
      </c>
      <c r="BI42">
        <v>3</v>
      </c>
      <c r="BJ42">
        <v>3</v>
      </c>
      <c r="BK42">
        <v>4</v>
      </c>
      <c r="BL42">
        <v>4</v>
      </c>
      <c r="BM42">
        <v>2</v>
      </c>
      <c r="BN42">
        <v>1</v>
      </c>
      <c r="BO42">
        <v>5</v>
      </c>
      <c r="BP42">
        <v>3</v>
      </c>
      <c r="BQ42">
        <v>4</v>
      </c>
      <c r="BR42">
        <v>4</v>
      </c>
      <c r="BS42">
        <v>4</v>
      </c>
    </row>
    <row r="43" spans="1:71">
      <c r="A43" s="26" t="s">
        <v>616</v>
      </c>
      <c r="B43" s="27" t="s">
        <v>621</v>
      </c>
      <c r="C43" s="16"/>
      <c r="D43" s="16"/>
      <c r="E43" s="16"/>
      <c r="Q43">
        <v>0</v>
      </c>
      <c r="R43">
        <v>0</v>
      </c>
      <c r="S43">
        <v>0</v>
      </c>
      <c r="T43">
        <v>0</v>
      </c>
      <c r="U43">
        <v>0</v>
      </c>
      <c r="V43">
        <v>0</v>
      </c>
      <c r="W43">
        <v>0</v>
      </c>
      <c r="X43">
        <v>0</v>
      </c>
      <c r="Y43">
        <v>0</v>
      </c>
      <c r="Z43">
        <v>0</v>
      </c>
      <c r="AA43">
        <v>0</v>
      </c>
      <c r="AB43">
        <v>0</v>
      </c>
      <c r="AC43">
        <v>0</v>
      </c>
      <c r="AD43">
        <v>0</v>
      </c>
      <c r="AE43">
        <v>0</v>
      </c>
      <c r="AF43">
        <v>0</v>
      </c>
      <c r="AG43">
        <v>0</v>
      </c>
      <c r="AH43">
        <v>0</v>
      </c>
      <c r="AI43">
        <v>0</v>
      </c>
      <c r="AJ43">
        <v>0</v>
      </c>
      <c r="AK43">
        <v>0</v>
      </c>
      <c r="AL43">
        <v>0</v>
      </c>
      <c r="AM43">
        <v>0</v>
      </c>
      <c r="AN43">
        <v>0</v>
      </c>
      <c r="AO43">
        <v>0</v>
      </c>
      <c r="AP43">
        <v>0</v>
      </c>
      <c r="AQ43">
        <v>0</v>
      </c>
      <c r="AR43">
        <v>0</v>
      </c>
      <c r="AS43">
        <v>0</v>
      </c>
      <c r="AT43">
        <v>0</v>
      </c>
      <c r="AU43">
        <v>0</v>
      </c>
      <c r="AV43">
        <v>0</v>
      </c>
      <c r="AW43">
        <v>0</v>
      </c>
      <c r="AX43">
        <v>0</v>
      </c>
      <c r="AY43">
        <v>0</v>
      </c>
      <c r="AZ43">
        <v>0</v>
      </c>
      <c r="BA43">
        <v>0</v>
      </c>
      <c r="BB43">
        <v>0</v>
      </c>
      <c r="BC43">
        <v>0</v>
      </c>
      <c r="BD43">
        <v>0</v>
      </c>
      <c r="BE43">
        <v>0</v>
      </c>
      <c r="BF43">
        <v>0</v>
      </c>
      <c r="BG43">
        <v>0</v>
      </c>
      <c r="BH43">
        <v>0</v>
      </c>
      <c r="BI43">
        <v>0</v>
      </c>
      <c r="BJ43">
        <v>0</v>
      </c>
      <c r="BK43">
        <v>0</v>
      </c>
      <c r="BL43">
        <v>0</v>
      </c>
      <c r="BM43">
        <v>0</v>
      </c>
      <c r="BN43">
        <v>0</v>
      </c>
      <c r="BO43">
        <v>0</v>
      </c>
      <c r="BP43">
        <v>0</v>
      </c>
      <c r="BQ43">
        <v>0</v>
      </c>
      <c r="BR43">
        <v>0</v>
      </c>
      <c r="BS43">
        <v>0</v>
      </c>
    </row>
    <row r="44" spans="1:71" ht="30">
      <c r="A44" s="26" t="s">
        <v>616</v>
      </c>
      <c r="B44" s="28" t="s">
        <v>622</v>
      </c>
      <c r="C44" s="16">
        <f t="shared" si="1"/>
        <v>2</v>
      </c>
      <c r="D44" s="16"/>
      <c r="E44" s="16"/>
      <c r="Q44">
        <v>1</v>
      </c>
      <c r="R44">
        <v>4</v>
      </c>
      <c r="S44">
        <v>2</v>
      </c>
      <c r="T44">
        <v>1</v>
      </c>
      <c r="U44">
        <v>2</v>
      </c>
      <c r="V44">
        <v>1</v>
      </c>
      <c r="W44">
        <v>2</v>
      </c>
      <c r="X44">
        <v>3</v>
      </c>
      <c r="Y44">
        <v>2</v>
      </c>
      <c r="Z44">
        <v>1</v>
      </c>
      <c r="AA44">
        <v>3</v>
      </c>
      <c r="AB44">
        <v>1</v>
      </c>
      <c r="AC44">
        <v>1</v>
      </c>
      <c r="AD44">
        <v>1</v>
      </c>
      <c r="AE44">
        <v>2</v>
      </c>
      <c r="AF44">
        <v>3</v>
      </c>
      <c r="AG44">
        <v>3</v>
      </c>
      <c r="AH44">
        <v>2</v>
      </c>
      <c r="AI44">
        <v>2</v>
      </c>
      <c r="AJ44">
        <v>2</v>
      </c>
      <c r="AK44">
        <v>3</v>
      </c>
      <c r="AL44">
        <v>1</v>
      </c>
      <c r="AM44">
        <v>1</v>
      </c>
      <c r="AN44">
        <v>1</v>
      </c>
      <c r="AO44">
        <v>1</v>
      </c>
      <c r="AP44">
        <v>3</v>
      </c>
      <c r="AQ44">
        <v>5</v>
      </c>
      <c r="AR44">
        <v>1</v>
      </c>
      <c r="AS44">
        <v>2</v>
      </c>
      <c r="AT44">
        <v>2</v>
      </c>
      <c r="AU44">
        <v>3</v>
      </c>
      <c r="AV44">
        <v>3</v>
      </c>
      <c r="AW44">
        <v>1</v>
      </c>
      <c r="AX44">
        <v>1</v>
      </c>
      <c r="AY44">
        <v>1</v>
      </c>
      <c r="AZ44">
        <v>2</v>
      </c>
      <c r="BA44">
        <v>3</v>
      </c>
      <c r="BB44">
        <v>1</v>
      </c>
      <c r="BC44">
        <v>1</v>
      </c>
      <c r="BD44">
        <v>2</v>
      </c>
      <c r="BE44">
        <v>4</v>
      </c>
      <c r="BF44">
        <v>1</v>
      </c>
      <c r="BG44">
        <v>4</v>
      </c>
      <c r="BH44">
        <v>1</v>
      </c>
      <c r="BI44">
        <v>3</v>
      </c>
      <c r="BJ44">
        <v>5</v>
      </c>
      <c r="BK44">
        <v>2</v>
      </c>
      <c r="BL44">
        <v>3</v>
      </c>
      <c r="BM44">
        <v>2</v>
      </c>
      <c r="BN44">
        <v>3</v>
      </c>
      <c r="BO44">
        <v>1</v>
      </c>
      <c r="BP44">
        <v>1</v>
      </c>
      <c r="BQ44">
        <v>1</v>
      </c>
      <c r="BR44">
        <v>1</v>
      </c>
      <c r="BS44">
        <v>1</v>
      </c>
    </row>
    <row r="45" spans="1:71" ht="30">
      <c r="A45" s="26" t="s">
        <v>616</v>
      </c>
      <c r="B45" s="28" t="s">
        <v>623</v>
      </c>
      <c r="C45" s="16">
        <f t="shared" si="1"/>
        <v>4.0909090909090908</v>
      </c>
      <c r="D45" s="16"/>
      <c r="E45" s="16"/>
      <c r="Q45">
        <v>4</v>
      </c>
      <c r="R45">
        <v>2</v>
      </c>
      <c r="S45">
        <v>3</v>
      </c>
      <c r="T45">
        <v>5</v>
      </c>
      <c r="U45">
        <v>3</v>
      </c>
      <c r="V45">
        <v>5</v>
      </c>
      <c r="W45">
        <v>4</v>
      </c>
      <c r="X45">
        <v>4</v>
      </c>
      <c r="Y45">
        <v>3</v>
      </c>
      <c r="Z45">
        <v>5</v>
      </c>
      <c r="AA45">
        <v>3</v>
      </c>
      <c r="AB45">
        <v>4</v>
      </c>
      <c r="AC45">
        <v>5</v>
      </c>
      <c r="AD45">
        <v>4</v>
      </c>
      <c r="AE45">
        <v>4</v>
      </c>
      <c r="AF45">
        <v>3</v>
      </c>
      <c r="AG45">
        <v>4</v>
      </c>
      <c r="AH45">
        <v>3</v>
      </c>
      <c r="AI45">
        <v>5</v>
      </c>
      <c r="AJ45">
        <v>5</v>
      </c>
      <c r="AK45">
        <v>3</v>
      </c>
      <c r="AL45">
        <v>5</v>
      </c>
      <c r="AM45">
        <v>5</v>
      </c>
      <c r="AN45">
        <v>5</v>
      </c>
      <c r="AO45">
        <v>5</v>
      </c>
      <c r="AP45">
        <v>5</v>
      </c>
      <c r="AQ45">
        <v>4</v>
      </c>
      <c r="AR45">
        <v>5</v>
      </c>
      <c r="AS45">
        <v>4</v>
      </c>
      <c r="AT45">
        <v>4</v>
      </c>
      <c r="AU45">
        <v>3</v>
      </c>
      <c r="AV45">
        <v>3</v>
      </c>
      <c r="AW45">
        <v>4</v>
      </c>
      <c r="AX45">
        <v>4</v>
      </c>
      <c r="AY45">
        <v>5</v>
      </c>
      <c r="AZ45">
        <v>3</v>
      </c>
      <c r="BA45">
        <v>3</v>
      </c>
      <c r="BB45">
        <v>5</v>
      </c>
      <c r="BC45">
        <v>3</v>
      </c>
      <c r="BD45">
        <v>5</v>
      </c>
      <c r="BE45">
        <v>5</v>
      </c>
      <c r="BF45">
        <v>5</v>
      </c>
      <c r="BG45">
        <v>2</v>
      </c>
      <c r="BH45">
        <v>3</v>
      </c>
      <c r="BI45">
        <v>4</v>
      </c>
      <c r="BJ45">
        <v>5</v>
      </c>
      <c r="BK45">
        <v>4</v>
      </c>
      <c r="BL45">
        <v>5</v>
      </c>
      <c r="BM45">
        <v>4</v>
      </c>
      <c r="BN45">
        <v>3</v>
      </c>
      <c r="BO45">
        <v>5</v>
      </c>
      <c r="BP45">
        <v>5</v>
      </c>
      <c r="BQ45">
        <v>5</v>
      </c>
      <c r="BR45">
        <v>5</v>
      </c>
      <c r="BS45">
        <v>4</v>
      </c>
    </row>
    <row r="46" spans="1:71" ht="30">
      <c r="A46" s="26" t="s">
        <v>616</v>
      </c>
      <c r="B46" s="28" t="s">
        <v>624</v>
      </c>
      <c r="C46" s="16">
        <f t="shared" si="1"/>
        <v>2.4</v>
      </c>
      <c r="D46" s="16"/>
      <c r="E46" s="16"/>
      <c r="Q46">
        <v>2</v>
      </c>
      <c r="R46">
        <v>1</v>
      </c>
      <c r="S46">
        <v>4</v>
      </c>
      <c r="T46">
        <v>3</v>
      </c>
      <c r="U46">
        <v>2</v>
      </c>
      <c r="V46">
        <v>1</v>
      </c>
      <c r="W46">
        <v>2</v>
      </c>
      <c r="X46">
        <v>3</v>
      </c>
      <c r="Y46">
        <v>3</v>
      </c>
      <c r="Z46">
        <v>1</v>
      </c>
      <c r="AA46">
        <v>2</v>
      </c>
      <c r="AB46">
        <v>1</v>
      </c>
      <c r="AC46">
        <v>3</v>
      </c>
      <c r="AD46">
        <v>3</v>
      </c>
      <c r="AE46">
        <v>1</v>
      </c>
      <c r="AF46">
        <v>5</v>
      </c>
      <c r="AG46">
        <v>3</v>
      </c>
      <c r="AH46">
        <v>3</v>
      </c>
      <c r="AI46">
        <v>3</v>
      </c>
      <c r="AJ46">
        <v>3</v>
      </c>
      <c r="AK46">
        <v>3</v>
      </c>
      <c r="AL46">
        <v>1</v>
      </c>
      <c r="AM46">
        <v>1</v>
      </c>
      <c r="AN46">
        <v>1</v>
      </c>
      <c r="AO46">
        <v>1</v>
      </c>
      <c r="AP46">
        <v>4</v>
      </c>
      <c r="AQ46">
        <v>5</v>
      </c>
      <c r="AR46">
        <v>1</v>
      </c>
      <c r="AS46">
        <v>3</v>
      </c>
      <c r="AT46">
        <v>3</v>
      </c>
      <c r="AU46">
        <v>3</v>
      </c>
      <c r="AV46">
        <v>3</v>
      </c>
      <c r="AW46">
        <v>4</v>
      </c>
      <c r="AX46">
        <v>2</v>
      </c>
      <c r="AY46">
        <v>1</v>
      </c>
      <c r="AZ46">
        <v>3</v>
      </c>
      <c r="BA46">
        <v>3</v>
      </c>
      <c r="BB46">
        <v>1</v>
      </c>
      <c r="BC46">
        <v>3</v>
      </c>
      <c r="BD46">
        <v>1</v>
      </c>
      <c r="BE46">
        <v>2</v>
      </c>
      <c r="BF46">
        <v>1</v>
      </c>
      <c r="BG46">
        <v>4</v>
      </c>
      <c r="BH46">
        <v>3</v>
      </c>
      <c r="BI46">
        <v>4</v>
      </c>
      <c r="BJ46">
        <v>1</v>
      </c>
      <c r="BK46">
        <v>3</v>
      </c>
      <c r="BL46">
        <v>2</v>
      </c>
      <c r="BM46">
        <v>3</v>
      </c>
      <c r="BN46">
        <v>3</v>
      </c>
      <c r="BO46">
        <v>1</v>
      </c>
      <c r="BP46">
        <v>4</v>
      </c>
      <c r="BQ46">
        <v>1</v>
      </c>
      <c r="BR46">
        <v>1</v>
      </c>
      <c r="BS46">
        <v>3</v>
      </c>
    </row>
    <row r="47" spans="1:71" ht="30">
      <c r="A47" s="26" t="s">
        <v>625</v>
      </c>
      <c r="B47" s="28" t="s">
        <v>626</v>
      </c>
      <c r="C47" s="16">
        <f t="shared" si="1"/>
        <v>2.9818181818181819</v>
      </c>
      <c r="D47" s="16"/>
      <c r="E47" s="16"/>
      <c r="Q47">
        <v>5</v>
      </c>
      <c r="R47">
        <v>4</v>
      </c>
      <c r="S47">
        <v>4</v>
      </c>
      <c r="T47">
        <v>3</v>
      </c>
      <c r="U47">
        <v>3</v>
      </c>
      <c r="V47">
        <v>1</v>
      </c>
      <c r="W47">
        <v>2</v>
      </c>
      <c r="X47">
        <v>2</v>
      </c>
      <c r="Y47">
        <v>3</v>
      </c>
      <c r="Z47">
        <v>1</v>
      </c>
      <c r="AA47">
        <v>4</v>
      </c>
      <c r="AB47">
        <v>1</v>
      </c>
      <c r="AC47">
        <v>1</v>
      </c>
      <c r="AD47">
        <v>2</v>
      </c>
      <c r="AE47">
        <v>3</v>
      </c>
      <c r="AF47">
        <v>3</v>
      </c>
      <c r="AG47">
        <v>4</v>
      </c>
      <c r="AH47">
        <v>4</v>
      </c>
      <c r="AI47">
        <v>5</v>
      </c>
      <c r="AJ47">
        <v>5</v>
      </c>
      <c r="AK47">
        <v>4</v>
      </c>
      <c r="AL47">
        <v>2</v>
      </c>
      <c r="AM47">
        <v>1</v>
      </c>
      <c r="AN47">
        <v>5</v>
      </c>
      <c r="AO47">
        <v>5</v>
      </c>
      <c r="AP47">
        <v>2</v>
      </c>
      <c r="AQ47">
        <v>3</v>
      </c>
      <c r="AR47">
        <v>2</v>
      </c>
      <c r="AS47">
        <v>4</v>
      </c>
      <c r="AT47">
        <v>3</v>
      </c>
      <c r="AU47">
        <v>4</v>
      </c>
      <c r="AV47">
        <v>4</v>
      </c>
      <c r="AW47">
        <v>5</v>
      </c>
      <c r="AX47">
        <v>1</v>
      </c>
      <c r="AY47">
        <v>5</v>
      </c>
      <c r="AZ47">
        <v>5</v>
      </c>
      <c r="BA47">
        <v>1</v>
      </c>
      <c r="BB47">
        <v>5</v>
      </c>
      <c r="BC47">
        <v>1</v>
      </c>
      <c r="BD47">
        <v>4</v>
      </c>
      <c r="BE47">
        <v>5</v>
      </c>
      <c r="BF47">
        <v>1</v>
      </c>
      <c r="BG47">
        <v>2</v>
      </c>
      <c r="BH47">
        <v>3</v>
      </c>
      <c r="BI47">
        <v>4</v>
      </c>
      <c r="BJ47">
        <v>1</v>
      </c>
      <c r="BK47">
        <v>5</v>
      </c>
      <c r="BL47">
        <v>5</v>
      </c>
      <c r="BM47">
        <v>2</v>
      </c>
      <c r="BN47">
        <v>3</v>
      </c>
      <c r="BO47">
        <v>3</v>
      </c>
      <c r="BP47">
        <v>1</v>
      </c>
      <c r="BQ47">
        <v>1</v>
      </c>
      <c r="BR47">
        <v>1</v>
      </c>
      <c r="BS47">
        <v>1</v>
      </c>
    </row>
    <row r="48" spans="1:71" ht="45">
      <c r="A48" s="26" t="s">
        <v>625</v>
      </c>
      <c r="B48" s="28" t="s">
        <v>627</v>
      </c>
      <c r="C48" s="16">
        <f t="shared" si="1"/>
        <v>2.709090909090909</v>
      </c>
      <c r="D48" s="16"/>
      <c r="E48" s="16"/>
      <c r="Q48">
        <v>1</v>
      </c>
      <c r="R48">
        <v>1</v>
      </c>
      <c r="S48">
        <v>2</v>
      </c>
      <c r="T48">
        <v>1</v>
      </c>
      <c r="U48">
        <v>2</v>
      </c>
      <c r="V48">
        <v>3</v>
      </c>
      <c r="W48">
        <v>4</v>
      </c>
      <c r="X48">
        <v>3</v>
      </c>
      <c r="Y48">
        <v>1</v>
      </c>
      <c r="Z48">
        <v>1</v>
      </c>
      <c r="AA48">
        <v>4</v>
      </c>
      <c r="AB48">
        <v>1</v>
      </c>
      <c r="AC48">
        <v>3</v>
      </c>
      <c r="AD48">
        <v>1</v>
      </c>
      <c r="AE48">
        <v>5</v>
      </c>
      <c r="AF48">
        <v>2</v>
      </c>
      <c r="AG48">
        <v>5</v>
      </c>
      <c r="AH48">
        <v>3</v>
      </c>
      <c r="AI48">
        <v>1</v>
      </c>
      <c r="AJ48">
        <v>2</v>
      </c>
      <c r="AK48">
        <v>1</v>
      </c>
      <c r="AL48">
        <v>4</v>
      </c>
      <c r="AM48">
        <v>5</v>
      </c>
      <c r="AN48">
        <v>1</v>
      </c>
      <c r="AO48">
        <v>2</v>
      </c>
      <c r="AP48">
        <v>2</v>
      </c>
      <c r="AQ48">
        <v>3</v>
      </c>
      <c r="AR48">
        <v>2</v>
      </c>
      <c r="AS48">
        <v>2</v>
      </c>
      <c r="AT48">
        <v>4</v>
      </c>
      <c r="AU48">
        <v>3</v>
      </c>
      <c r="AV48">
        <v>5</v>
      </c>
      <c r="AW48">
        <v>5</v>
      </c>
      <c r="AX48">
        <v>1</v>
      </c>
      <c r="AY48">
        <v>1</v>
      </c>
      <c r="AZ48">
        <v>1</v>
      </c>
      <c r="BA48">
        <v>5</v>
      </c>
      <c r="BB48">
        <v>4</v>
      </c>
      <c r="BC48">
        <v>2</v>
      </c>
      <c r="BD48">
        <v>1</v>
      </c>
      <c r="BE48">
        <v>5</v>
      </c>
      <c r="BF48">
        <v>5</v>
      </c>
      <c r="BG48">
        <v>5</v>
      </c>
      <c r="BH48">
        <v>4</v>
      </c>
      <c r="BI48">
        <v>1</v>
      </c>
      <c r="BJ48">
        <v>4</v>
      </c>
      <c r="BK48">
        <v>3</v>
      </c>
      <c r="BL48">
        <v>1</v>
      </c>
      <c r="BM48">
        <v>5</v>
      </c>
      <c r="BN48">
        <v>5</v>
      </c>
      <c r="BO48">
        <v>3</v>
      </c>
      <c r="BP48">
        <v>3</v>
      </c>
      <c r="BQ48">
        <v>3</v>
      </c>
      <c r="BR48">
        <v>1</v>
      </c>
      <c r="BS48">
        <v>1</v>
      </c>
    </row>
    <row r="49" spans="1:71" ht="30">
      <c r="A49" s="26" t="s">
        <v>625</v>
      </c>
      <c r="B49" s="28" t="s">
        <v>628</v>
      </c>
      <c r="C49" s="16">
        <f t="shared" si="1"/>
        <v>2.0909090909090908</v>
      </c>
      <c r="D49" s="16"/>
      <c r="E49" s="16"/>
      <c r="Q49">
        <v>1</v>
      </c>
      <c r="R49">
        <v>1</v>
      </c>
      <c r="S49">
        <v>3</v>
      </c>
      <c r="T49">
        <v>5</v>
      </c>
      <c r="U49">
        <v>4</v>
      </c>
      <c r="V49">
        <v>5</v>
      </c>
      <c r="W49">
        <v>2</v>
      </c>
      <c r="X49">
        <v>1</v>
      </c>
      <c r="Y49">
        <v>4</v>
      </c>
      <c r="Z49">
        <v>5</v>
      </c>
      <c r="AA49">
        <v>3</v>
      </c>
      <c r="AB49">
        <v>2</v>
      </c>
      <c r="AC49">
        <v>1</v>
      </c>
      <c r="AD49">
        <v>1</v>
      </c>
      <c r="AE49">
        <v>5</v>
      </c>
      <c r="AF49">
        <v>2</v>
      </c>
      <c r="AG49">
        <v>1</v>
      </c>
      <c r="AH49">
        <v>2</v>
      </c>
      <c r="AI49">
        <v>1</v>
      </c>
      <c r="AJ49">
        <v>1</v>
      </c>
      <c r="AK49">
        <v>1</v>
      </c>
      <c r="AL49">
        <v>1</v>
      </c>
      <c r="AM49">
        <v>1</v>
      </c>
      <c r="AN49">
        <v>1</v>
      </c>
      <c r="AO49">
        <v>3</v>
      </c>
      <c r="AP49">
        <v>1</v>
      </c>
      <c r="AQ49">
        <v>4</v>
      </c>
      <c r="AR49">
        <v>1</v>
      </c>
      <c r="AS49">
        <v>1</v>
      </c>
      <c r="AT49">
        <v>4</v>
      </c>
      <c r="AU49">
        <v>1</v>
      </c>
      <c r="AV49">
        <v>3</v>
      </c>
      <c r="AW49">
        <v>1</v>
      </c>
      <c r="AX49">
        <v>1</v>
      </c>
      <c r="AY49">
        <v>1</v>
      </c>
      <c r="AZ49">
        <v>1</v>
      </c>
      <c r="BA49">
        <v>1</v>
      </c>
      <c r="BB49">
        <v>3</v>
      </c>
      <c r="BC49">
        <v>1</v>
      </c>
      <c r="BD49">
        <v>1</v>
      </c>
      <c r="BE49">
        <v>1</v>
      </c>
      <c r="BF49">
        <v>1</v>
      </c>
      <c r="BG49">
        <v>5</v>
      </c>
      <c r="BH49">
        <v>1</v>
      </c>
      <c r="BI49">
        <v>1</v>
      </c>
      <c r="BJ49">
        <v>1</v>
      </c>
      <c r="BK49">
        <v>1</v>
      </c>
      <c r="BL49">
        <v>4</v>
      </c>
      <c r="BM49">
        <v>1</v>
      </c>
      <c r="BN49">
        <v>5</v>
      </c>
      <c r="BO49">
        <v>4</v>
      </c>
      <c r="BP49">
        <v>5</v>
      </c>
      <c r="BQ49">
        <v>1</v>
      </c>
      <c r="BR49">
        <v>1</v>
      </c>
      <c r="BS49">
        <v>1</v>
      </c>
    </row>
    <row r="50" spans="1:71" ht="30">
      <c r="A50" s="26" t="s">
        <v>625</v>
      </c>
      <c r="B50" s="28" t="s">
        <v>629</v>
      </c>
      <c r="C50" s="16">
        <f t="shared" si="1"/>
        <v>2.2727272727272729</v>
      </c>
      <c r="D50" s="16"/>
      <c r="E50" s="16"/>
      <c r="Q50">
        <v>1</v>
      </c>
      <c r="R50">
        <v>1</v>
      </c>
      <c r="S50">
        <v>2</v>
      </c>
      <c r="T50">
        <v>1</v>
      </c>
      <c r="U50">
        <v>3</v>
      </c>
      <c r="V50">
        <v>1</v>
      </c>
      <c r="W50">
        <v>4</v>
      </c>
      <c r="X50">
        <v>1</v>
      </c>
      <c r="Y50">
        <v>3</v>
      </c>
      <c r="Z50">
        <v>1</v>
      </c>
      <c r="AA50">
        <v>1</v>
      </c>
      <c r="AB50">
        <v>3</v>
      </c>
      <c r="AC50">
        <v>1</v>
      </c>
      <c r="AD50">
        <v>1</v>
      </c>
      <c r="AE50">
        <v>5</v>
      </c>
      <c r="AF50">
        <v>3</v>
      </c>
      <c r="AG50">
        <v>1</v>
      </c>
      <c r="AH50">
        <v>1</v>
      </c>
      <c r="AI50">
        <v>5</v>
      </c>
      <c r="AJ50">
        <v>1</v>
      </c>
      <c r="AK50">
        <v>1</v>
      </c>
      <c r="AL50">
        <v>1</v>
      </c>
      <c r="AM50">
        <v>1</v>
      </c>
      <c r="AN50">
        <v>1</v>
      </c>
      <c r="AO50">
        <v>1</v>
      </c>
      <c r="AP50">
        <v>2</v>
      </c>
      <c r="AQ50">
        <v>5</v>
      </c>
      <c r="AR50">
        <v>1</v>
      </c>
      <c r="AS50">
        <v>2</v>
      </c>
      <c r="AT50">
        <v>5</v>
      </c>
      <c r="AU50">
        <v>5</v>
      </c>
      <c r="AV50">
        <v>4</v>
      </c>
      <c r="AW50">
        <v>5</v>
      </c>
      <c r="AX50">
        <v>1</v>
      </c>
      <c r="AY50">
        <v>1</v>
      </c>
      <c r="AZ50">
        <v>1</v>
      </c>
      <c r="BA50">
        <v>2</v>
      </c>
      <c r="BB50">
        <v>4</v>
      </c>
      <c r="BC50">
        <v>3</v>
      </c>
      <c r="BD50">
        <v>1</v>
      </c>
      <c r="BE50">
        <v>5</v>
      </c>
      <c r="BF50">
        <v>5</v>
      </c>
      <c r="BG50">
        <v>5</v>
      </c>
      <c r="BH50">
        <v>1</v>
      </c>
      <c r="BI50">
        <v>2</v>
      </c>
      <c r="BJ50">
        <v>1</v>
      </c>
      <c r="BK50">
        <v>2</v>
      </c>
      <c r="BL50">
        <v>5</v>
      </c>
      <c r="BM50">
        <v>1</v>
      </c>
      <c r="BN50">
        <v>5</v>
      </c>
      <c r="BO50">
        <v>2</v>
      </c>
      <c r="BP50">
        <v>1</v>
      </c>
      <c r="BQ50">
        <v>1</v>
      </c>
      <c r="BR50">
        <v>1</v>
      </c>
      <c r="BS50">
        <v>1</v>
      </c>
    </row>
    <row r="51" spans="1:71" ht="45">
      <c r="A51" s="26" t="s">
        <v>625</v>
      </c>
      <c r="B51" s="28" t="s">
        <v>630</v>
      </c>
      <c r="C51" s="16">
        <f t="shared" si="1"/>
        <v>3.5454545454545454</v>
      </c>
      <c r="D51" s="16"/>
      <c r="E51" s="16"/>
      <c r="Q51">
        <v>5</v>
      </c>
      <c r="R51">
        <v>1</v>
      </c>
      <c r="S51">
        <v>3</v>
      </c>
      <c r="T51">
        <v>5</v>
      </c>
      <c r="U51">
        <v>1</v>
      </c>
      <c r="V51">
        <v>1</v>
      </c>
      <c r="W51">
        <v>3</v>
      </c>
      <c r="X51">
        <v>3</v>
      </c>
      <c r="Y51">
        <v>2</v>
      </c>
      <c r="Z51">
        <v>3</v>
      </c>
      <c r="AA51">
        <v>4</v>
      </c>
      <c r="AB51">
        <v>3</v>
      </c>
      <c r="AC51">
        <v>5</v>
      </c>
      <c r="AD51">
        <v>1</v>
      </c>
      <c r="AE51">
        <v>5</v>
      </c>
      <c r="AF51">
        <v>3</v>
      </c>
      <c r="AG51">
        <v>5</v>
      </c>
      <c r="AH51">
        <v>4</v>
      </c>
      <c r="AI51">
        <v>5</v>
      </c>
      <c r="AJ51">
        <v>5</v>
      </c>
      <c r="AK51">
        <v>4</v>
      </c>
      <c r="AL51">
        <v>3</v>
      </c>
      <c r="AM51">
        <v>1</v>
      </c>
      <c r="AN51">
        <v>5</v>
      </c>
      <c r="AO51">
        <v>5</v>
      </c>
      <c r="AP51">
        <v>1</v>
      </c>
      <c r="AQ51">
        <v>4</v>
      </c>
      <c r="AR51">
        <v>3</v>
      </c>
      <c r="AS51">
        <v>4</v>
      </c>
      <c r="AT51">
        <v>3</v>
      </c>
      <c r="AU51">
        <v>3</v>
      </c>
      <c r="AV51">
        <v>4</v>
      </c>
      <c r="AW51">
        <v>4</v>
      </c>
      <c r="AX51">
        <v>5</v>
      </c>
      <c r="AY51">
        <v>3</v>
      </c>
      <c r="AZ51">
        <v>2</v>
      </c>
      <c r="BA51">
        <v>5</v>
      </c>
      <c r="BB51">
        <v>5</v>
      </c>
      <c r="BC51">
        <v>4</v>
      </c>
      <c r="BD51">
        <v>5</v>
      </c>
      <c r="BE51">
        <v>1</v>
      </c>
      <c r="BF51">
        <v>5</v>
      </c>
      <c r="BG51">
        <v>5</v>
      </c>
      <c r="BH51">
        <v>5</v>
      </c>
      <c r="BI51">
        <v>2</v>
      </c>
      <c r="BJ51">
        <v>5</v>
      </c>
      <c r="BK51">
        <v>1</v>
      </c>
      <c r="BL51">
        <v>3</v>
      </c>
      <c r="BM51">
        <v>5</v>
      </c>
      <c r="BN51">
        <v>5</v>
      </c>
      <c r="BO51">
        <v>4</v>
      </c>
      <c r="BP51">
        <v>5</v>
      </c>
      <c r="BQ51">
        <v>3</v>
      </c>
      <c r="BR51">
        <v>5</v>
      </c>
      <c r="BS51">
        <v>1</v>
      </c>
    </row>
    <row r="52" spans="1:71" ht="30">
      <c r="A52" s="26" t="s">
        <v>625</v>
      </c>
      <c r="B52" s="28" t="s">
        <v>631</v>
      </c>
      <c r="C52" s="16">
        <f t="shared" si="1"/>
        <v>3.3818181818181818</v>
      </c>
      <c r="D52" s="16"/>
      <c r="E52" s="16"/>
      <c r="Q52">
        <v>5</v>
      </c>
      <c r="R52">
        <v>4</v>
      </c>
      <c r="S52">
        <v>3</v>
      </c>
      <c r="T52">
        <v>2</v>
      </c>
      <c r="U52">
        <v>4</v>
      </c>
      <c r="V52">
        <v>5</v>
      </c>
      <c r="W52">
        <v>2</v>
      </c>
      <c r="X52">
        <v>3</v>
      </c>
      <c r="Y52">
        <v>4</v>
      </c>
      <c r="Z52">
        <v>1</v>
      </c>
      <c r="AA52">
        <v>2</v>
      </c>
      <c r="AB52">
        <v>5</v>
      </c>
      <c r="AC52">
        <v>1</v>
      </c>
      <c r="AD52">
        <v>1</v>
      </c>
      <c r="AE52">
        <v>1</v>
      </c>
      <c r="AF52">
        <v>4</v>
      </c>
      <c r="AG52">
        <v>1</v>
      </c>
      <c r="AH52">
        <v>2</v>
      </c>
      <c r="AI52">
        <v>2</v>
      </c>
      <c r="AJ52">
        <v>3</v>
      </c>
      <c r="AK52">
        <v>1</v>
      </c>
      <c r="AL52">
        <v>2</v>
      </c>
      <c r="AM52">
        <v>5</v>
      </c>
      <c r="AN52">
        <v>5</v>
      </c>
      <c r="AO52">
        <v>5</v>
      </c>
      <c r="AP52">
        <v>5</v>
      </c>
      <c r="AQ52">
        <v>5</v>
      </c>
      <c r="AR52">
        <v>1</v>
      </c>
      <c r="AS52">
        <v>2</v>
      </c>
      <c r="AT52">
        <v>4</v>
      </c>
      <c r="AU52">
        <v>5</v>
      </c>
      <c r="AV52">
        <v>5</v>
      </c>
      <c r="AW52">
        <v>4</v>
      </c>
      <c r="AX52">
        <v>1</v>
      </c>
      <c r="AY52">
        <v>5</v>
      </c>
      <c r="AZ52">
        <v>3</v>
      </c>
      <c r="BA52">
        <v>5</v>
      </c>
      <c r="BB52">
        <v>1</v>
      </c>
      <c r="BC52">
        <v>1</v>
      </c>
      <c r="BD52">
        <v>3</v>
      </c>
      <c r="BE52">
        <v>5</v>
      </c>
      <c r="BF52">
        <v>5</v>
      </c>
      <c r="BG52">
        <v>5</v>
      </c>
      <c r="BH52">
        <v>1</v>
      </c>
      <c r="BI52">
        <v>3</v>
      </c>
      <c r="BJ52">
        <v>5</v>
      </c>
      <c r="BK52">
        <v>2</v>
      </c>
      <c r="BL52">
        <v>5</v>
      </c>
      <c r="BM52">
        <v>5</v>
      </c>
      <c r="BN52">
        <v>5</v>
      </c>
      <c r="BO52">
        <v>2</v>
      </c>
      <c r="BP52">
        <v>5</v>
      </c>
      <c r="BQ52">
        <v>5</v>
      </c>
      <c r="BR52">
        <v>5</v>
      </c>
      <c r="BS52">
        <v>5</v>
      </c>
    </row>
    <row r="53" spans="1:71">
      <c r="A53" s="26" t="s">
        <v>625</v>
      </c>
      <c r="B53" s="27" t="s">
        <v>632</v>
      </c>
      <c r="C53" s="16">
        <f t="shared" si="1"/>
        <v>2.8363636363636364</v>
      </c>
      <c r="D53" s="16"/>
      <c r="E53" s="16"/>
      <c r="Q53">
        <v>3</v>
      </c>
      <c r="R53">
        <v>1</v>
      </c>
      <c r="S53">
        <v>3</v>
      </c>
      <c r="T53">
        <v>2</v>
      </c>
      <c r="U53">
        <v>3</v>
      </c>
      <c r="V53">
        <v>3</v>
      </c>
      <c r="W53">
        <v>3</v>
      </c>
      <c r="X53">
        <v>5</v>
      </c>
      <c r="Y53">
        <v>2</v>
      </c>
      <c r="Z53">
        <v>5</v>
      </c>
      <c r="AA53">
        <v>2</v>
      </c>
      <c r="AB53">
        <v>4</v>
      </c>
      <c r="AC53">
        <v>2</v>
      </c>
      <c r="AD53">
        <v>5</v>
      </c>
      <c r="AE53">
        <v>1</v>
      </c>
      <c r="AF53">
        <v>2</v>
      </c>
      <c r="AG53">
        <v>5</v>
      </c>
      <c r="AH53">
        <v>4</v>
      </c>
      <c r="AI53">
        <v>1</v>
      </c>
      <c r="AJ53">
        <v>2</v>
      </c>
      <c r="AK53">
        <v>5</v>
      </c>
      <c r="AL53">
        <v>1</v>
      </c>
      <c r="AM53">
        <v>5</v>
      </c>
      <c r="AN53">
        <v>1</v>
      </c>
      <c r="AO53">
        <v>2</v>
      </c>
      <c r="AP53">
        <v>2</v>
      </c>
      <c r="AQ53">
        <v>5</v>
      </c>
      <c r="AR53">
        <v>3</v>
      </c>
      <c r="AS53">
        <v>3</v>
      </c>
      <c r="AT53">
        <v>2</v>
      </c>
      <c r="AU53">
        <v>4</v>
      </c>
      <c r="AV53">
        <v>3</v>
      </c>
      <c r="AW53">
        <v>3</v>
      </c>
      <c r="AX53">
        <v>3</v>
      </c>
      <c r="AY53">
        <v>5</v>
      </c>
      <c r="AZ53">
        <v>1</v>
      </c>
      <c r="BA53">
        <v>5</v>
      </c>
      <c r="BB53">
        <v>1</v>
      </c>
      <c r="BC53">
        <v>3</v>
      </c>
      <c r="BD53">
        <v>5</v>
      </c>
      <c r="BE53">
        <v>2</v>
      </c>
      <c r="BF53">
        <v>5</v>
      </c>
      <c r="BG53">
        <v>3</v>
      </c>
      <c r="BH53">
        <v>1</v>
      </c>
      <c r="BI53">
        <v>4</v>
      </c>
      <c r="BJ53">
        <v>1</v>
      </c>
      <c r="BK53">
        <v>1</v>
      </c>
      <c r="BL53">
        <v>3</v>
      </c>
      <c r="BM53">
        <v>1</v>
      </c>
      <c r="BN53">
        <v>3</v>
      </c>
      <c r="BO53">
        <v>4</v>
      </c>
      <c r="BP53">
        <v>1</v>
      </c>
      <c r="BQ53">
        <v>5</v>
      </c>
      <c r="BR53">
        <v>1</v>
      </c>
      <c r="BS53">
        <v>1</v>
      </c>
    </row>
    <row r="54" spans="1:71">
      <c r="A54" s="26" t="s">
        <v>625</v>
      </c>
      <c r="B54" s="27" t="s">
        <v>633</v>
      </c>
      <c r="C54" s="16">
        <f t="shared" si="1"/>
        <v>2.8181818181818183</v>
      </c>
      <c r="D54" s="16"/>
      <c r="E54" s="16"/>
      <c r="Q54">
        <v>3</v>
      </c>
      <c r="R54">
        <v>4</v>
      </c>
      <c r="S54">
        <v>4</v>
      </c>
      <c r="T54">
        <v>5</v>
      </c>
      <c r="U54">
        <v>3</v>
      </c>
      <c r="V54">
        <v>5</v>
      </c>
      <c r="W54">
        <v>2</v>
      </c>
      <c r="X54">
        <v>3</v>
      </c>
      <c r="Y54">
        <v>3</v>
      </c>
      <c r="Z54">
        <v>5</v>
      </c>
      <c r="AA54">
        <v>1</v>
      </c>
      <c r="AB54">
        <v>1</v>
      </c>
      <c r="AC54">
        <v>1</v>
      </c>
      <c r="AD54">
        <v>5</v>
      </c>
      <c r="AE54">
        <v>2</v>
      </c>
      <c r="AF54">
        <v>4</v>
      </c>
      <c r="AG54">
        <v>3</v>
      </c>
      <c r="AH54">
        <v>1</v>
      </c>
      <c r="AI54">
        <v>2</v>
      </c>
      <c r="AJ54">
        <v>5</v>
      </c>
      <c r="AK54">
        <v>4</v>
      </c>
      <c r="AL54">
        <v>1</v>
      </c>
      <c r="AM54">
        <v>5</v>
      </c>
      <c r="AN54">
        <v>1</v>
      </c>
      <c r="AO54">
        <v>4</v>
      </c>
      <c r="AP54">
        <v>3</v>
      </c>
      <c r="AQ54">
        <v>4</v>
      </c>
      <c r="AR54">
        <v>5</v>
      </c>
      <c r="AS54">
        <v>3</v>
      </c>
      <c r="AT54">
        <v>1</v>
      </c>
      <c r="AU54">
        <v>2</v>
      </c>
      <c r="AV54">
        <v>4</v>
      </c>
      <c r="AW54">
        <v>1</v>
      </c>
      <c r="AX54">
        <v>1</v>
      </c>
      <c r="AY54">
        <v>5</v>
      </c>
      <c r="AZ54">
        <v>1</v>
      </c>
      <c r="BA54">
        <v>5</v>
      </c>
      <c r="BB54">
        <v>1</v>
      </c>
      <c r="BC54">
        <v>2</v>
      </c>
      <c r="BD54">
        <v>1</v>
      </c>
      <c r="BE54">
        <v>1</v>
      </c>
      <c r="BF54">
        <v>5</v>
      </c>
      <c r="BG54">
        <v>4</v>
      </c>
      <c r="BH54">
        <v>1</v>
      </c>
      <c r="BI54">
        <v>2</v>
      </c>
      <c r="BJ54">
        <v>1</v>
      </c>
      <c r="BK54">
        <v>3</v>
      </c>
      <c r="BL54">
        <v>1</v>
      </c>
      <c r="BM54">
        <v>5</v>
      </c>
      <c r="BN54">
        <v>3</v>
      </c>
      <c r="BO54">
        <v>4</v>
      </c>
      <c r="BP54">
        <v>1</v>
      </c>
      <c r="BQ54">
        <v>3</v>
      </c>
      <c r="BR54">
        <v>1</v>
      </c>
      <c r="BS54">
        <v>4</v>
      </c>
    </row>
    <row r="55" spans="1:71" ht="45">
      <c r="A55" s="26" t="s">
        <v>625</v>
      </c>
      <c r="B55" s="28" t="s">
        <v>634</v>
      </c>
      <c r="C55" s="16">
        <f t="shared" si="1"/>
        <v>1.9636363636363636</v>
      </c>
      <c r="D55" s="16"/>
      <c r="E55" s="16"/>
      <c r="Q55">
        <v>1</v>
      </c>
      <c r="R55">
        <v>1</v>
      </c>
      <c r="S55">
        <v>4</v>
      </c>
      <c r="T55">
        <v>2</v>
      </c>
      <c r="U55">
        <v>2</v>
      </c>
      <c r="V55">
        <v>2</v>
      </c>
      <c r="W55">
        <v>3</v>
      </c>
      <c r="X55">
        <v>3</v>
      </c>
      <c r="Y55">
        <v>2</v>
      </c>
      <c r="Z55">
        <v>1</v>
      </c>
      <c r="AA55">
        <v>2</v>
      </c>
      <c r="AB55">
        <v>1</v>
      </c>
      <c r="AC55">
        <v>1</v>
      </c>
      <c r="AD55">
        <v>1</v>
      </c>
      <c r="AE55">
        <v>3</v>
      </c>
      <c r="AF55">
        <v>2</v>
      </c>
      <c r="AG55">
        <v>3</v>
      </c>
      <c r="AH55">
        <v>2</v>
      </c>
      <c r="AI55">
        <v>1</v>
      </c>
      <c r="AJ55">
        <v>1</v>
      </c>
      <c r="AK55">
        <v>1</v>
      </c>
      <c r="AL55">
        <v>3</v>
      </c>
      <c r="AM55">
        <v>3</v>
      </c>
      <c r="AN55">
        <v>3</v>
      </c>
      <c r="AO55">
        <v>1</v>
      </c>
      <c r="AP55">
        <v>2</v>
      </c>
      <c r="AQ55">
        <v>3</v>
      </c>
      <c r="AR55">
        <v>1</v>
      </c>
      <c r="AS55">
        <v>1</v>
      </c>
      <c r="AT55">
        <v>5</v>
      </c>
      <c r="AU55">
        <v>3</v>
      </c>
      <c r="AV55">
        <v>3</v>
      </c>
      <c r="AW55">
        <v>1</v>
      </c>
      <c r="AX55">
        <v>1</v>
      </c>
      <c r="AY55">
        <v>1</v>
      </c>
      <c r="AZ55">
        <v>1</v>
      </c>
      <c r="BA55">
        <v>4</v>
      </c>
      <c r="BB55">
        <v>2</v>
      </c>
      <c r="BC55">
        <v>3</v>
      </c>
      <c r="BD55">
        <v>1</v>
      </c>
      <c r="BE55">
        <v>2</v>
      </c>
      <c r="BF55">
        <v>1</v>
      </c>
      <c r="BG55">
        <v>3</v>
      </c>
      <c r="BH55">
        <v>1</v>
      </c>
      <c r="BI55">
        <v>1</v>
      </c>
      <c r="BJ55">
        <v>1</v>
      </c>
      <c r="BK55">
        <v>1</v>
      </c>
      <c r="BL55">
        <v>1</v>
      </c>
      <c r="BM55">
        <v>1</v>
      </c>
      <c r="BN55">
        <v>5</v>
      </c>
      <c r="BO55">
        <v>2</v>
      </c>
      <c r="BP55">
        <v>5</v>
      </c>
      <c r="BQ55">
        <v>1</v>
      </c>
      <c r="BR55">
        <v>1</v>
      </c>
      <c r="BS55">
        <v>1</v>
      </c>
    </row>
    <row r="56" spans="1:71" ht="30">
      <c r="A56" s="26" t="s">
        <v>625</v>
      </c>
      <c r="B56" s="28" t="s">
        <v>635</v>
      </c>
      <c r="C56" s="16">
        <f t="shared" si="1"/>
        <v>2.0181818181818181</v>
      </c>
      <c r="D56" s="16"/>
      <c r="E56" s="16"/>
      <c r="Q56">
        <v>1</v>
      </c>
      <c r="R56">
        <v>1</v>
      </c>
      <c r="S56">
        <v>1</v>
      </c>
      <c r="T56">
        <v>2</v>
      </c>
      <c r="U56">
        <v>2</v>
      </c>
      <c r="V56">
        <v>1</v>
      </c>
      <c r="W56">
        <v>1</v>
      </c>
      <c r="X56">
        <v>1</v>
      </c>
      <c r="Y56">
        <v>1</v>
      </c>
      <c r="Z56">
        <v>1</v>
      </c>
      <c r="AA56">
        <v>2</v>
      </c>
      <c r="AB56">
        <v>1</v>
      </c>
      <c r="AC56">
        <v>1</v>
      </c>
      <c r="AD56">
        <v>3</v>
      </c>
      <c r="AE56">
        <v>2</v>
      </c>
      <c r="AF56">
        <v>2</v>
      </c>
      <c r="AG56">
        <v>5</v>
      </c>
      <c r="AH56">
        <v>2</v>
      </c>
      <c r="AI56">
        <v>1</v>
      </c>
      <c r="AJ56">
        <v>1</v>
      </c>
      <c r="AK56">
        <v>2</v>
      </c>
      <c r="AL56">
        <v>2</v>
      </c>
      <c r="AM56">
        <v>3</v>
      </c>
      <c r="AN56">
        <v>1</v>
      </c>
      <c r="AO56">
        <v>1</v>
      </c>
      <c r="AP56">
        <v>1</v>
      </c>
      <c r="AQ56">
        <v>5</v>
      </c>
      <c r="AR56">
        <v>5</v>
      </c>
      <c r="AS56">
        <v>2</v>
      </c>
      <c r="AT56">
        <v>2</v>
      </c>
      <c r="AU56">
        <v>3</v>
      </c>
      <c r="AV56">
        <v>3</v>
      </c>
      <c r="AW56">
        <v>3</v>
      </c>
      <c r="AX56">
        <v>1</v>
      </c>
      <c r="AY56">
        <v>1</v>
      </c>
      <c r="AZ56">
        <v>2</v>
      </c>
      <c r="BA56">
        <v>2</v>
      </c>
      <c r="BB56">
        <v>2</v>
      </c>
      <c r="BC56">
        <v>2</v>
      </c>
      <c r="BD56">
        <v>1</v>
      </c>
      <c r="BE56">
        <v>1</v>
      </c>
      <c r="BF56">
        <v>5</v>
      </c>
      <c r="BG56">
        <v>2</v>
      </c>
      <c r="BH56">
        <v>1</v>
      </c>
      <c r="BI56">
        <v>4</v>
      </c>
      <c r="BJ56">
        <v>1</v>
      </c>
      <c r="BK56">
        <v>4</v>
      </c>
      <c r="BL56">
        <v>3</v>
      </c>
      <c r="BM56">
        <v>3</v>
      </c>
      <c r="BN56">
        <v>3</v>
      </c>
      <c r="BO56">
        <v>2</v>
      </c>
      <c r="BP56">
        <v>2</v>
      </c>
      <c r="BQ56">
        <v>1</v>
      </c>
      <c r="BR56">
        <v>1</v>
      </c>
      <c r="BS56">
        <v>2</v>
      </c>
    </row>
    <row r="57" spans="1:71" ht="30">
      <c r="A57" s="26" t="s">
        <v>625</v>
      </c>
      <c r="B57" s="28" t="s">
        <v>636</v>
      </c>
      <c r="C57" s="16">
        <f t="shared" si="1"/>
        <v>2.4909090909090907</v>
      </c>
      <c r="D57" s="16"/>
      <c r="E57" s="16"/>
      <c r="Q57">
        <v>3</v>
      </c>
      <c r="R57">
        <v>1</v>
      </c>
      <c r="S57">
        <v>2</v>
      </c>
      <c r="T57">
        <v>2</v>
      </c>
      <c r="U57">
        <v>3</v>
      </c>
      <c r="V57">
        <v>1</v>
      </c>
      <c r="W57">
        <v>2</v>
      </c>
      <c r="X57">
        <v>1</v>
      </c>
      <c r="Y57">
        <v>2</v>
      </c>
      <c r="Z57">
        <v>1</v>
      </c>
      <c r="AA57">
        <v>2</v>
      </c>
      <c r="AB57">
        <v>3</v>
      </c>
      <c r="AC57">
        <v>3</v>
      </c>
      <c r="AD57">
        <v>5</v>
      </c>
      <c r="AE57">
        <v>1</v>
      </c>
      <c r="AF57">
        <v>3</v>
      </c>
      <c r="AG57">
        <v>1</v>
      </c>
      <c r="AH57">
        <v>4</v>
      </c>
      <c r="AI57">
        <v>4</v>
      </c>
      <c r="AJ57">
        <v>1</v>
      </c>
      <c r="AK57">
        <v>3</v>
      </c>
      <c r="AL57">
        <v>2</v>
      </c>
      <c r="AM57">
        <v>5</v>
      </c>
      <c r="AN57">
        <v>1</v>
      </c>
      <c r="AO57">
        <v>4</v>
      </c>
      <c r="AP57">
        <v>1</v>
      </c>
      <c r="AQ57">
        <v>2</v>
      </c>
      <c r="AR57">
        <v>1</v>
      </c>
      <c r="AS57">
        <v>1</v>
      </c>
      <c r="AT57">
        <v>1</v>
      </c>
      <c r="AU57">
        <v>3</v>
      </c>
      <c r="AV57">
        <v>3</v>
      </c>
      <c r="AW57">
        <v>2</v>
      </c>
      <c r="AX57">
        <v>5</v>
      </c>
      <c r="AY57">
        <v>5</v>
      </c>
      <c r="AZ57">
        <v>3</v>
      </c>
      <c r="BA57">
        <v>1</v>
      </c>
      <c r="BB57">
        <v>1</v>
      </c>
      <c r="BC57">
        <v>2</v>
      </c>
      <c r="BD57">
        <v>3</v>
      </c>
      <c r="BE57">
        <v>1</v>
      </c>
      <c r="BF57">
        <v>5</v>
      </c>
      <c r="BG57">
        <v>4</v>
      </c>
      <c r="BH57">
        <v>1</v>
      </c>
      <c r="BI57">
        <v>4</v>
      </c>
      <c r="BJ57">
        <v>1</v>
      </c>
      <c r="BK57">
        <v>3</v>
      </c>
      <c r="BL57">
        <v>5</v>
      </c>
      <c r="BM57">
        <v>1</v>
      </c>
      <c r="BN57">
        <v>3</v>
      </c>
      <c r="BO57">
        <v>2</v>
      </c>
      <c r="BP57">
        <v>2</v>
      </c>
      <c r="BQ57">
        <v>3</v>
      </c>
      <c r="BR57">
        <v>4</v>
      </c>
      <c r="BS57">
        <v>4</v>
      </c>
    </row>
    <row r="58" spans="1:71" ht="45">
      <c r="A58" s="26" t="s">
        <v>625</v>
      </c>
      <c r="B58" s="28" t="s">
        <v>637</v>
      </c>
      <c r="C58" s="16">
        <f t="shared" si="1"/>
        <v>2.3272727272727272</v>
      </c>
      <c r="D58" s="16"/>
      <c r="E58" s="16"/>
      <c r="Q58">
        <v>1</v>
      </c>
      <c r="R58">
        <v>1</v>
      </c>
      <c r="S58">
        <v>2</v>
      </c>
      <c r="T58">
        <v>2</v>
      </c>
      <c r="U58">
        <v>2</v>
      </c>
      <c r="V58">
        <v>5</v>
      </c>
      <c r="W58">
        <v>3</v>
      </c>
      <c r="X58">
        <v>3</v>
      </c>
      <c r="Y58">
        <v>3</v>
      </c>
      <c r="Z58">
        <v>5</v>
      </c>
      <c r="AA58">
        <v>3</v>
      </c>
      <c r="AB58">
        <v>5</v>
      </c>
      <c r="AC58">
        <v>1</v>
      </c>
      <c r="AD58">
        <v>5</v>
      </c>
      <c r="AE58">
        <v>2</v>
      </c>
      <c r="AF58">
        <v>2</v>
      </c>
      <c r="AG58">
        <v>4</v>
      </c>
      <c r="AH58">
        <v>2</v>
      </c>
      <c r="AI58">
        <v>1</v>
      </c>
      <c r="AJ58">
        <v>1</v>
      </c>
      <c r="AK58">
        <v>2</v>
      </c>
      <c r="AL58">
        <v>1</v>
      </c>
      <c r="AM58">
        <v>3</v>
      </c>
      <c r="AN58">
        <v>1</v>
      </c>
      <c r="AO58">
        <v>1</v>
      </c>
      <c r="AP58">
        <v>3</v>
      </c>
      <c r="AQ58">
        <v>5</v>
      </c>
      <c r="AR58">
        <v>1</v>
      </c>
      <c r="AS58">
        <v>1</v>
      </c>
      <c r="AT58">
        <v>1</v>
      </c>
      <c r="AU58">
        <v>2</v>
      </c>
      <c r="AV58">
        <v>2</v>
      </c>
      <c r="AW58">
        <v>1</v>
      </c>
      <c r="AX58">
        <v>2</v>
      </c>
      <c r="AY58">
        <v>5</v>
      </c>
      <c r="AZ58">
        <v>3</v>
      </c>
      <c r="BA58">
        <v>1</v>
      </c>
      <c r="BB58">
        <v>3</v>
      </c>
      <c r="BC58">
        <v>1</v>
      </c>
      <c r="BD58">
        <v>1</v>
      </c>
      <c r="BE58">
        <v>1</v>
      </c>
      <c r="BF58">
        <v>5</v>
      </c>
      <c r="BG58">
        <v>2</v>
      </c>
      <c r="BH58">
        <v>1</v>
      </c>
      <c r="BI58">
        <v>3</v>
      </c>
      <c r="BJ58">
        <v>1</v>
      </c>
      <c r="BK58">
        <v>3</v>
      </c>
      <c r="BL58">
        <v>3</v>
      </c>
      <c r="BM58">
        <v>5</v>
      </c>
      <c r="BN58">
        <v>5</v>
      </c>
      <c r="BO58">
        <v>2</v>
      </c>
      <c r="BP58">
        <v>1</v>
      </c>
      <c r="BQ58">
        <v>1</v>
      </c>
      <c r="BR58">
        <v>1</v>
      </c>
      <c r="BS58">
        <v>1</v>
      </c>
    </row>
    <row r="59" spans="1:71" ht="45">
      <c r="A59" s="26" t="s">
        <v>625</v>
      </c>
      <c r="B59" s="28" t="s">
        <v>638</v>
      </c>
      <c r="C59" s="16">
        <f t="shared" si="1"/>
        <v>2.2727272727272729</v>
      </c>
      <c r="D59" s="16"/>
      <c r="E59" s="16"/>
      <c r="Q59">
        <v>1</v>
      </c>
      <c r="R59">
        <v>1</v>
      </c>
      <c r="S59">
        <v>1</v>
      </c>
      <c r="T59">
        <v>3</v>
      </c>
      <c r="U59">
        <v>3</v>
      </c>
      <c r="V59">
        <v>1</v>
      </c>
      <c r="W59">
        <v>2</v>
      </c>
      <c r="X59">
        <v>3</v>
      </c>
      <c r="Y59">
        <v>2</v>
      </c>
      <c r="Z59">
        <v>1</v>
      </c>
      <c r="AA59">
        <v>4</v>
      </c>
      <c r="AB59">
        <v>3</v>
      </c>
      <c r="AC59">
        <v>1</v>
      </c>
      <c r="AD59">
        <v>2</v>
      </c>
      <c r="AE59">
        <v>2</v>
      </c>
      <c r="AF59">
        <v>2</v>
      </c>
      <c r="AG59">
        <v>4</v>
      </c>
      <c r="AH59">
        <v>2</v>
      </c>
      <c r="AI59">
        <v>1</v>
      </c>
      <c r="AJ59">
        <v>2</v>
      </c>
      <c r="AK59">
        <v>1</v>
      </c>
      <c r="AL59">
        <v>2</v>
      </c>
      <c r="AM59">
        <v>5</v>
      </c>
      <c r="AN59">
        <v>1</v>
      </c>
      <c r="AO59">
        <v>3</v>
      </c>
      <c r="AP59">
        <v>3</v>
      </c>
      <c r="AQ59">
        <v>3</v>
      </c>
      <c r="AR59">
        <v>1</v>
      </c>
      <c r="AS59">
        <v>1</v>
      </c>
      <c r="AT59">
        <v>3</v>
      </c>
      <c r="AU59">
        <v>4</v>
      </c>
      <c r="AV59">
        <v>3</v>
      </c>
      <c r="AW59">
        <v>2</v>
      </c>
      <c r="AX59">
        <v>1</v>
      </c>
      <c r="AY59">
        <v>1</v>
      </c>
      <c r="AZ59">
        <v>1</v>
      </c>
      <c r="BA59">
        <v>1</v>
      </c>
      <c r="BB59">
        <v>1</v>
      </c>
      <c r="BC59">
        <v>1</v>
      </c>
      <c r="BD59">
        <v>4</v>
      </c>
      <c r="BE59">
        <v>1</v>
      </c>
      <c r="BF59">
        <v>5</v>
      </c>
      <c r="BG59">
        <v>1</v>
      </c>
      <c r="BH59">
        <v>1</v>
      </c>
      <c r="BI59">
        <v>1</v>
      </c>
      <c r="BJ59">
        <v>3</v>
      </c>
      <c r="BK59">
        <v>2</v>
      </c>
      <c r="BL59">
        <v>2</v>
      </c>
      <c r="BM59">
        <v>4</v>
      </c>
      <c r="BN59">
        <v>5</v>
      </c>
      <c r="BO59">
        <v>2</v>
      </c>
      <c r="BP59">
        <v>1</v>
      </c>
      <c r="BQ59">
        <v>5</v>
      </c>
      <c r="BR59">
        <v>4</v>
      </c>
      <c r="BS59">
        <v>5</v>
      </c>
    </row>
    <row r="60" spans="1:71" ht="30">
      <c r="A60" s="26" t="s">
        <v>625</v>
      </c>
      <c r="B60" s="28" t="s">
        <v>639</v>
      </c>
      <c r="C60" s="16">
        <f t="shared" si="1"/>
        <v>2.0727272727272728</v>
      </c>
      <c r="D60" s="16"/>
      <c r="E60" s="16"/>
      <c r="Q60">
        <v>1</v>
      </c>
      <c r="R60">
        <v>3</v>
      </c>
      <c r="S60">
        <v>1</v>
      </c>
      <c r="T60">
        <v>5</v>
      </c>
      <c r="U60">
        <v>1</v>
      </c>
      <c r="V60">
        <v>5</v>
      </c>
      <c r="W60">
        <v>3</v>
      </c>
      <c r="X60">
        <v>3</v>
      </c>
      <c r="Y60">
        <v>1</v>
      </c>
      <c r="Z60">
        <v>5</v>
      </c>
      <c r="AA60">
        <v>2</v>
      </c>
      <c r="AB60">
        <v>1</v>
      </c>
      <c r="AC60">
        <v>1</v>
      </c>
      <c r="AD60">
        <v>5</v>
      </c>
      <c r="AE60">
        <v>1</v>
      </c>
      <c r="AF60">
        <v>3</v>
      </c>
      <c r="AG60">
        <v>1</v>
      </c>
      <c r="AH60">
        <v>2</v>
      </c>
      <c r="AI60">
        <v>1</v>
      </c>
      <c r="AJ60">
        <v>1</v>
      </c>
      <c r="AK60">
        <v>3</v>
      </c>
      <c r="AL60">
        <v>2</v>
      </c>
      <c r="AM60">
        <v>5</v>
      </c>
      <c r="AN60">
        <v>5</v>
      </c>
      <c r="AO60">
        <v>4</v>
      </c>
      <c r="AP60">
        <v>1</v>
      </c>
      <c r="AQ60">
        <v>1</v>
      </c>
      <c r="AR60">
        <v>5</v>
      </c>
      <c r="AS60">
        <v>1</v>
      </c>
      <c r="AT60">
        <v>1</v>
      </c>
      <c r="AU60">
        <v>1</v>
      </c>
      <c r="AV60">
        <v>1</v>
      </c>
      <c r="AW60">
        <v>1</v>
      </c>
      <c r="AX60">
        <v>1</v>
      </c>
      <c r="AY60">
        <v>1</v>
      </c>
      <c r="AZ60">
        <v>2</v>
      </c>
      <c r="BA60">
        <v>2</v>
      </c>
      <c r="BB60">
        <v>1</v>
      </c>
      <c r="BC60">
        <v>1</v>
      </c>
      <c r="BD60">
        <v>2</v>
      </c>
      <c r="BE60">
        <v>2</v>
      </c>
      <c r="BF60">
        <v>5</v>
      </c>
      <c r="BG60">
        <v>1</v>
      </c>
      <c r="BH60">
        <v>1</v>
      </c>
      <c r="BI60">
        <v>1</v>
      </c>
      <c r="BJ60">
        <v>1</v>
      </c>
      <c r="BK60">
        <v>2</v>
      </c>
      <c r="BL60">
        <v>1</v>
      </c>
      <c r="BM60">
        <v>1</v>
      </c>
      <c r="BN60">
        <v>2</v>
      </c>
      <c r="BO60">
        <v>1</v>
      </c>
      <c r="BP60">
        <v>2</v>
      </c>
      <c r="BQ60">
        <v>2</v>
      </c>
      <c r="BR60">
        <v>1</v>
      </c>
      <c r="BS60">
        <v>4</v>
      </c>
    </row>
    <row r="61" spans="1:71">
      <c r="A61" s="31"/>
      <c r="B61" s="31"/>
      <c r="C61" s="31"/>
      <c r="D61" s="31"/>
      <c r="E61" s="31"/>
      <c r="F61" s="31"/>
      <c r="G61" s="31"/>
      <c r="H61" s="31"/>
      <c r="I61" s="31"/>
      <c r="J61" s="31"/>
      <c r="K61" s="31"/>
      <c r="L61" s="31"/>
      <c r="M61" s="31"/>
      <c r="N61" s="31"/>
      <c r="O61" s="31"/>
      <c r="P61" s="31"/>
      <c r="Q61" s="31"/>
      <c r="R61" s="31"/>
      <c r="S61" s="31"/>
      <c r="T61" s="31"/>
      <c r="U61" s="31"/>
      <c r="V61" s="31"/>
      <c r="W61" s="31"/>
      <c r="X61" s="31"/>
      <c r="Y61" s="31"/>
      <c r="Z61" s="31"/>
      <c r="AA61" s="31"/>
      <c r="AB61" s="31"/>
      <c r="AC61" s="31"/>
      <c r="AD61" s="31"/>
      <c r="AE61" s="31"/>
      <c r="AF61" s="31"/>
      <c r="AG61" s="31"/>
      <c r="AH61" s="31"/>
      <c r="AI61" s="31"/>
      <c r="AJ61" s="31"/>
      <c r="AK61" s="31"/>
      <c r="AL61" s="31"/>
      <c r="AM61" s="31"/>
      <c r="AN61" s="31"/>
      <c r="AO61" s="31"/>
      <c r="AP61" s="31"/>
      <c r="AQ61" s="31"/>
      <c r="AR61" s="31"/>
      <c r="AS61" s="31"/>
      <c r="AT61" s="31"/>
      <c r="AU61" s="31"/>
      <c r="AV61" s="31"/>
      <c r="AW61" s="31"/>
      <c r="AX61" s="31"/>
      <c r="AY61" s="31"/>
      <c r="AZ61" s="31"/>
      <c r="BA61" s="31"/>
      <c r="BB61" s="31"/>
      <c r="BC61" s="31"/>
      <c r="BD61" s="31"/>
      <c r="BE61" s="31"/>
      <c r="BF61" s="31"/>
      <c r="BG61" s="31"/>
      <c r="BH61" s="31"/>
      <c r="BI61" s="31"/>
      <c r="BJ61" s="31"/>
    </row>
    <row r="62" spans="1:71">
      <c r="BJ62" s="31"/>
    </row>
    <row r="63" spans="1:71">
      <c r="BJ63" s="31"/>
    </row>
    <row r="64" spans="1:71">
      <c r="BJ64" s="31"/>
    </row>
    <row r="65" spans="62:62">
      <c r="BJ65" s="31"/>
    </row>
    <row r="66" spans="62:62">
      <c r="BJ66" s="31"/>
    </row>
    <row r="67" spans="62:62">
      <c r="BJ67" s="31"/>
    </row>
    <row r="68" spans="62:62">
      <c r="BJ68" s="31"/>
    </row>
    <row r="69" spans="62:62">
      <c r="BJ69" s="31"/>
    </row>
    <row r="70" spans="62:62">
      <c r="BJ70" s="31"/>
    </row>
    <row r="71" spans="62:62">
      <c r="BJ71" s="31"/>
    </row>
    <row r="72" spans="62:62">
      <c r="BJ72" s="31"/>
    </row>
    <row r="73" spans="62:62">
      <c r="BJ73" s="31"/>
    </row>
    <row r="74" spans="62:62">
      <c r="BJ74" s="31"/>
    </row>
    <row r="75" spans="62:62">
      <c r="BJ75" s="31"/>
    </row>
    <row r="76" spans="62:62">
      <c r="BJ76" s="31"/>
    </row>
    <row r="77" spans="62:62">
      <c r="BJ77" s="31"/>
    </row>
    <row r="78" spans="62:62">
      <c r="BJ78" s="31"/>
    </row>
    <row r="79" spans="62:62">
      <c r="BJ79" s="31"/>
    </row>
    <row r="80" spans="62:62">
      <c r="BJ80" s="31"/>
    </row>
    <row r="81" spans="62:62">
      <c r="BJ81" s="31"/>
    </row>
    <row r="82" spans="62:62">
      <c r="BJ82" s="31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G26" sqref="G26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Feuil1</vt:lpstr>
      <vt:lpstr>dys</vt:lpstr>
      <vt:lpstr>non dys</vt:lpstr>
      <vt:lpstr>dys résultats FL-LSA</vt:lpstr>
      <vt:lpstr>non dys résultats FL-LSA</vt:lpstr>
      <vt:lpstr>'dys résultats FL-LSA'!_GoBack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2014-07-07T10:23:19Z</dcterms:created>
  <dcterms:modified xsi:type="dcterms:W3CDTF">2014-07-15T11:33:39Z</dcterms:modified>
</cp:coreProperties>
</file>