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50" windowWidth="20115" windowHeight="8760" activeTab="2"/>
  </bookViews>
  <sheets>
    <sheet name="EDF" sheetId="1" r:id="rId1"/>
    <sheet name="EAU" sheetId="2" r:id="rId2"/>
    <sheet name="GAZ" sheetId="3" r:id="rId3"/>
  </sheets>
  <calcPr calcId="145621"/>
</workbook>
</file>

<file path=xl/calcChain.xml><?xml version="1.0" encoding="utf-8"?>
<calcChain xmlns="http://schemas.openxmlformats.org/spreadsheetml/2006/main">
  <c r="E18" i="3" l="1"/>
  <c r="C18" i="3"/>
  <c r="E17" i="3"/>
  <c r="C17" i="3"/>
  <c r="E16" i="3"/>
  <c r="C16" i="3"/>
  <c r="E15" i="3"/>
  <c r="C15" i="3"/>
  <c r="E14" i="3"/>
  <c r="C14" i="3"/>
  <c r="E13" i="3"/>
  <c r="C12" i="3"/>
  <c r="E11" i="3"/>
  <c r="C11" i="3"/>
  <c r="E10" i="3"/>
  <c r="C10" i="3"/>
  <c r="E9" i="3"/>
  <c r="C9" i="3"/>
  <c r="E8" i="3"/>
  <c r="C8" i="3"/>
  <c r="E7" i="3"/>
  <c r="D20" i="3" s="1"/>
  <c r="C7" i="3"/>
  <c r="B20" i="3" s="1"/>
  <c r="E18" i="2"/>
  <c r="C18" i="2"/>
  <c r="E17" i="2"/>
  <c r="C17" i="2"/>
  <c r="E16" i="2"/>
  <c r="C16" i="2"/>
  <c r="E15" i="2"/>
  <c r="C15" i="2"/>
  <c r="E14" i="2"/>
  <c r="C14" i="2"/>
  <c r="E13" i="2"/>
  <c r="C12" i="2"/>
  <c r="E11" i="2"/>
  <c r="C11" i="2"/>
  <c r="E10" i="2"/>
  <c r="C10" i="2"/>
  <c r="E9" i="2"/>
  <c r="C9" i="2"/>
  <c r="E8" i="2"/>
  <c r="C8" i="2"/>
  <c r="E7" i="2"/>
  <c r="D20" i="2" s="1"/>
  <c r="C7" i="2"/>
  <c r="B20" i="2" s="1"/>
  <c r="B21" i="3" l="1"/>
  <c r="B21" i="2"/>
  <c r="B30" i="1" l="1"/>
  <c r="E30" i="1"/>
  <c r="M18" i="1"/>
  <c r="O23" i="1"/>
  <c r="M23" i="1"/>
  <c r="O22" i="1"/>
  <c r="M22" i="1"/>
  <c r="O21" i="1"/>
  <c r="M21" i="1"/>
  <c r="O20" i="1"/>
  <c r="M20" i="1"/>
  <c r="O19" i="1"/>
  <c r="M19" i="1"/>
  <c r="O18" i="1"/>
  <c r="O17" i="1"/>
  <c r="O16" i="1"/>
  <c r="O15" i="1"/>
  <c r="O14" i="1"/>
  <c r="M14" i="1"/>
  <c r="O13" i="1"/>
  <c r="M13" i="1"/>
  <c r="O12" i="1"/>
  <c r="M12" i="1"/>
  <c r="K23" i="1"/>
  <c r="I23" i="1"/>
  <c r="G23" i="1"/>
  <c r="K22" i="1"/>
  <c r="I22" i="1"/>
  <c r="G22" i="1"/>
  <c r="K21" i="1"/>
  <c r="I21" i="1"/>
  <c r="G21" i="1"/>
  <c r="K20" i="1"/>
  <c r="I20" i="1"/>
  <c r="G20" i="1"/>
  <c r="K19" i="1"/>
  <c r="I19" i="1"/>
  <c r="G19" i="1"/>
  <c r="K18" i="1"/>
  <c r="G18" i="1"/>
  <c r="I17" i="1"/>
  <c r="G17" i="1"/>
  <c r="K16" i="1"/>
  <c r="I16" i="1"/>
  <c r="G16" i="1"/>
  <c r="K15" i="1"/>
  <c r="I15" i="1"/>
  <c r="G15" i="1"/>
  <c r="K14" i="1"/>
  <c r="I14" i="1"/>
  <c r="G14" i="1"/>
  <c r="K13" i="1"/>
  <c r="I13" i="1"/>
  <c r="G13" i="1"/>
  <c r="D30" i="1" s="1"/>
  <c r="K12" i="1"/>
  <c r="I12" i="1"/>
  <c r="G12" i="1"/>
  <c r="N25" i="1" l="1"/>
  <c r="N26" i="1" s="1"/>
  <c r="J25" i="1"/>
  <c r="H25" i="1"/>
  <c r="A13" i="1"/>
  <c r="A14" i="1"/>
  <c r="A15" i="1"/>
  <c r="A16" i="1"/>
  <c r="A17" i="1"/>
  <c r="A18" i="1"/>
  <c r="A19" i="1"/>
  <c r="A20" i="1"/>
  <c r="A21" i="1"/>
  <c r="A22" i="1"/>
  <c r="A23" i="1"/>
  <c r="A12" i="1"/>
  <c r="E14" i="1"/>
  <c r="E15" i="1"/>
  <c r="E16" i="1"/>
  <c r="E17" i="1"/>
  <c r="E19" i="1"/>
  <c r="E20" i="1"/>
  <c r="E21" i="1"/>
  <c r="E22" i="1"/>
  <c r="E23" i="1"/>
  <c r="E13" i="1"/>
  <c r="E12" i="1"/>
  <c r="C16" i="1"/>
  <c r="C17" i="1"/>
  <c r="C18" i="1"/>
  <c r="C19" i="1"/>
  <c r="C20" i="1"/>
  <c r="C21" i="1"/>
  <c r="C22" i="1"/>
  <c r="C23" i="1"/>
  <c r="C13" i="1"/>
  <c r="C12" i="1"/>
  <c r="C30" i="1" l="1"/>
  <c r="H26" i="1"/>
  <c r="D25" i="1"/>
  <c r="A30" i="1"/>
  <c r="B25" i="1"/>
  <c r="B26" i="1" s="1"/>
  <c r="A7" i="2"/>
  <c r="A15" i="2"/>
  <c r="A13" i="2"/>
  <c r="A17" i="2"/>
  <c r="A8" i="2"/>
  <c r="A10" i="2"/>
  <c r="A9" i="2"/>
  <c r="A16" i="2"/>
  <c r="A12" i="2"/>
  <c r="A18" i="2"/>
  <c r="A14" i="2"/>
  <c r="A11" i="2"/>
  <c r="A17" i="3"/>
  <c r="A12" i="3"/>
  <c r="A16" i="3"/>
  <c r="A13" i="3"/>
  <c r="A14" i="3"/>
  <c r="A15" i="3"/>
  <c r="A9" i="3"/>
  <c r="A18" i="3"/>
  <c r="A8" i="3"/>
  <c r="A10" i="3"/>
  <c r="A11" i="3"/>
  <c r="A7" i="3"/>
</calcChain>
</file>

<file path=xl/sharedStrings.xml><?xml version="1.0" encoding="utf-8"?>
<sst xmlns="http://schemas.openxmlformats.org/spreadsheetml/2006/main" count="50" uniqueCount="21">
  <si>
    <t>RELEVE</t>
  </si>
  <si>
    <t>CONSO</t>
  </si>
  <si>
    <t>HP</t>
  </si>
  <si>
    <t>HC HIVER</t>
  </si>
  <si>
    <t>HP HIVER</t>
  </si>
  <si>
    <t>HP ÉTÉ</t>
  </si>
  <si>
    <t>HC ÉTÉ</t>
  </si>
  <si>
    <t>Report 2013</t>
  </si>
  <si>
    <t>Total</t>
  </si>
  <si>
    <t>ETE</t>
  </si>
  <si>
    <t>HIVER</t>
  </si>
  <si>
    <t>HPE</t>
  </si>
  <si>
    <t>HCE</t>
  </si>
  <si>
    <t>STANDARD</t>
  </si>
  <si>
    <t>HPH</t>
  </si>
  <si>
    <t>HCH</t>
  </si>
  <si>
    <t>EAU DU 89</t>
  </si>
  <si>
    <t>COMPTEUR</t>
  </si>
  <si>
    <t>EAU DU 89 TER</t>
  </si>
  <si>
    <t>GAZ M.P</t>
  </si>
  <si>
    <t>GAZ USINE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</si>
</sst>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0&quot; kWh&quot;"/>
    <numFmt numFmtId="166" formatCode="#,##0&quot; kWh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lightDown"/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15" xfId="0" applyBorder="1"/>
    <xf numFmtId="0" fontId="0" fillId="0" borderId="3" xfId="0" applyBorder="1"/>
    <xf numFmtId="0" fontId="0" fillId="2" borderId="15" xfId="0" applyFill="1" applyBorder="1"/>
    <xf numFmtId="3" fontId="1" fillId="0" borderId="0" xfId="0" applyNumberFormat="1" applyFont="1"/>
    <xf numFmtId="3" fontId="0" fillId="0" borderId="2" xfId="0" applyNumberFormat="1" applyBorder="1"/>
    <xf numFmtId="3" fontId="0" fillId="0" borderId="0" xfId="0" applyNumberFormat="1"/>
    <xf numFmtId="0" fontId="2" fillId="0" borderId="1" xfId="0" applyFont="1" applyBorder="1" applyAlignment="1">
      <alignment horizontal="center"/>
    </xf>
    <xf numFmtId="164" fontId="0" fillId="8" borderId="9" xfId="0" applyNumberFormat="1" applyFill="1" applyBorder="1"/>
    <xf numFmtId="164" fontId="0" fillId="6" borderId="9" xfId="0" applyNumberFormat="1" applyFill="1" applyBorder="1"/>
    <xf numFmtId="3" fontId="0" fillId="8" borderId="6" xfId="0" applyNumberFormat="1" applyFill="1" applyBorder="1"/>
    <xf numFmtId="165" fontId="0" fillId="8" borderId="5" xfId="0" applyNumberFormat="1" applyFill="1" applyBorder="1"/>
    <xf numFmtId="0" fontId="0" fillId="8" borderId="6" xfId="0" applyFill="1" applyBorder="1"/>
    <xf numFmtId="0" fontId="1" fillId="5" borderId="17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166" fontId="0" fillId="0" borderId="2" xfId="0" applyNumberFormat="1" applyBorder="1"/>
    <xf numFmtId="166" fontId="0" fillId="0" borderId="15" xfId="0" applyNumberFormat="1" applyBorder="1"/>
    <xf numFmtId="166" fontId="1" fillId="0" borderId="3" xfId="0" applyNumberFormat="1" applyFont="1" applyBorder="1"/>
    <xf numFmtId="0" fontId="1" fillId="3" borderId="13" xfId="0" applyFont="1" applyFill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166" fontId="1" fillId="0" borderId="7" xfId="0" applyNumberFormat="1" applyFont="1" applyBorder="1" applyAlignment="1">
      <alignment horizontal="center"/>
    </xf>
    <xf numFmtId="166" fontId="1" fillId="0" borderId="14" xfId="0" applyNumberFormat="1" applyFont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3" fontId="1" fillId="10" borderId="2" xfId="0" applyNumberFormat="1" applyFont="1" applyFill="1" applyBorder="1" applyAlignment="1">
      <alignment horizontal="center"/>
    </xf>
    <xf numFmtId="0" fontId="1" fillId="10" borderId="15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1" fillId="10" borderId="12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1" fillId="10" borderId="13" xfId="0" applyFont="1" applyFill="1" applyBorder="1" applyAlignment="1">
      <alignment horizontal="center"/>
    </xf>
    <xf numFmtId="3" fontId="1" fillId="11" borderId="2" xfId="0" applyNumberFormat="1" applyFont="1" applyFill="1" applyBorder="1" applyAlignment="1">
      <alignment horizontal="center"/>
    </xf>
    <xf numFmtId="0" fontId="1" fillId="11" borderId="15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13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12" borderId="15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3" fontId="1" fillId="3" borderId="2" xfId="0" applyNumberFormat="1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13" borderId="15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0" fontId="1" fillId="13" borderId="13" xfId="0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1" fillId="13" borderId="13" xfId="0" applyFont="1" applyFill="1" applyBorder="1" applyAlignment="1">
      <alignment horizontal="center"/>
    </xf>
    <xf numFmtId="3" fontId="0" fillId="14" borderId="4" xfId="0" applyNumberFormat="1" applyFill="1" applyBorder="1"/>
    <xf numFmtId="165" fontId="0" fillId="14" borderId="5" xfId="0" applyNumberFormat="1" applyFill="1" applyBorder="1"/>
    <xf numFmtId="0" fontId="0" fillId="14" borderId="4" xfId="0" applyFill="1" applyBorder="1"/>
    <xf numFmtId="3" fontId="0" fillId="14" borderId="6" xfId="0" applyNumberFormat="1" applyFill="1" applyBorder="1"/>
    <xf numFmtId="0" fontId="0" fillId="14" borderId="6" xfId="0" applyFill="1" applyBorder="1"/>
    <xf numFmtId="3" fontId="0" fillId="14" borderId="7" xfId="0" applyNumberFormat="1" applyFill="1" applyBorder="1"/>
    <xf numFmtId="165" fontId="0" fillId="14" borderId="10" xfId="0" applyNumberFormat="1" applyFill="1" applyBorder="1"/>
    <xf numFmtId="0" fontId="0" fillId="14" borderId="7" xfId="0" applyFill="1" applyBorder="1"/>
    <xf numFmtId="164" fontId="0" fillId="4" borderId="9" xfId="0" applyNumberFormat="1" applyFill="1" applyBorder="1"/>
    <xf numFmtId="164" fontId="0" fillId="13" borderId="9" xfId="0" applyNumberFormat="1" applyFill="1" applyBorder="1"/>
    <xf numFmtId="3" fontId="0" fillId="13" borderId="6" xfId="0" applyNumberFormat="1" applyFill="1" applyBorder="1"/>
    <xf numFmtId="165" fontId="0" fillId="13" borderId="5" xfId="0" applyNumberFormat="1" applyFill="1" applyBorder="1"/>
    <xf numFmtId="0" fontId="1" fillId="10" borderId="17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15" borderId="16" xfId="0" applyFont="1" applyFill="1" applyBorder="1" applyAlignment="1">
      <alignment horizontal="center"/>
    </xf>
    <xf numFmtId="0" fontId="1" fillId="11" borderId="18" xfId="0" applyFont="1" applyFill="1" applyBorder="1" applyAlignment="1">
      <alignment horizontal="center"/>
    </xf>
    <xf numFmtId="166" fontId="1" fillId="0" borderId="20" xfId="0" applyNumberFormat="1" applyFont="1" applyBorder="1"/>
    <xf numFmtId="0" fontId="0" fillId="0" borderId="19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30"/>
  <sheetViews>
    <sheetView workbookViewId="0">
      <selection activeCell="G6" sqref="G6:K26"/>
    </sheetView>
  </sheetViews>
  <sheetFormatPr baseColWidth="10" defaultRowHeight="15" x14ac:dyDescent="0.25"/>
  <cols>
    <col min="1" max="1" width="15.140625" bestFit="1" customWidth="1"/>
    <col min="2" max="2" width="11.42578125" style="8"/>
    <col min="6" max="6" width="11.42578125" style="2"/>
    <col min="7" max="10" width="15" customWidth="1"/>
    <col min="11" max="11" width="13.28515625" customWidth="1"/>
    <col min="13" max="13" width="15.140625" bestFit="1" customWidth="1"/>
  </cols>
  <sheetData>
    <row r="2" spans="1:15" ht="5.25" customHeight="1" x14ac:dyDescent="0.25"/>
    <row r="3" spans="1:15" x14ac:dyDescent="0.25">
      <c r="B3" s="30" t="s">
        <v>9</v>
      </c>
      <c r="C3" s="30"/>
      <c r="D3" s="30"/>
      <c r="E3" s="30"/>
      <c r="H3" s="31" t="s">
        <v>10</v>
      </c>
      <c r="I3" s="31"/>
      <c r="J3" s="31"/>
      <c r="K3" s="31"/>
      <c r="M3" s="44" t="s">
        <v>13</v>
      </c>
      <c r="N3" s="44"/>
      <c r="O3" s="44"/>
    </row>
    <row r="4" spans="1:15" x14ac:dyDescent="0.25">
      <c r="B4" s="30"/>
      <c r="C4" s="30"/>
      <c r="D4" s="30"/>
      <c r="E4" s="30"/>
      <c r="H4" s="31"/>
      <c r="I4" s="31"/>
      <c r="J4" s="31"/>
      <c r="K4" s="31"/>
      <c r="M4" s="44"/>
      <c r="N4" s="44"/>
      <c r="O4" s="44"/>
    </row>
    <row r="5" spans="1:15" ht="4.5" customHeight="1" thickBot="1" x14ac:dyDescent="0.3"/>
    <row r="6" spans="1:15" ht="15.75" thickBot="1" x14ac:dyDescent="0.3">
      <c r="B6" s="32" t="s">
        <v>0</v>
      </c>
      <c r="C6" s="33" t="s">
        <v>1</v>
      </c>
      <c r="D6" s="45" t="s">
        <v>0</v>
      </c>
      <c r="E6" s="46" t="s">
        <v>1</v>
      </c>
      <c r="F6" s="1"/>
      <c r="H6" s="51" t="s">
        <v>0</v>
      </c>
      <c r="I6" s="52" t="s">
        <v>1</v>
      </c>
      <c r="J6" s="53" t="s">
        <v>0</v>
      </c>
      <c r="K6" s="54" t="s">
        <v>1</v>
      </c>
      <c r="N6" s="38" t="s">
        <v>0</v>
      </c>
      <c r="O6" s="39" t="s">
        <v>1</v>
      </c>
    </row>
    <row r="7" spans="1:15" ht="15.75" thickBot="1" x14ac:dyDescent="0.3">
      <c r="H7" s="8"/>
      <c r="N7" s="8"/>
    </row>
    <row r="8" spans="1:15" ht="15.75" thickBot="1" x14ac:dyDescent="0.3">
      <c r="B8" s="34" t="s">
        <v>11</v>
      </c>
      <c r="C8" s="35"/>
      <c r="D8" s="47" t="s">
        <v>12</v>
      </c>
      <c r="E8" s="48"/>
      <c r="H8" s="29" t="s">
        <v>14</v>
      </c>
      <c r="I8" s="28"/>
      <c r="J8" s="55" t="s">
        <v>15</v>
      </c>
      <c r="K8" s="56"/>
      <c r="N8" s="40" t="s">
        <v>2</v>
      </c>
      <c r="O8" s="41"/>
    </row>
    <row r="9" spans="1:15" ht="15.75" thickBot="1" x14ac:dyDescent="0.3">
      <c r="A9" s="6" t="s">
        <v>7</v>
      </c>
      <c r="B9" s="7"/>
      <c r="C9" s="5"/>
      <c r="D9" s="3"/>
      <c r="E9" s="4"/>
      <c r="G9" s="6" t="s">
        <v>7</v>
      </c>
      <c r="H9" s="7"/>
      <c r="I9" s="5"/>
      <c r="J9" s="3"/>
      <c r="K9" s="4"/>
      <c r="M9" s="6" t="s">
        <v>7</v>
      </c>
      <c r="N9" s="7"/>
      <c r="O9" s="5"/>
    </row>
    <row r="10" spans="1:15" ht="15.75" thickBot="1" x14ac:dyDescent="0.3">
      <c r="H10" s="8"/>
      <c r="N10" s="8"/>
    </row>
    <row r="11" spans="1:15" ht="19.5" thickBot="1" x14ac:dyDescent="0.35">
      <c r="A11" s="9">
        <v>2014</v>
      </c>
      <c r="B11" s="36" t="s">
        <v>11</v>
      </c>
      <c r="C11" s="37"/>
      <c r="D11" s="50" t="s">
        <v>12</v>
      </c>
      <c r="E11" s="49"/>
      <c r="G11" s="9">
        <v>2014</v>
      </c>
      <c r="H11" s="27" t="s">
        <v>14</v>
      </c>
      <c r="I11" s="20"/>
      <c r="J11" s="57" t="s">
        <v>15</v>
      </c>
      <c r="K11" s="58"/>
      <c r="M11" s="9">
        <v>2014</v>
      </c>
      <c r="N11" s="42" t="s">
        <v>2</v>
      </c>
      <c r="O11" s="43"/>
    </row>
    <row r="12" spans="1:15" x14ac:dyDescent="0.25">
      <c r="A12" s="11">
        <f>DATE($A$11,ROW()-6,1)</f>
        <v>41791</v>
      </c>
      <c r="B12" s="59">
        <v>356195</v>
      </c>
      <c r="C12" s="60">
        <f>IF(B12&lt;&gt;"",B12-B9,"")</f>
        <v>356195</v>
      </c>
      <c r="D12" s="61">
        <v>97212</v>
      </c>
      <c r="E12" s="60">
        <f>IF(D12&lt;&gt;"",D12-D9,"")</f>
        <v>97212</v>
      </c>
      <c r="G12" s="67">
        <f>DATE($A$11,ROW()-6,1)</f>
        <v>41791</v>
      </c>
      <c r="H12" s="59">
        <v>432503</v>
      </c>
      <c r="I12" s="60">
        <f>IF(H12&lt;&gt;"",H12-H9,"")</f>
        <v>432503</v>
      </c>
      <c r="J12" s="61">
        <v>136304</v>
      </c>
      <c r="K12" s="60">
        <f>IF(J12&lt;&gt;"",J12-J9,"")</f>
        <v>136304</v>
      </c>
      <c r="M12" s="67">
        <f>DATE($A$11,ROW()-6,1)</f>
        <v>41791</v>
      </c>
      <c r="N12" s="59">
        <v>77815</v>
      </c>
      <c r="O12" s="60">
        <f>IF(N12&lt;&gt;"",N12-N9,"")</f>
        <v>77815</v>
      </c>
    </row>
    <row r="13" spans="1:15" x14ac:dyDescent="0.25">
      <c r="A13" s="11">
        <f>DATE($A$11,ROW()-6,1)</f>
        <v>41821</v>
      </c>
      <c r="B13" s="62">
        <v>475541</v>
      </c>
      <c r="C13" s="60">
        <f>IF(B13&lt;&gt;"",B13-B12,"")</f>
        <v>119346</v>
      </c>
      <c r="D13" s="63">
        <v>125834</v>
      </c>
      <c r="E13" s="60">
        <f>IF(D13&lt;&gt;"",D13-D12,"")</f>
        <v>28622</v>
      </c>
      <c r="G13" s="67">
        <f>DATE($A$11,ROW()-6,1)</f>
        <v>41821</v>
      </c>
      <c r="H13" s="62">
        <v>432503</v>
      </c>
      <c r="I13" s="60">
        <f>IF(H13&lt;&gt;"",H13-H12,"")</f>
        <v>0</v>
      </c>
      <c r="J13" s="63">
        <v>136304</v>
      </c>
      <c r="K13" s="60">
        <f>IF(J13&lt;&gt;"",J13-J12,"")</f>
        <v>0</v>
      </c>
      <c r="M13" s="67">
        <f>DATE($A$11,ROW()-6,1)</f>
        <v>41821</v>
      </c>
      <c r="N13" s="62">
        <v>77815</v>
      </c>
      <c r="O13" s="60">
        <f>IF(N13&lt;&gt;"",N13-N12,"")</f>
        <v>0</v>
      </c>
    </row>
    <row r="14" spans="1:15" x14ac:dyDescent="0.25">
      <c r="A14" s="11">
        <f>DATE($A$11,ROW()-6,1)</f>
        <v>41852</v>
      </c>
      <c r="B14" s="62"/>
      <c r="C14" s="60"/>
      <c r="D14" s="63"/>
      <c r="E14" s="60" t="str">
        <f t="shared" ref="E14:E23" si="0">IF(D14&lt;&gt;"",D14-D13,"")</f>
        <v/>
      </c>
      <c r="G14" s="67">
        <f>DATE($A$11,ROW()-6,1)</f>
        <v>41852</v>
      </c>
      <c r="H14" s="62"/>
      <c r="I14" s="60" t="str">
        <f t="shared" ref="I14:I23" si="1">IF(H14&lt;&gt;"",H14-H13,"")</f>
        <v/>
      </c>
      <c r="J14" s="63"/>
      <c r="K14" s="60" t="str">
        <f t="shared" ref="K14:K23" si="2">IF(J14&lt;&gt;"",J14-J13,"")</f>
        <v/>
      </c>
      <c r="M14" s="67">
        <f>DATE($A$11,ROW()-6,1)</f>
        <v>41852</v>
      </c>
      <c r="N14" s="62"/>
      <c r="O14" s="60" t="str">
        <f t="shared" ref="O14:O23" si="3">IF(N14&lt;&gt;"",N14-N13,"")</f>
        <v/>
      </c>
    </row>
    <row r="15" spans="1:15" x14ac:dyDescent="0.25">
      <c r="A15" s="67">
        <f>DATE($A$11,ROW()-6,1)</f>
        <v>41883</v>
      </c>
      <c r="B15" s="12"/>
      <c r="C15" s="13"/>
      <c r="D15" s="14"/>
      <c r="E15" s="13" t="str">
        <f t="shared" si="0"/>
        <v/>
      </c>
      <c r="G15" s="10">
        <f>DATE($A$11,ROW()-6,1)</f>
        <v>41883</v>
      </c>
      <c r="H15" s="12"/>
      <c r="I15" s="13" t="str">
        <f t="shared" si="1"/>
        <v/>
      </c>
      <c r="J15" s="14"/>
      <c r="K15" s="13" t="str">
        <f t="shared" si="2"/>
        <v/>
      </c>
      <c r="M15" s="68">
        <v>41883</v>
      </c>
      <c r="N15" s="69"/>
      <c r="O15" s="70" t="str">
        <f t="shared" si="3"/>
        <v/>
      </c>
    </row>
    <row r="16" spans="1:15" x14ac:dyDescent="0.25">
      <c r="A16" s="67">
        <f>DATE($A$11,ROW()-6,1)</f>
        <v>41913</v>
      </c>
      <c r="B16" s="12"/>
      <c r="C16" s="13" t="str">
        <f t="shared" ref="C16:C23" si="4">IF(B16&lt;&gt;"",B16-B15,"")</f>
        <v/>
      </c>
      <c r="D16" s="14"/>
      <c r="E16" s="13" t="str">
        <f t="shared" si="0"/>
        <v/>
      </c>
      <c r="G16" s="10">
        <f>DATE($A$11,ROW()-6,1)</f>
        <v>41913</v>
      </c>
      <c r="H16" s="12"/>
      <c r="I16" s="13" t="str">
        <f t="shared" si="1"/>
        <v/>
      </c>
      <c r="J16" s="14"/>
      <c r="K16" s="13" t="str">
        <f t="shared" si="2"/>
        <v/>
      </c>
      <c r="M16" s="68">
        <v>41913</v>
      </c>
      <c r="N16" s="69"/>
      <c r="O16" s="70" t="str">
        <f t="shared" si="3"/>
        <v/>
      </c>
    </row>
    <row r="17" spans="1:15" x14ac:dyDescent="0.25">
      <c r="A17" s="67">
        <f>DATE($A$11,ROW()-6,1)</f>
        <v>41944</v>
      </c>
      <c r="B17" s="12"/>
      <c r="C17" s="13" t="str">
        <f t="shared" si="4"/>
        <v/>
      </c>
      <c r="D17" s="14"/>
      <c r="E17" s="13" t="str">
        <f t="shared" si="0"/>
        <v/>
      </c>
      <c r="G17" s="10">
        <f>DATE($A$11,ROW()-6,1)</f>
        <v>41944</v>
      </c>
      <c r="H17" s="12"/>
      <c r="I17" s="13" t="str">
        <f t="shared" si="1"/>
        <v/>
      </c>
      <c r="J17" s="14"/>
      <c r="K17" s="13"/>
      <c r="M17" s="68">
        <v>41944</v>
      </c>
      <c r="N17" s="69"/>
      <c r="O17" s="70" t="str">
        <f t="shared" si="3"/>
        <v/>
      </c>
    </row>
    <row r="18" spans="1:15" x14ac:dyDescent="0.25">
      <c r="A18" s="67">
        <f>DATE($A$11,ROW()-6,1)</f>
        <v>41974</v>
      </c>
      <c r="B18" s="12"/>
      <c r="C18" s="13" t="str">
        <f t="shared" si="4"/>
        <v/>
      </c>
      <c r="D18" s="14"/>
      <c r="E18" s="13"/>
      <c r="G18" s="10">
        <f>DATE($A$11,ROW()-6,1)</f>
        <v>41974</v>
      </c>
      <c r="H18" s="12"/>
      <c r="I18" s="13"/>
      <c r="J18" s="14"/>
      <c r="K18" s="13" t="str">
        <f t="shared" si="2"/>
        <v/>
      </c>
      <c r="M18" s="68">
        <f>DATE($A$11,ROW()-6,1)</f>
        <v>41974</v>
      </c>
      <c r="N18" s="69"/>
      <c r="O18" s="70" t="str">
        <f t="shared" si="3"/>
        <v/>
      </c>
    </row>
    <row r="19" spans="1:15" x14ac:dyDescent="0.25">
      <c r="A19" s="67">
        <f>DATE($A$11,ROW()-6,1)</f>
        <v>42005</v>
      </c>
      <c r="B19" s="12"/>
      <c r="C19" s="13" t="str">
        <f t="shared" si="4"/>
        <v/>
      </c>
      <c r="D19" s="14"/>
      <c r="E19" s="13" t="str">
        <f t="shared" si="0"/>
        <v/>
      </c>
      <c r="G19" s="10">
        <f>DATE($A$11,ROW()-6,1)</f>
        <v>42005</v>
      </c>
      <c r="H19" s="12"/>
      <c r="I19" s="13" t="str">
        <f t="shared" si="1"/>
        <v/>
      </c>
      <c r="J19" s="14"/>
      <c r="K19" s="13" t="str">
        <f t="shared" si="2"/>
        <v/>
      </c>
      <c r="M19" s="68">
        <f>DATE($A$11,ROW()-6,1)</f>
        <v>42005</v>
      </c>
      <c r="N19" s="69"/>
      <c r="O19" s="70" t="str">
        <f t="shared" si="3"/>
        <v/>
      </c>
    </row>
    <row r="20" spans="1:15" x14ac:dyDescent="0.25">
      <c r="A20" s="67">
        <f>DATE($A$11,ROW()-6,1)</f>
        <v>42036</v>
      </c>
      <c r="B20" s="12"/>
      <c r="C20" s="13" t="str">
        <f t="shared" si="4"/>
        <v/>
      </c>
      <c r="D20" s="14"/>
      <c r="E20" s="13" t="str">
        <f t="shared" si="0"/>
        <v/>
      </c>
      <c r="G20" s="10">
        <f>DATE($A$11,ROW()-6,1)</f>
        <v>42036</v>
      </c>
      <c r="H20" s="12"/>
      <c r="I20" s="13" t="str">
        <f t="shared" si="1"/>
        <v/>
      </c>
      <c r="J20" s="14"/>
      <c r="K20" s="13" t="str">
        <f t="shared" si="2"/>
        <v/>
      </c>
      <c r="M20" s="68">
        <f>DATE($A$11,ROW()-6,1)</f>
        <v>42036</v>
      </c>
      <c r="N20" s="69"/>
      <c r="O20" s="70" t="str">
        <f t="shared" si="3"/>
        <v/>
      </c>
    </row>
    <row r="21" spans="1:15" x14ac:dyDescent="0.25">
      <c r="A21" s="67">
        <f>DATE($A$11,ROW()-6,1)</f>
        <v>42064</v>
      </c>
      <c r="B21" s="12"/>
      <c r="C21" s="13" t="str">
        <f t="shared" si="4"/>
        <v/>
      </c>
      <c r="D21" s="14"/>
      <c r="E21" s="13" t="str">
        <f t="shared" si="0"/>
        <v/>
      </c>
      <c r="G21" s="10">
        <f>DATE($A$11,ROW()-6,1)</f>
        <v>42064</v>
      </c>
      <c r="H21" s="12"/>
      <c r="I21" s="13" t="str">
        <f t="shared" si="1"/>
        <v/>
      </c>
      <c r="J21" s="14"/>
      <c r="K21" s="13" t="str">
        <f t="shared" si="2"/>
        <v/>
      </c>
      <c r="M21" s="68">
        <f>DATE($A$11,ROW()-6,1)</f>
        <v>42064</v>
      </c>
      <c r="N21" s="69"/>
      <c r="O21" s="70" t="str">
        <f t="shared" si="3"/>
        <v/>
      </c>
    </row>
    <row r="22" spans="1:15" x14ac:dyDescent="0.25">
      <c r="A22" s="11">
        <f>DATE($A$11,ROW()-6,1)</f>
        <v>42095</v>
      </c>
      <c r="B22" s="62"/>
      <c r="C22" s="60" t="str">
        <f t="shared" si="4"/>
        <v/>
      </c>
      <c r="D22" s="63"/>
      <c r="E22" s="60" t="str">
        <f t="shared" si="0"/>
        <v/>
      </c>
      <c r="G22" s="67">
        <f>DATE($A$11,ROW()-6,1)</f>
        <v>42095</v>
      </c>
      <c r="H22" s="62"/>
      <c r="I22" s="60" t="str">
        <f t="shared" si="1"/>
        <v/>
      </c>
      <c r="J22" s="63"/>
      <c r="K22" s="60" t="str">
        <f t="shared" si="2"/>
        <v/>
      </c>
      <c r="M22" s="67">
        <f>DATE($A$11,ROW()-6,1)</f>
        <v>42095</v>
      </c>
      <c r="N22" s="62"/>
      <c r="O22" s="60" t="str">
        <f t="shared" si="3"/>
        <v/>
      </c>
    </row>
    <row r="23" spans="1:15" ht="15.75" thickBot="1" x14ac:dyDescent="0.3">
      <c r="A23" s="11">
        <f>DATE($A$11,ROW()-6,1)</f>
        <v>42125</v>
      </c>
      <c r="B23" s="64"/>
      <c r="C23" s="65" t="str">
        <f t="shared" si="4"/>
        <v/>
      </c>
      <c r="D23" s="66"/>
      <c r="E23" s="65" t="str">
        <f t="shared" si="0"/>
        <v/>
      </c>
      <c r="G23" s="67">
        <f>DATE($A$11,ROW()-6,1)</f>
        <v>42125</v>
      </c>
      <c r="H23" s="64"/>
      <c r="I23" s="65" t="str">
        <f t="shared" si="1"/>
        <v/>
      </c>
      <c r="J23" s="66"/>
      <c r="K23" s="65" t="str">
        <f t="shared" si="2"/>
        <v/>
      </c>
      <c r="M23" s="67">
        <f>DATE($A$11,ROW()-6,1)</f>
        <v>42125</v>
      </c>
      <c r="N23" s="64"/>
      <c r="O23" s="65" t="str">
        <f t="shared" si="3"/>
        <v/>
      </c>
    </row>
    <row r="24" spans="1:15" ht="15.75" thickBot="1" x14ac:dyDescent="0.3">
      <c r="H24" s="8"/>
    </row>
    <row r="25" spans="1:15" x14ac:dyDescent="0.25">
      <c r="B25" s="21">
        <f>SUM(C12:C23)</f>
        <v>475541</v>
      </c>
      <c r="C25" s="22"/>
      <c r="D25" s="22">
        <f>SUM(E12:E23)</f>
        <v>125834</v>
      </c>
      <c r="E25" s="23"/>
      <c r="H25" s="21">
        <f>SUM(I12:I23)</f>
        <v>432503</v>
      </c>
      <c r="I25" s="22"/>
      <c r="J25" s="22">
        <f>SUM(K12:K23)</f>
        <v>136304</v>
      </c>
      <c r="K25" s="23"/>
      <c r="N25" s="21">
        <f>SUM(O12:O23)</f>
        <v>77815</v>
      </c>
      <c r="O25" s="22"/>
    </row>
    <row r="26" spans="1:15" ht="15.75" thickBot="1" x14ac:dyDescent="0.3">
      <c r="B26" s="24">
        <f>SUM(B25:E25)</f>
        <v>601375</v>
      </c>
      <c r="C26" s="25"/>
      <c r="D26" s="25"/>
      <c r="E26" s="26"/>
      <c r="H26" s="24">
        <f>SUM(H25:K25)</f>
        <v>568807</v>
      </c>
      <c r="I26" s="25"/>
      <c r="J26" s="25"/>
      <c r="K26" s="26"/>
      <c r="N26" s="24">
        <f>SUM(N25:Q25)</f>
        <v>77815</v>
      </c>
      <c r="O26" s="25"/>
    </row>
    <row r="28" spans="1:15" ht="15.75" thickBot="1" x14ac:dyDescent="0.3"/>
    <row r="29" spans="1:15" ht="15.75" thickBot="1" x14ac:dyDescent="0.3">
      <c r="A29" s="71" t="s">
        <v>5</v>
      </c>
      <c r="B29" s="72" t="s">
        <v>6</v>
      </c>
      <c r="C29" s="73" t="s">
        <v>4</v>
      </c>
      <c r="D29" s="15" t="s">
        <v>3</v>
      </c>
      <c r="E29" s="74" t="s">
        <v>2</v>
      </c>
      <c r="F29" s="16" t="s">
        <v>8</v>
      </c>
      <c r="G29" s="2"/>
    </row>
    <row r="30" spans="1:15" ht="15.75" thickBot="1" x14ac:dyDescent="0.3">
      <c r="A30" s="18">
        <f>SUM(C15:C21)</f>
        <v>0</v>
      </c>
      <c r="B30" s="19">
        <f>SUM(E12:E18)</f>
        <v>125834</v>
      </c>
      <c r="C30" s="17">
        <f t="shared" ref="C30" si="5">SUM(E12:E14,E22:E23)</f>
        <v>125834</v>
      </c>
      <c r="D30" s="18">
        <f t="shared" ref="D30" si="6">SUM(G12:G14,G22:G23)</f>
        <v>209684</v>
      </c>
      <c r="E30" s="75">
        <f>SUM(H12:H18)</f>
        <v>865006</v>
      </c>
      <c r="F30" s="76"/>
    </row>
  </sheetData>
  <mergeCells count="8">
    <mergeCell ref="B3:E4"/>
    <mergeCell ref="H8:I8"/>
    <mergeCell ref="J8:K8"/>
    <mergeCell ref="H3:K4"/>
    <mergeCell ref="N8:O8"/>
    <mergeCell ref="M3:O4"/>
    <mergeCell ref="B8:C8"/>
    <mergeCell ref="D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sqref="A1:F21"/>
    </sheetView>
  </sheetViews>
  <sheetFormatPr baseColWidth="10" defaultRowHeight="15" x14ac:dyDescent="0.25"/>
  <sheetData>
    <row r="1" spans="1:5" ht="15.75" thickBot="1" x14ac:dyDescent="0.3">
      <c r="B1" s="51" t="s">
        <v>0</v>
      </c>
      <c r="C1" s="52" t="s">
        <v>1</v>
      </c>
      <c r="D1" s="53" t="s">
        <v>0</v>
      </c>
      <c r="E1" s="54" t="s">
        <v>1</v>
      </c>
    </row>
    <row r="2" spans="1:5" ht="15.75" thickBot="1" x14ac:dyDescent="0.3">
      <c r="B2" s="8"/>
    </row>
    <row r="3" spans="1:5" ht="15.75" thickBot="1" x14ac:dyDescent="0.3">
      <c r="B3" s="29" t="s">
        <v>16</v>
      </c>
      <c r="C3" s="28"/>
      <c r="D3" s="55" t="s">
        <v>18</v>
      </c>
      <c r="E3" s="56"/>
    </row>
    <row r="4" spans="1:5" ht="15.75" thickBot="1" x14ac:dyDescent="0.3">
      <c r="A4" s="6" t="s">
        <v>7</v>
      </c>
      <c r="B4" s="7"/>
      <c r="C4" s="5"/>
      <c r="D4" s="3"/>
      <c r="E4" s="4"/>
    </row>
    <row r="5" spans="1:5" ht="15.75" thickBot="1" x14ac:dyDescent="0.3">
      <c r="B5" s="8"/>
    </row>
    <row r="6" spans="1:5" ht="19.5" thickBot="1" x14ac:dyDescent="0.35">
      <c r="A6" s="9">
        <v>2014</v>
      </c>
      <c r="B6" s="27" t="s">
        <v>17</v>
      </c>
      <c r="C6" s="20"/>
      <c r="D6" s="57" t="s">
        <v>17</v>
      </c>
      <c r="E6" s="58"/>
    </row>
    <row r="7" spans="1:5" x14ac:dyDescent="0.25">
      <c r="A7" s="67">
        <f ca="1">DATE($A$11,ROW()-6,1)</f>
        <v>41791</v>
      </c>
      <c r="B7" s="59">
        <v>432503</v>
      </c>
      <c r="C7" s="60">
        <f>IF(B7&lt;&gt;"",B7-B4,"")</f>
        <v>432503</v>
      </c>
      <c r="D7" s="61">
        <v>136304</v>
      </c>
      <c r="E7" s="60">
        <f>IF(D7&lt;&gt;"",D7-D4,"")</f>
        <v>136304</v>
      </c>
    </row>
    <row r="8" spans="1:5" x14ac:dyDescent="0.25">
      <c r="A8" s="67">
        <f ca="1">DATE($A$11,ROW()-6,1)</f>
        <v>41821</v>
      </c>
      <c r="B8" s="62">
        <v>432503</v>
      </c>
      <c r="C8" s="60">
        <f>IF(B8&lt;&gt;"",B8-B7,"")</f>
        <v>0</v>
      </c>
      <c r="D8" s="63">
        <v>136304</v>
      </c>
      <c r="E8" s="60">
        <f>IF(D8&lt;&gt;"",D8-D7,"")</f>
        <v>0</v>
      </c>
    </row>
    <row r="9" spans="1:5" x14ac:dyDescent="0.25">
      <c r="A9" s="67">
        <f ca="1">DATE($A$11,ROW()-6,1)</f>
        <v>41852</v>
      </c>
      <c r="B9" s="62"/>
      <c r="C9" s="60" t="str">
        <f t="shared" ref="C9:C18" si="0">IF(B9&lt;&gt;"",B9-B8,"")</f>
        <v/>
      </c>
      <c r="D9" s="63"/>
      <c r="E9" s="60" t="str">
        <f t="shared" ref="E9:E18" si="1">IF(D9&lt;&gt;"",D9-D8,"")</f>
        <v/>
      </c>
    </row>
    <row r="10" spans="1:5" x14ac:dyDescent="0.25">
      <c r="A10" s="10">
        <f ca="1">DATE($A$11,ROW()-6,1)</f>
        <v>41883</v>
      </c>
      <c r="B10" s="12"/>
      <c r="C10" s="13" t="str">
        <f t="shared" si="0"/>
        <v/>
      </c>
      <c r="D10" s="14"/>
      <c r="E10" s="13" t="str">
        <f t="shared" si="1"/>
        <v/>
      </c>
    </row>
    <row r="11" spans="1:5" x14ac:dyDescent="0.25">
      <c r="A11" s="10">
        <f ca="1">DATE($A$11,ROW()-6,1)</f>
        <v>41913</v>
      </c>
      <c r="B11" s="12"/>
      <c r="C11" s="13" t="str">
        <f t="shared" si="0"/>
        <v/>
      </c>
      <c r="D11" s="14"/>
      <c r="E11" s="13" t="str">
        <f t="shared" si="1"/>
        <v/>
      </c>
    </row>
    <row r="12" spans="1:5" x14ac:dyDescent="0.25">
      <c r="A12" s="10">
        <f ca="1">DATE($A$11,ROW()-6,1)</f>
        <v>41944</v>
      </c>
      <c r="B12" s="12"/>
      <c r="C12" s="13" t="str">
        <f t="shared" si="0"/>
        <v/>
      </c>
      <c r="D12" s="14"/>
      <c r="E12" s="13"/>
    </row>
    <row r="13" spans="1:5" x14ac:dyDescent="0.25">
      <c r="A13" s="10">
        <f ca="1">DATE($A$11,ROW()-6,1)</f>
        <v>41974</v>
      </c>
      <c r="B13" s="12"/>
      <c r="C13" s="13"/>
      <c r="D13" s="14"/>
      <c r="E13" s="13" t="str">
        <f t="shared" si="1"/>
        <v/>
      </c>
    </row>
    <row r="14" spans="1:5" x14ac:dyDescent="0.25">
      <c r="A14" s="10">
        <f ca="1">DATE($A$11,ROW()-6,1)</f>
        <v>42005</v>
      </c>
      <c r="B14" s="12"/>
      <c r="C14" s="13" t="str">
        <f t="shared" si="0"/>
        <v/>
      </c>
      <c r="D14" s="14"/>
      <c r="E14" s="13" t="str">
        <f t="shared" si="1"/>
        <v/>
      </c>
    </row>
    <row r="15" spans="1:5" x14ac:dyDescent="0.25">
      <c r="A15" s="10">
        <f ca="1">DATE($A$11,ROW()-6,1)</f>
        <v>42036</v>
      </c>
      <c r="B15" s="12"/>
      <c r="C15" s="13" t="str">
        <f t="shared" si="0"/>
        <v/>
      </c>
      <c r="D15" s="14"/>
      <c r="E15" s="13" t="str">
        <f t="shared" si="1"/>
        <v/>
      </c>
    </row>
    <row r="16" spans="1:5" x14ac:dyDescent="0.25">
      <c r="A16" s="10">
        <f ca="1">DATE($A$11,ROW()-6,1)</f>
        <v>42064</v>
      </c>
      <c r="B16" s="12"/>
      <c r="C16" s="13" t="str">
        <f t="shared" si="0"/>
        <v/>
      </c>
      <c r="D16" s="14"/>
      <c r="E16" s="13" t="str">
        <f t="shared" si="1"/>
        <v/>
      </c>
    </row>
    <row r="17" spans="1:5" x14ac:dyDescent="0.25">
      <c r="A17" s="67">
        <f ca="1">DATE($A$11,ROW()-6,1)</f>
        <v>42095</v>
      </c>
      <c r="B17" s="62"/>
      <c r="C17" s="60" t="str">
        <f t="shared" si="0"/>
        <v/>
      </c>
      <c r="D17" s="63"/>
      <c r="E17" s="60" t="str">
        <f t="shared" si="1"/>
        <v/>
      </c>
    </row>
    <row r="18" spans="1:5" ht="15.75" thickBot="1" x14ac:dyDescent="0.3">
      <c r="A18" s="67">
        <f ca="1">DATE($A$11,ROW()-6,1)</f>
        <v>42125</v>
      </c>
      <c r="B18" s="64"/>
      <c r="C18" s="65" t="str">
        <f t="shared" si="0"/>
        <v/>
      </c>
      <c r="D18" s="66"/>
      <c r="E18" s="65" t="str">
        <f t="shared" si="1"/>
        <v/>
      </c>
    </row>
    <row r="19" spans="1:5" ht="15.75" thickBot="1" x14ac:dyDescent="0.3">
      <c r="B19" s="8"/>
    </row>
    <row r="20" spans="1:5" x14ac:dyDescent="0.25">
      <c r="B20" s="21">
        <f>SUM(C7:C18)</f>
        <v>432503</v>
      </c>
      <c r="C20" s="22"/>
      <c r="D20" s="22">
        <f>SUM(E7:E18)</f>
        <v>136304</v>
      </c>
      <c r="E20" s="23"/>
    </row>
    <row r="21" spans="1:5" ht="15.75" thickBot="1" x14ac:dyDescent="0.3">
      <c r="B21" s="24">
        <f>SUM(B20:E20)</f>
        <v>568807</v>
      </c>
      <c r="C21" s="25"/>
      <c r="D21" s="25"/>
      <c r="E21" s="26"/>
    </row>
  </sheetData>
  <mergeCells count="2">
    <mergeCell ref="B3:C3"/>
    <mergeCell ref="D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"/>
  <sheetViews>
    <sheetView tabSelected="1" workbookViewId="0">
      <selection activeCell="E4" sqref="E4"/>
    </sheetView>
  </sheetViews>
  <sheetFormatPr baseColWidth="10" defaultRowHeight="15" x14ac:dyDescent="0.25"/>
  <sheetData>
    <row r="1" spans="1:5" ht="15.75" thickBot="1" x14ac:dyDescent="0.3">
      <c r="B1" s="51" t="s">
        <v>0</v>
      </c>
      <c r="C1" s="52" t="s">
        <v>1</v>
      </c>
      <c r="D1" s="53" t="s">
        <v>0</v>
      </c>
      <c r="E1" s="54" t="s">
        <v>1</v>
      </c>
    </row>
    <row r="2" spans="1:5" ht="15.75" thickBot="1" x14ac:dyDescent="0.3">
      <c r="B2" s="8"/>
    </row>
    <row r="3" spans="1:5" ht="15.75" thickBot="1" x14ac:dyDescent="0.3">
      <c r="B3" s="29" t="s">
        <v>19</v>
      </c>
      <c r="C3" s="28"/>
      <c r="D3" s="55" t="s">
        <v>20</v>
      </c>
      <c r="E3" s="56"/>
    </row>
    <row r="4" spans="1:5" ht="15.75" thickBot="1" x14ac:dyDescent="0.3">
      <c r="A4" s="6" t="s">
        <v>7</v>
      </c>
      <c r="B4" s="7"/>
      <c r="C4" s="5"/>
      <c r="D4" s="3"/>
      <c r="E4" s="4"/>
    </row>
    <row r="5" spans="1:5" ht="15.75" thickBot="1" x14ac:dyDescent="0.3">
      <c r="B5" s="8"/>
    </row>
    <row r="6" spans="1:5" ht="19.5" thickBot="1" x14ac:dyDescent="0.35">
      <c r="A6" s="9">
        <v>2014</v>
      </c>
      <c r="B6" s="27" t="s">
        <v>17</v>
      </c>
      <c r="C6" s="20"/>
      <c r="D6" s="57" t="s">
        <v>17</v>
      </c>
      <c r="E6" s="58"/>
    </row>
    <row r="7" spans="1:5" x14ac:dyDescent="0.25">
      <c r="A7" s="67">
        <f ca="1">DATE($A$11,ROW()-6,1)</f>
        <v>41791</v>
      </c>
      <c r="B7" s="59">
        <v>432503</v>
      </c>
      <c r="C7" s="60">
        <f>IF(B7&lt;&gt;"",B7-B4,"")</f>
        <v>432503</v>
      </c>
      <c r="D7" s="61">
        <v>136304</v>
      </c>
      <c r="E7" s="60">
        <f>IF(D7&lt;&gt;"",D7-D4,"")</f>
        <v>136304</v>
      </c>
    </row>
    <row r="8" spans="1:5" x14ac:dyDescent="0.25">
      <c r="A8" s="67">
        <f ca="1">DATE($A$11,ROW()-6,1)</f>
        <v>41821</v>
      </c>
      <c r="B8" s="62">
        <v>432503</v>
      </c>
      <c r="C8" s="60">
        <f>IF(B8&lt;&gt;"",B8-B7,"")</f>
        <v>0</v>
      </c>
      <c r="D8" s="63">
        <v>136304</v>
      </c>
      <c r="E8" s="60">
        <f>IF(D8&lt;&gt;"",D8-D7,"")</f>
        <v>0</v>
      </c>
    </row>
    <row r="9" spans="1:5" x14ac:dyDescent="0.25">
      <c r="A9" s="67">
        <f ca="1">DATE($A$11,ROW()-6,1)</f>
        <v>41852</v>
      </c>
      <c r="B9" s="62"/>
      <c r="C9" s="60" t="str">
        <f t="shared" ref="C9:C18" si="0">IF(B9&lt;&gt;"",B9-B8,"")</f>
        <v/>
      </c>
      <c r="D9" s="63"/>
      <c r="E9" s="60" t="str">
        <f t="shared" ref="E9:E18" si="1">IF(D9&lt;&gt;"",D9-D8,"")</f>
        <v/>
      </c>
    </row>
    <row r="10" spans="1:5" x14ac:dyDescent="0.25">
      <c r="A10" s="10">
        <f ca="1">DATE($A$11,ROW()-6,1)</f>
        <v>41883</v>
      </c>
      <c r="B10" s="12"/>
      <c r="C10" s="13" t="str">
        <f t="shared" si="0"/>
        <v/>
      </c>
      <c r="D10" s="14"/>
      <c r="E10" s="13" t="str">
        <f t="shared" si="1"/>
        <v/>
      </c>
    </row>
    <row r="11" spans="1:5" x14ac:dyDescent="0.25">
      <c r="A11" s="10">
        <f ca="1">DATE($A$11,ROW()-6,1)</f>
        <v>41913</v>
      </c>
      <c r="B11" s="12"/>
      <c r="C11" s="13" t="str">
        <f t="shared" si="0"/>
        <v/>
      </c>
      <c r="D11" s="14"/>
      <c r="E11" s="13" t="str">
        <f t="shared" si="1"/>
        <v/>
      </c>
    </row>
    <row r="12" spans="1:5" x14ac:dyDescent="0.25">
      <c r="A12" s="10">
        <f ca="1">DATE($A$11,ROW()-6,1)</f>
        <v>41944</v>
      </c>
      <c r="B12" s="12"/>
      <c r="C12" s="13" t="str">
        <f t="shared" si="0"/>
        <v/>
      </c>
      <c r="D12" s="14"/>
      <c r="E12" s="13"/>
    </row>
    <row r="13" spans="1:5" x14ac:dyDescent="0.25">
      <c r="A13" s="10">
        <f ca="1">DATE($A$11,ROW()-6,1)</f>
        <v>41974</v>
      </c>
      <c r="B13" s="12"/>
      <c r="C13" s="13"/>
      <c r="D13" s="14"/>
      <c r="E13" s="13" t="str">
        <f t="shared" si="1"/>
        <v/>
      </c>
    </row>
    <row r="14" spans="1:5" x14ac:dyDescent="0.25">
      <c r="A14" s="10">
        <f ca="1">DATE($A$11,ROW()-6,1)</f>
        <v>42005</v>
      </c>
      <c r="B14" s="12"/>
      <c r="C14" s="13" t="str">
        <f t="shared" si="0"/>
        <v/>
      </c>
      <c r="D14" s="14"/>
      <c r="E14" s="13" t="str">
        <f t="shared" si="1"/>
        <v/>
      </c>
    </row>
    <row r="15" spans="1:5" x14ac:dyDescent="0.25">
      <c r="A15" s="10">
        <f ca="1">DATE($A$11,ROW()-6,1)</f>
        <v>42036</v>
      </c>
      <c r="B15" s="12"/>
      <c r="C15" s="13" t="str">
        <f t="shared" si="0"/>
        <v/>
      </c>
      <c r="D15" s="14"/>
      <c r="E15" s="13" t="str">
        <f t="shared" si="1"/>
        <v/>
      </c>
    </row>
    <row r="16" spans="1:5" x14ac:dyDescent="0.25">
      <c r="A16" s="10">
        <f ca="1">DATE($A$11,ROW()-6,1)</f>
        <v>42064</v>
      </c>
      <c r="B16" s="12"/>
      <c r="C16" s="13" t="str">
        <f t="shared" si="0"/>
        <v/>
      </c>
      <c r="D16" s="14"/>
      <c r="E16" s="13" t="str">
        <f t="shared" si="1"/>
        <v/>
      </c>
    </row>
    <row r="17" spans="1:5" x14ac:dyDescent="0.25">
      <c r="A17" s="67">
        <f ca="1">DATE($A$11,ROW()-6,1)</f>
        <v>42095</v>
      </c>
      <c r="B17" s="62"/>
      <c r="C17" s="60" t="str">
        <f t="shared" si="0"/>
        <v/>
      </c>
      <c r="D17" s="63"/>
      <c r="E17" s="60" t="str">
        <f t="shared" si="1"/>
        <v/>
      </c>
    </row>
    <row r="18" spans="1:5" ht="15.75" thickBot="1" x14ac:dyDescent="0.3">
      <c r="A18" s="67">
        <f ca="1">DATE($A$11,ROW()-6,1)</f>
        <v>42125</v>
      </c>
      <c r="B18" s="64"/>
      <c r="C18" s="65" t="str">
        <f t="shared" si="0"/>
        <v/>
      </c>
      <c r="D18" s="66"/>
      <c r="E18" s="65" t="str">
        <f t="shared" si="1"/>
        <v/>
      </c>
    </row>
    <row r="19" spans="1:5" ht="15.75" thickBot="1" x14ac:dyDescent="0.3">
      <c r="B19" s="8"/>
    </row>
    <row r="20" spans="1:5" x14ac:dyDescent="0.25">
      <c r="B20" s="21">
        <f>SUM(C7:C18)</f>
        <v>432503</v>
      </c>
      <c r="C20" s="22"/>
      <c r="D20" s="22">
        <f>SUM(E7:E18)</f>
        <v>136304</v>
      </c>
      <c r="E20" s="23"/>
    </row>
    <row r="21" spans="1:5" ht="15.75" thickBot="1" x14ac:dyDescent="0.3">
      <c r="B21" s="24">
        <f>SUM(B20:E20)</f>
        <v>568807</v>
      </c>
      <c r="C21" s="25"/>
      <c r="D21" s="25"/>
      <c r="E21" s="26"/>
    </row>
  </sheetData>
  <mergeCells count="2">
    <mergeCell ref="B3:C3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EDF</vt:lpstr>
      <vt:lpstr>EAU</vt:lpstr>
      <vt:lpstr>GAZ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 Sandrine</dc:creator>
  <cp:lastModifiedBy>GODIN Sandrine</cp:lastModifiedBy>
  <cp:lastPrinted>2014-07-16T12:40:40Z</cp:lastPrinted>
  <dcterms:created xsi:type="dcterms:W3CDTF">2014-07-11T12:55:25Z</dcterms:created>
  <dcterms:modified xsi:type="dcterms:W3CDTF">2014-07-16T13:44:14Z</dcterms:modified>
</cp:coreProperties>
</file>