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Y:\Consulting\0 - Comparatif Legume\semaine 28\"/>
    </mc:Choice>
  </mc:AlternateContent>
  <bookViews>
    <workbookView xWindow="0" yWindow="0" windowWidth="20490" windowHeight="7155" activeTab="2"/>
  </bookViews>
  <sheets>
    <sheet name="Fournisseurs1" sheetId="2" r:id="rId1"/>
    <sheet name="Fournisseurs2" sheetId="3" r:id="rId2"/>
    <sheet name="COMPARATIF" sheetId="4" r:id="rId3"/>
  </sheets>
  <definedNames>
    <definedName name="_xlnm._FilterDatabase" localSheetId="2" hidden="1">COMPARATIF!$A$2:$M$5</definedName>
    <definedName name="_xlnm._FilterDatabase" localSheetId="0" hidden="1">Fournisseurs1!#REF!</definedName>
  </definedNames>
  <calcPr calcId="152511"/>
</workbook>
</file>

<file path=xl/calcChain.xml><?xml version="1.0" encoding="utf-8"?>
<calcChain xmlns="http://schemas.openxmlformats.org/spreadsheetml/2006/main">
  <c r="G3" i="4" l="1"/>
  <c r="H3" i="4"/>
  <c r="E5" i="4"/>
  <c r="C5" i="4"/>
  <c r="D5" i="4"/>
  <c r="G4" i="4"/>
  <c r="H4" i="4"/>
  <c r="I4" i="4"/>
  <c r="G5" i="4"/>
  <c r="H5" i="4"/>
  <c r="I5" i="4"/>
  <c r="I3" i="4"/>
  <c r="M4" i="4" l="1"/>
  <c r="M3" i="4"/>
  <c r="N5" i="4" l="1"/>
  <c r="M5" i="4"/>
  <c r="N4" i="4"/>
  <c r="N3" i="4"/>
</calcChain>
</file>

<file path=xl/sharedStrings.xml><?xml version="1.0" encoding="utf-8"?>
<sst xmlns="http://schemas.openxmlformats.org/spreadsheetml/2006/main" count="3949" uniqueCount="2080">
  <si>
    <t>Produit</t>
  </si>
  <si>
    <t>Prix Roduit</t>
  </si>
  <si>
    <t>Prix Legufruit</t>
  </si>
  <si>
    <t>XXX</t>
  </si>
  <si>
    <t xml:space="preserve">Meilleures </t>
  </si>
  <si>
    <t>Pérou</t>
  </si>
  <si>
    <t>USA</t>
  </si>
  <si>
    <t>Désignation</t>
  </si>
  <si>
    <t>P.unit</t>
  </si>
  <si>
    <t>Produits frais Légumes</t>
  </si>
  <si>
    <t>Légumes</t>
  </si>
  <si>
    <t>--</t>
  </si>
  <si>
    <t>Ail blanc frais</t>
  </si>
  <si>
    <t>France</t>
  </si>
  <si>
    <t>Kilo</t>
  </si>
  <si>
    <t>Ail sec filet de 3pc</t>
  </si>
  <si>
    <t>Sachet</t>
  </si>
  <si>
    <t>Ail noir, bar de 4pc</t>
  </si>
  <si>
    <t>Corée</t>
  </si>
  <si>
    <t>Barq</t>
  </si>
  <si>
    <t>Ail sec</t>
  </si>
  <si>
    <t>Chine</t>
  </si>
  <si>
    <t>Italie</t>
  </si>
  <si>
    <t>Artichaut bouquet (5pc/Bouq)</t>
  </si>
  <si>
    <t>Bouque</t>
  </si>
  <si>
    <t>Artichaut épine 25 pièces</t>
  </si>
  <si>
    <t>Pièce</t>
  </si>
  <si>
    <t>Espagne</t>
  </si>
  <si>
    <t>Suisse</t>
  </si>
  <si>
    <t>Aspargini</t>
  </si>
  <si>
    <t>Asperge verte espagne</t>
  </si>
  <si>
    <t>Aubergine</t>
  </si>
  <si>
    <t>Aubergine violette</t>
  </si>
  <si>
    <t>Betterave cuite cube sachet de 400gr</t>
  </si>
  <si>
    <t>Betterave cuite entière sous-vide 600g</t>
  </si>
  <si>
    <t>Betterave cible</t>
  </si>
  <si>
    <t>Betterave cuite cello magasin</t>
  </si>
  <si>
    <t>Betterave crue</t>
  </si>
  <si>
    <t>Betterave jaune</t>
  </si>
  <si>
    <t>Brocoli</t>
  </si>
  <si>
    <t>Brocoli thai</t>
  </si>
  <si>
    <t>Thailande</t>
  </si>
  <si>
    <t>Cardon en bocal de Plainpalais</t>
  </si>
  <si>
    <t>Bocal</t>
  </si>
  <si>
    <t>Carotte jaune</t>
  </si>
  <si>
    <t>Carotte moyenne</t>
  </si>
  <si>
    <t>Carotte sachet de 1kg</t>
  </si>
  <si>
    <t>Imp/Pay</t>
  </si>
  <si>
    <t>Carotte</t>
  </si>
  <si>
    <t>Céleri branche blanc</t>
  </si>
  <si>
    <t>Céleri branche vert</t>
  </si>
  <si>
    <t>Céleri pomme</t>
  </si>
  <si>
    <t>Cerfeuil tubéreux</t>
  </si>
  <si>
    <t>Chou blanc</t>
  </si>
  <si>
    <t>Chou chinois</t>
  </si>
  <si>
    <t>Chou fleur</t>
  </si>
  <si>
    <t>Chou frisé vert</t>
  </si>
  <si>
    <t>Chou rave (Rutabaga)</t>
  </si>
  <si>
    <t>Chou rouge</t>
  </si>
  <si>
    <t>Colrave</t>
  </si>
  <si>
    <t>Concombre</t>
  </si>
  <si>
    <t>Côte de bette</t>
  </si>
  <si>
    <t>Courge butternut</t>
  </si>
  <si>
    <t>Courgette blanche</t>
  </si>
  <si>
    <t>Courgette</t>
  </si>
  <si>
    <t>Courgette jaune</t>
  </si>
  <si>
    <t>Hollande</t>
  </si>
  <si>
    <t>Courgette rondini au Kg</t>
  </si>
  <si>
    <t>Courgette violon (trompette)</t>
  </si>
  <si>
    <t>Echalote</t>
  </si>
  <si>
    <t>Endive</t>
  </si>
  <si>
    <t>Endive sachet de 500 gr</t>
  </si>
  <si>
    <t>Sac</t>
  </si>
  <si>
    <t>Endive rouge</t>
  </si>
  <si>
    <t>Epinard</t>
  </si>
  <si>
    <t>Fenouil</t>
  </si>
  <si>
    <t>Friadelli</t>
  </si>
  <si>
    <t>Haricot Coco</t>
  </si>
  <si>
    <t>Maroc</t>
  </si>
  <si>
    <t>Haricot Kenya sach. 250gr</t>
  </si>
  <si>
    <t>Kenya</t>
  </si>
  <si>
    <t>Maïs épis bq. de 2 pces</t>
  </si>
  <si>
    <t>Navet boule d'or</t>
  </si>
  <si>
    <t>Oignon blanc</t>
  </si>
  <si>
    <t>Inde</t>
  </si>
  <si>
    <t>Oignon</t>
  </si>
  <si>
    <t>Oignon rouge</t>
  </si>
  <si>
    <t>Oignon tige frais</t>
  </si>
  <si>
    <t>Botte</t>
  </si>
  <si>
    <t>Oignon tige rouge</t>
  </si>
  <si>
    <t>Pack-choï</t>
  </si>
  <si>
    <t>Panais</t>
  </si>
  <si>
    <t>Petit pois frais</t>
  </si>
  <si>
    <t>Poireau vert</t>
  </si>
  <si>
    <t>Pois mange-tout bq 250gr</t>
  </si>
  <si>
    <t>Guatemala</t>
  </si>
  <si>
    <t>Poivron 3 pièces</t>
  </si>
  <si>
    <t>Poivron jaune</t>
  </si>
  <si>
    <t>Import</t>
  </si>
  <si>
    <t>Poivron mélange</t>
  </si>
  <si>
    <t>Poivron rouge</t>
  </si>
  <si>
    <t>Poivron rouge/blanc kapia</t>
  </si>
  <si>
    <t>Hongrie</t>
  </si>
  <si>
    <t>Poivron vert</t>
  </si>
  <si>
    <t>Racine de persil</t>
  </si>
  <si>
    <t>Radis bière</t>
  </si>
  <si>
    <t>Radis rouge</t>
  </si>
  <si>
    <t>Raifort</t>
  </si>
  <si>
    <t>Allemagne</t>
  </si>
  <si>
    <t>Rave</t>
  </si>
  <si>
    <t>Salsifis frais</t>
  </si>
  <si>
    <t>Tarro</t>
  </si>
  <si>
    <t>Carotte fane</t>
  </si>
  <si>
    <t>Navet fane</t>
  </si>
  <si>
    <t>Mini-asperge (~20pc/bq)</t>
  </si>
  <si>
    <t>Mini-aubergine  (~9pc/bq)</t>
  </si>
  <si>
    <t>Mini-carotte (~12-16pc/bq)</t>
  </si>
  <si>
    <t>Mini-concombre</t>
  </si>
  <si>
    <t>Mini-courgette (~7-8pc/bq)</t>
  </si>
  <si>
    <t>Afr. Sud</t>
  </si>
  <si>
    <t>Mini-courgette rondini (~9pc/bq)</t>
  </si>
  <si>
    <t>Swaziland</t>
  </si>
  <si>
    <t>Mini-endive</t>
  </si>
  <si>
    <t>Mini-fenouil (~9pc/bq)</t>
  </si>
  <si>
    <t>Mini-maïs  (~7-9pc/bq)</t>
  </si>
  <si>
    <t>Mini-navet  (~15pc/bq)</t>
  </si>
  <si>
    <t>Mini-patisson jaune (~9pc/bq)</t>
  </si>
  <si>
    <t>Mini-pâtisson vert (~9pc/bq)</t>
  </si>
  <si>
    <t>Mini-poireau (~10-12pc/bq)</t>
  </si>
  <si>
    <t>Mini-poivron kg</t>
  </si>
  <si>
    <t>Gratin dauphinois fermo sachet de 2kg</t>
  </si>
  <si>
    <t>Patatine Fermo nature sachet de 2kg</t>
  </si>
  <si>
    <t>Pdt agria sac de 25 kg</t>
  </si>
  <si>
    <t>Pdt agria</t>
  </si>
  <si>
    <t>Pdt agria lavée sachet de 2.5kg (pq rouge)</t>
  </si>
  <si>
    <t>Pdt baked (Pdt grosse lavée)</t>
  </si>
  <si>
    <t>Pdt bintje en sachet 2.5kg (pq bleu)</t>
  </si>
  <si>
    <t>Pdt bintje</t>
  </si>
  <si>
    <t>Pdt charlotte lavée</t>
  </si>
  <si>
    <t>Pdt charlotte</t>
  </si>
  <si>
    <t>Pdt charlotte sachet 2.5kg (pq vert)</t>
  </si>
  <si>
    <t>Pdt chérie</t>
  </si>
  <si>
    <t>Pdt lamelle Fermo nature sachet de 2kg</t>
  </si>
  <si>
    <t>Pdt nouvelle</t>
  </si>
  <si>
    <t>Pdt nouvelle grenaille</t>
  </si>
  <si>
    <t>Israel</t>
  </si>
  <si>
    <t>Pdt raclette non lavée</t>
  </si>
  <si>
    <t>Pdt raclette en sachet de 1kg (pq brun)</t>
  </si>
  <si>
    <t>Pdt raclette lavée en filet de 10kg</t>
  </si>
  <si>
    <t>Pdt ratte</t>
  </si>
  <si>
    <t>Pdt vitelotte</t>
  </si>
  <si>
    <t>Tomate 1ère extra</t>
  </si>
  <si>
    <t>Tomate ananas</t>
  </si>
  <si>
    <t>Tomate grosse BBB</t>
  </si>
  <si>
    <t>Tomberrie rouge bq 125gr</t>
  </si>
  <si>
    <t>Tomate cherry bq 250gr</t>
  </si>
  <si>
    <t>Tomate cherry grappe</t>
  </si>
  <si>
    <t>Tomate cherry jaune bq 250gr</t>
  </si>
  <si>
    <t>Tomate cocktail grappe</t>
  </si>
  <si>
    <t>Tomate coeur de boeuf</t>
  </si>
  <si>
    <t>Tomate dattes grappe</t>
  </si>
  <si>
    <t>Tomate grappe</t>
  </si>
  <si>
    <t>Tomate green zebra</t>
  </si>
  <si>
    <t>Colis</t>
  </si>
  <si>
    <t>Tomate jaune/orange grappe</t>
  </si>
  <si>
    <t>Tomate kumato noire</t>
  </si>
  <si>
    <t>Tomate côtelée marinda</t>
  </si>
  <si>
    <t>Tomate mélange cherry spécial</t>
  </si>
  <si>
    <t>Prom.</t>
  </si>
  <si>
    <t>Tomate mélange grappe spécial</t>
  </si>
  <si>
    <t>Tomate noire de crimée</t>
  </si>
  <si>
    <t>Tomate rose de Berne</t>
  </si>
  <si>
    <t>Tomate san marzano</t>
  </si>
  <si>
    <t>Tomate verte</t>
  </si>
  <si>
    <t>Castelfranco</t>
  </si>
  <si>
    <t>Catalogna</t>
  </si>
  <si>
    <t>Laitue coeur de romaine sach de 2 pc</t>
  </si>
  <si>
    <t>Laitue coeur de sucrine (6pc/bar)</t>
  </si>
  <si>
    <t>Laitue romaine</t>
  </si>
  <si>
    <t>Pain de sucre</t>
  </si>
  <si>
    <t>Pissenlit blanc "barbe de cappuccine"</t>
  </si>
  <si>
    <t>Rampon mini</t>
  </si>
  <si>
    <t>Rampon</t>
  </si>
  <si>
    <t>Roquette</t>
  </si>
  <si>
    <t>Salade à tondre</t>
  </si>
  <si>
    <t>Salade batavia</t>
  </si>
  <si>
    <t>Salade feuille chêne rouge</t>
  </si>
  <si>
    <t>Salade feuille de chêne vert</t>
  </si>
  <si>
    <t>Salade frisée blanchie</t>
  </si>
  <si>
    <t>Salade iceberg</t>
  </si>
  <si>
    <t>Salade lollo rouge</t>
  </si>
  <si>
    <t>Salade lollo verte</t>
  </si>
  <si>
    <t>Salade pommée</t>
  </si>
  <si>
    <t>Salade pommée rouge</t>
  </si>
  <si>
    <t>Scarole blanchie</t>
  </si>
  <si>
    <t>Trévisana large</t>
  </si>
  <si>
    <t>Trévise</t>
  </si>
  <si>
    <t>Trévisana tardive fine</t>
  </si>
  <si>
    <t>Cresson aliénois</t>
  </si>
  <si>
    <t>Cresson fontaine en bq</t>
  </si>
  <si>
    <t>Cressonette bq 50gr</t>
  </si>
  <si>
    <t>Feuille de bourrache</t>
  </si>
  <si>
    <t>Feuille de capucine</t>
  </si>
  <si>
    <t>Ficoïde glaciale</t>
  </si>
  <si>
    <t>Mesclun rangé (saladine)</t>
  </si>
  <si>
    <t>Mesclun vrac</t>
  </si>
  <si>
    <t>Mizuna rouge</t>
  </si>
  <si>
    <t>Mizuna verte en barquette</t>
  </si>
  <si>
    <t>Pousse de blette rouge</t>
  </si>
  <si>
    <t>Pousse d'épinard</t>
  </si>
  <si>
    <t>Pousse de moutarde (feuille)</t>
  </si>
  <si>
    <t>Pousse salade mélange 16 bq</t>
  </si>
  <si>
    <t>Salicorne</t>
  </si>
  <si>
    <t>Tatsoy</t>
  </si>
  <si>
    <t>Ache (sachet de 100gr)</t>
  </si>
  <si>
    <t>Ail à tondre (sachet de 100gr)</t>
  </si>
  <si>
    <t>Aneth (sachet de 100gr)</t>
  </si>
  <si>
    <t>Basilic rouge (sachet de 100gr)</t>
  </si>
  <si>
    <t>Basilic Thaï (sachet de 100gr)</t>
  </si>
  <si>
    <t>Basilic vrac</t>
  </si>
  <si>
    <t>Bergrass</t>
  </si>
  <si>
    <t>Blister aneth 20gr</t>
  </si>
  <si>
    <t>Blister basilic 20gr</t>
  </si>
  <si>
    <t>Blister cerfeuil 20gr</t>
  </si>
  <si>
    <t>Blister ciboulette 20gr</t>
  </si>
  <si>
    <t>Blister coriandre 20gr</t>
  </si>
  <si>
    <t>Blister estragon 20gr</t>
  </si>
  <si>
    <t>Blister herbe diver</t>
  </si>
  <si>
    <t>Blister laurier 20gr</t>
  </si>
  <si>
    <t>Blister marjolaine 20gr</t>
  </si>
  <si>
    <t>Blister menthe 20gr</t>
  </si>
  <si>
    <t>Blister origan 20gr</t>
  </si>
  <si>
    <t>Blister oseille 20gr</t>
  </si>
  <si>
    <t>Blister persil plat 20gr</t>
  </si>
  <si>
    <t>Blister persil frisé 20gr</t>
  </si>
  <si>
    <t>Blister sarriette 20gr</t>
  </si>
  <si>
    <t>Blister sauge 20gr</t>
  </si>
  <si>
    <t>Blister thym 20gr</t>
  </si>
  <si>
    <t>Cerfeuil (sachet de 100gr)</t>
  </si>
  <si>
    <t>Cerfeuil en vrac</t>
  </si>
  <si>
    <t>Ciboulette Magasin (botte de 100gr)</t>
  </si>
  <si>
    <t>Ciboulette Thaï (botte de 100gr)</t>
  </si>
  <si>
    <t>Ciboulette (bouquet de 25 gr)</t>
  </si>
  <si>
    <t>Ciboulette (botte de 100gr)</t>
  </si>
  <si>
    <t>Citronelle bâton</t>
  </si>
  <si>
    <t>Viêt Nam</t>
  </si>
  <si>
    <t>Coriandre (sachet de 100gr)</t>
  </si>
  <si>
    <t>Coriandre Thai</t>
  </si>
  <si>
    <t>Bouquet herbe divers (bouquet de 25 g)</t>
  </si>
  <si>
    <t>Estragon (sachet de 100gr)</t>
  </si>
  <si>
    <t>Feuille curry (sachet de 100gr)</t>
  </si>
  <si>
    <t>Indonésie</t>
  </si>
  <si>
    <t>Laurier (sachet de 100gr)</t>
  </si>
  <si>
    <t>Livèche (sachet de 100gr)</t>
  </si>
  <si>
    <t>Marjolaine (sachet de 100gr)</t>
  </si>
  <si>
    <t>Mélisse (sachet de 100gr)</t>
  </si>
  <si>
    <t>Menthe (sachet de 100gr)</t>
  </si>
  <si>
    <t>Menthe en vrac</t>
  </si>
  <si>
    <t>Menthe poivrée (sachet de 100gr)</t>
  </si>
  <si>
    <t>Origan (sachet de 100gr)</t>
  </si>
  <si>
    <t>Ortie</t>
  </si>
  <si>
    <t>Oseille (sachet de 100gr)</t>
  </si>
  <si>
    <t>Persil bouquet frisé (bouquet de 50g)</t>
  </si>
  <si>
    <t>Persil frisé</t>
  </si>
  <si>
    <t>Persil plat</t>
  </si>
  <si>
    <t>Romarin (sachet de 100gr)</t>
  </si>
  <si>
    <t>Sarriette (sachet de 100gr)</t>
  </si>
  <si>
    <t>Sauge (sachet de 100gr)</t>
  </si>
  <si>
    <t>Serpolet</t>
  </si>
  <si>
    <t>Thym citronné (sachet de 100gr)</t>
  </si>
  <si>
    <t>Thym (sachet de 100gr)</t>
  </si>
  <si>
    <t>Verveine (sachet de 100gr)</t>
  </si>
  <si>
    <t>Courgette fleur</t>
  </si>
  <si>
    <t>Fleur de bourrache</t>
  </si>
  <si>
    <t>Fleur de capucine</t>
  </si>
  <si>
    <t>Fleur de courgette</t>
  </si>
  <si>
    <t>Fleur comestible mélange</t>
  </si>
  <si>
    <t>Orchidée en bouquet (non-comestible)</t>
  </si>
  <si>
    <t>Fleur de pensée blanche</t>
  </si>
  <si>
    <t>Fleur de pensée bleue</t>
  </si>
  <si>
    <t>Fleur de pensée jaune</t>
  </si>
  <si>
    <t>Fleur de pensée mélange</t>
  </si>
  <si>
    <t>Fleur de pensée rouge</t>
  </si>
  <si>
    <t>Fleur de pensée violette</t>
  </si>
  <si>
    <t>Fleur de soucis</t>
  </si>
  <si>
    <t>Fleur de violette</t>
  </si>
  <si>
    <t>Pétale de rose (non-comestible)</t>
  </si>
  <si>
    <t>Pousse d'alfalfa</t>
  </si>
  <si>
    <t>Pousse de betterave rouge</t>
  </si>
  <si>
    <t>Pousse de blé bio bq 500gr</t>
  </si>
  <si>
    <t>Pousse de brocoli</t>
  </si>
  <si>
    <t>Pousse de carotte</t>
  </si>
  <si>
    <t>Pousse de chou rouge</t>
  </si>
  <si>
    <t>Pousse de fenouil-Alfalfa</t>
  </si>
  <si>
    <t>Pousse de lentille</t>
  </si>
  <si>
    <t>Pousse d'oignon</t>
  </si>
  <si>
    <t>Pousse de pois chiche 500gr</t>
  </si>
  <si>
    <t>Pousse de radis</t>
  </si>
  <si>
    <t>Haricot mungo bq 250gr</t>
  </si>
  <si>
    <t>Haricot mungo vrac 1kg</t>
  </si>
  <si>
    <t>Champignon agaric</t>
  </si>
  <si>
    <t>Bolet séché au kg</t>
  </si>
  <si>
    <t>Champignon chinois séché</t>
  </si>
  <si>
    <t>Champignon Porto Bello</t>
  </si>
  <si>
    <t>Pologne</t>
  </si>
  <si>
    <t>Chanterelle clou</t>
  </si>
  <si>
    <t>Chanterelle</t>
  </si>
  <si>
    <t>Corne d'abondance séchée</t>
  </si>
  <si>
    <t>Enoki sachet de 100gr</t>
  </si>
  <si>
    <t>Epervier</t>
  </si>
  <si>
    <t>Eryngii pleurotte</t>
  </si>
  <si>
    <t>Mélange de champignon coupé</t>
  </si>
  <si>
    <t>Mélange de champignon</t>
  </si>
  <si>
    <t>Mélange champ. bq de 250gr en bois</t>
  </si>
  <si>
    <t>Turquie</t>
  </si>
  <si>
    <t>Morille séchée</t>
  </si>
  <si>
    <t>Champignon mousserons/marasmes</t>
  </si>
  <si>
    <t>Champignon paris bq 250gr</t>
  </si>
  <si>
    <t>Champignon paris bouton</t>
  </si>
  <si>
    <t>Champignon paris brun</t>
  </si>
  <si>
    <t>Champignon paris gros</t>
  </si>
  <si>
    <t>Champignon paris</t>
  </si>
  <si>
    <t>Champignon paris bidon 3kg</t>
  </si>
  <si>
    <t>Bidon</t>
  </si>
  <si>
    <t>Champignon pied bleu</t>
  </si>
  <si>
    <t>Champignon piopini</t>
  </si>
  <si>
    <t>Champignon pleurotte jaune</t>
  </si>
  <si>
    <t>Champignon pleurotte</t>
  </si>
  <si>
    <t>Shimeji</t>
  </si>
  <si>
    <t>Shimeji en barq</t>
  </si>
  <si>
    <t>Shi-Takée</t>
  </si>
  <si>
    <t>Accla cress top seel 8bq/colis</t>
  </si>
  <si>
    <t>Affila Cress Top Seal 8bq/colis</t>
  </si>
  <si>
    <t>Anis Blossom 4bq/colis</t>
  </si>
  <si>
    <t>Appel Blossom</t>
  </si>
  <si>
    <t>Astisna Cress x 16 bq</t>
  </si>
  <si>
    <t>Basil Cress Top Seal 8bq/colis</t>
  </si>
  <si>
    <t>Beans Blossom 4x50gr/colis</t>
  </si>
  <si>
    <t>Blinq blossom 4bq/colis (20pcs/bqt)</t>
  </si>
  <si>
    <t>Blue Ocean 4bq/colis</t>
  </si>
  <si>
    <t>Borage Cress Top Seal 8bq/colis</t>
  </si>
  <si>
    <t>Brocco Cress 16bq/colis</t>
  </si>
  <si>
    <t>Chili Cress 16bq/colis</t>
  </si>
  <si>
    <t>Confetti mix 8bq/colis</t>
  </si>
  <si>
    <t>Cornabria blossom 4bq/colis</t>
  </si>
  <si>
    <t>Daikon Cress Top Seal  8bq/colis</t>
  </si>
  <si>
    <t>Dulce Mix  16bq/colis</t>
  </si>
  <si>
    <t>Dushi Button 4x50gr/colis</t>
  </si>
  <si>
    <t>Dutch Star (basil,goha,lemon) 16bq/colis</t>
  </si>
  <si>
    <t>Colis 68.75 gr.</t>
  </si>
  <si>
    <t>From'age 4bq/colis</t>
  </si>
  <si>
    <t>Ghoa Cress Top Seal 8bq/colis (coriandre)</t>
  </si>
  <si>
    <t>Grean Peas 4x100gr/colis</t>
  </si>
  <si>
    <t>Grenotti blossom 2x25pcs</t>
  </si>
  <si>
    <t>Honny Cress Top Seel 8bq/colis</t>
  </si>
  <si>
    <t>Inca tomate</t>
  </si>
  <si>
    <t>Jampet leaves 4x25pcs</t>
  </si>
  <si>
    <t>Jasmin Blossom 4x50gr/colis</t>
  </si>
  <si>
    <t>Karma</t>
  </si>
  <si>
    <t>Kikuna Leave 4bq/colis (25 feuille/bq)</t>
  </si>
  <si>
    <t>Limon Cress Top Seal 8bq/colis</t>
  </si>
  <si>
    <t>Majii Leaves</t>
  </si>
  <si>
    <t>Mustard Cress 16bq/colis</t>
  </si>
  <si>
    <t>Oyster Leave 4bq/colis</t>
  </si>
  <si>
    <t>Paztizz Tops 4bq/colis (51 pcs/bq)</t>
  </si>
  <si>
    <t>Pepquino 4x250gr</t>
  </si>
  <si>
    <t>Persinette cress top seal 8bq/colis</t>
  </si>
  <si>
    <t>Popcorn Shoots 4x30gr</t>
  </si>
  <si>
    <t>Purple Delight 4x20pcs</t>
  </si>
  <si>
    <t>Red mustard cress top seal 8bq/colis</t>
  </si>
  <si>
    <t>Rock Chives Top Seal</t>
  </si>
  <si>
    <t>Ruccola Cress 16bq/colis</t>
  </si>
  <si>
    <t>Sakura Mix 18bq/colis</t>
  </si>
  <si>
    <t>Salty Fingers</t>
  </si>
  <si>
    <t>Scarlet Cress Top Seal 8bq/colis</t>
  </si>
  <si>
    <t>Sea fennel 4x50gr/colis</t>
  </si>
  <si>
    <t>Sechuan Botton 4bq/colis</t>
  </si>
  <si>
    <t>Shiso Leaves Green</t>
  </si>
  <si>
    <t>Shiso Leaves Purple</t>
  </si>
  <si>
    <t>Shiso Mixed 16bq/colis</t>
  </si>
  <si>
    <t>Shiso Rouge Top Seal 8bq/colis</t>
  </si>
  <si>
    <t>Shiso Vert Top Seal 8bq/colis</t>
  </si>
  <si>
    <t>Syrha leave 4bq/colis (25 flle/bq)</t>
  </si>
  <si>
    <t>Tahon Cress Top Seal 8bq/colis</t>
  </si>
  <si>
    <t>Vananco leaves 4x2pc</t>
  </si>
  <si>
    <t>Venus Vase 25 pièces</t>
  </si>
  <si>
    <t>Wadi top colis de 4bqt (50 pcs)</t>
  </si>
  <si>
    <t>Wheat Grass 16 bq/colis</t>
  </si>
  <si>
    <t>Yka leave 4bq/colis (15 feuille/bq)</t>
  </si>
  <si>
    <t>Ocas du Pérou</t>
  </si>
  <si>
    <t>Okra à la bq.</t>
  </si>
  <si>
    <t>Okra</t>
  </si>
  <si>
    <t>Racine de curcuma</t>
  </si>
  <si>
    <t>Racine de lotus</t>
  </si>
  <si>
    <t>Tofu blanc</t>
  </si>
  <si>
    <t>Tofu fumé</t>
  </si>
  <si>
    <t>Fruits</t>
  </si>
  <si>
    <t>Amande fraîche</t>
  </si>
  <si>
    <t>Banane</t>
  </si>
  <si>
    <t>Costa Rica</t>
  </si>
  <si>
    <t>Banane Chiquita</t>
  </si>
  <si>
    <t>Colombie</t>
  </si>
  <si>
    <t>Banane Chiquita Junior</t>
  </si>
  <si>
    <t>Banane Max Havelaar</t>
  </si>
  <si>
    <t>Cerise +28/30</t>
  </si>
  <si>
    <t>Citron cedra</t>
  </si>
  <si>
    <t>Citron feuille</t>
  </si>
  <si>
    <t>Citron Main de Buddah</t>
  </si>
  <si>
    <t>Citron</t>
  </si>
  <si>
    <t>Citron non traité</t>
  </si>
  <si>
    <t>Grapefruit blanc</t>
  </si>
  <si>
    <t>Kaki Sharon</t>
  </si>
  <si>
    <t>Melon cavaillon puits d'amour 12pc</t>
  </si>
  <si>
    <t>Melon galia</t>
  </si>
  <si>
    <t>Melon jaune</t>
  </si>
  <si>
    <t>Melon Melonnette</t>
  </si>
  <si>
    <t>Nectarine jaune</t>
  </si>
  <si>
    <t>Orange Filosofo cal 1</t>
  </si>
  <si>
    <t>Orange Filosofo cal 4</t>
  </si>
  <si>
    <t>Orange 1ère extra (calibre 5)</t>
  </si>
  <si>
    <t>Orange à jus (calibre 6/7)</t>
  </si>
  <si>
    <t>Pastèque</t>
  </si>
  <si>
    <t>Pastèque sans pépin</t>
  </si>
  <si>
    <t>Pêche jaune</t>
  </si>
  <si>
    <t>Pêche plate</t>
  </si>
  <si>
    <t>Raisin blanc sans pépins</t>
  </si>
  <si>
    <t>Raisin rosé sans pépins</t>
  </si>
  <si>
    <t>Rhubarbe</t>
  </si>
  <si>
    <t>Pomme royal gala I rang</t>
  </si>
  <si>
    <t>Pomme royal gala II</t>
  </si>
  <si>
    <t>Pomme gala plateau bois</t>
  </si>
  <si>
    <t>Pomme golden I rang</t>
  </si>
  <si>
    <t>Pomme golden I vrac</t>
  </si>
  <si>
    <t>Pomme golden II</t>
  </si>
  <si>
    <t>Pomme golden plateau bois</t>
  </si>
  <si>
    <t>Pomme golden jumbo</t>
  </si>
  <si>
    <t>Pomme granny smith I rang</t>
  </si>
  <si>
    <t>Pomme laser</t>
  </si>
  <si>
    <t>Pomme mairac I rang</t>
  </si>
  <si>
    <t>Pomme pink lady</t>
  </si>
  <si>
    <t>Poire conférence I rang</t>
  </si>
  <si>
    <t>Poire williams</t>
  </si>
  <si>
    <t>Argentine</t>
  </si>
  <si>
    <t>Fraise 500gr</t>
  </si>
  <si>
    <t>Fraise des bois 80gr</t>
  </si>
  <si>
    <t>Fraise mara des bois 250gr</t>
  </si>
  <si>
    <t>Framboise 250gr</t>
  </si>
  <si>
    <t>Portugal</t>
  </si>
  <si>
    <t>Myrtille 250gr</t>
  </si>
  <si>
    <t>Ananas</t>
  </si>
  <si>
    <t>Ananas baby</t>
  </si>
  <si>
    <t>Île Mauric</t>
  </si>
  <si>
    <t>Ananas avion debout</t>
  </si>
  <si>
    <t>Ghana</t>
  </si>
  <si>
    <t>Avocat haas fruitissime 16 pc/colis</t>
  </si>
  <si>
    <t>Chili</t>
  </si>
  <si>
    <t>Banane plantain</t>
  </si>
  <si>
    <t>Carambole</t>
  </si>
  <si>
    <t>Malaisie</t>
  </si>
  <si>
    <t>Chayotte / Christophine</t>
  </si>
  <si>
    <t>Eddos</t>
  </si>
  <si>
    <t>Figue de barbarie</t>
  </si>
  <si>
    <t>Fruit de la passion</t>
  </si>
  <si>
    <t>Galanga kg</t>
  </si>
  <si>
    <t>Galanga 250gr</t>
  </si>
  <si>
    <t>Gingembre</t>
  </si>
  <si>
    <t>Goyave</t>
  </si>
  <si>
    <t>Brésil</t>
  </si>
  <si>
    <t>Grenade</t>
  </si>
  <si>
    <t>Grenadille</t>
  </si>
  <si>
    <t>Ignam</t>
  </si>
  <si>
    <t>Kiwano</t>
  </si>
  <si>
    <t>Kiwi extra</t>
  </si>
  <si>
    <t>Kumquats</t>
  </si>
  <si>
    <t>Limes</t>
  </si>
  <si>
    <t>Litchi</t>
  </si>
  <si>
    <t>Longan</t>
  </si>
  <si>
    <t>Mangue Fruitissime</t>
  </si>
  <si>
    <t>Mangue jaune Thaï</t>
  </si>
  <si>
    <t>Mangoustan</t>
  </si>
  <si>
    <t>Mangue verte</t>
  </si>
  <si>
    <t>Manioc</t>
  </si>
  <si>
    <t>Mini-banane</t>
  </si>
  <si>
    <t>Equateur</t>
  </si>
  <si>
    <t>Mini-kiwi</t>
  </si>
  <si>
    <t>Nashi</t>
  </si>
  <si>
    <t>Noix de coco</t>
  </si>
  <si>
    <t>Côte Ivoir</t>
  </si>
  <si>
    <t>Papaye</t>
  </si>
  <si>
    <t>Papaye formosa</t>
  </si>
  <si>
    <t>Papaye verte</t>
  </si>
  <si>
    <t>Pdt douce</t>
  </si>
  <si>
    <t>Physalis</t>
  </si>
  <si>
    <t>Piment antillais rouge</t>
  </si>
  <si>
    <t>Piment rouge</t>
  </si>
  <si>
    <t>Piment vert</t>
  </si>
  <si>
    <t>Piment oiseau</t>
  </si>
  <si>
    <t>Piment oiseau rouge bq</t>
  </si>
  <si>
    <t>Pitahayas jaune</t>
  </si>
  <si>
    <t>Pitahyas rouge</t>
  </si>
  <si>
    <t>Ramboutan</t>
  </si>
  <si>
    <t>Tamarillos</t>
  </si>
  <si>
    <t>Tamarin bq de 500gr</t>
  </si>
  <si>
    <t>Canne a sucre</t>
  </si>
  <si>
    <t>Durian</t>
  </si>
  <si>
    <t>Feuille de bananiers</t>
  </si>
  <si>
    <t>Marron confit (3x1.5kg)</t>
  </si>
  <si>
    <t>Marron purée frais (5x1kg)</t>
  </si>
  <si>
    <t>Marron purée au kirsch royal (5x1kg)</t>
  </si>
  <si>
    <t>Olive verte fraîche</t>
  </si>
  <si>
    <t>Raisinée en bouteille pays</t>
  </si>
  <si>
    <t>Bout.</t>
  </si>
  <si>
    <t>Arachide 14x250gr</t>
  </si>
  <si>
    <t>Egypte</t>
  </si>
  <si>
    <t>Arachide 5kg</t>
  </si>
  <si>
    <t>Datte en branche sachet 500gr</t>
  </si>
  <si>
    <t>Tunisie</t>
  </si>
  <si>
    <t>Datte gondol 250gr</t>
  </si>
  <si>
    <t>Datte Medjoul</t>
  </si>
  <si>
    <t>Figue sèche colis de 12x500gr enfarinée</t>
  </si>
  <si>
    <t>Noix vrac</t>
  </si>
  <si>
    <t>Noix cello 20 x 500gr</t>
  </si>
  <si>
    <t>Pruneau sec avec noyau kg</t>
  </si>
  <si>
    <t>L</t>
  </si>
  <si>
    <t>Page 1/1</t>
  </si>
  <si>
    <t>Artichaut vert gros 15pc</t>
  </si>
  <si>
    <t>Concombre nostrani</t>
  </si>
  <si>
    <t>Haricot Biscotte jaune</t>
  </si>
  <si>
    <t>Haricot vert fin Biscotte</t>
  </si>
  <si>
    <t>Oignon sachet 500gr</t>
  </si>
  <si>
    <t>Romanesco</t>
  </si>
  <si>
    <t>Roquette fine spécial</t>
  </si>
  <si>
    <t>Blister ache 20gr</t>
  </si>
  <si>
    <t>Blister melisse 20gr</t>
  </si>
  <si>
    <t>Bolet bouchon</t>
  </si>
  <si>
    <t>Corne d'abondance</t>
  </si>
  <si>
    <t>Abricot VS</t>
  </si>
  <si>
    <t>Cerise +30</t>
  </si>
  <si>
    <t>Grapefruit rose</t>
  </si>
  <si>
    <t>Negot</t>
  </si>
  <si>
    <t>Prune rouge</t>
  </si>
  <si>
    <t>Raisin blanc extra</t>
  </si>
  <si>
    <t>Raisin rouge extra</t>
  </si>
  <si>
    <t>Pomme antarès I rang</t>
  </si>
  <si>
    <t>Cassis 250gr</t>
  </si>
  <si>
    <t>Groseille à maquereau rouge 250gr</t>
  </si>
  <si>
    <t>Mûre 250 gr</t>
  </si>
  <si>
    <t>Raisinet 250gr</t>
  </si>
  <si>
    <t>Combavas</t>
  </si>
  <si>
    <t>Figue noire</t>
  </si>
  <si>
    <t>N. Zélande</t>
  </si>
  <si>
    <t>Kiwi gold (Jaune)</t>
  </si>
  <si>
    <t>Pimentos del padrone</t>
  </si>
  <si>
    <t>Ecart en %</t>
  </si>
  <si>
    <t xml:space="preserve">  De 08.07.2014 au 14.07.2014</t>
  </si>
  <si>
    <t>Code</t>
  </si>
  <si>
    <t>Proven.</t>
  </si>
  <si>
    <t>unité</t>
  </si>
  <si>
    <t>AILBLSECFR</t>
  </si>
  <si>
    <t>AILFIL3PC</t>
  </si>
  <si>
    <t>AILNOIRNZ</t>
  </si>
  <si>
    <t>AILSECCHI</t>
  </si>
  <si>
    <t>ARTICHBQT5</t>
  </si>
  <si>
    <t>ARTIEPIN20</t>
  </si>
  <si>
    <t>ARTIVERT12</t>
  </si>
  <si>
    <t>ASPERGINI</t>
  </si>
  <si>
    <t>ASPVERTES</t>
  </si>
  <si>
    <t>AUBCH</t>
  </si>
  <si>
    <t>AUBVIOLET</t>
  </si>
  <si>
    <t>BETCUICUBE</t>
  </si>
  <si>
    <t>BETCUIENT</t>
  </si>
  <si>
    <t>BETTCIBLKG</t>
  </si>
  <si>
    <t>BETTCUCERM</t>
  </si>
  <si>
    <t>BETTECRUES</t>
  </si>
  <si>
    <t>BETTEJAUN</t>
  </si>
  <si>
    <t>BROCH</t>
  </si>
  <si>
    <t>BROCOTHAI</t>
  </si>
  <si>
    <t>CARDBOCPLA</t>
  </si>
  <si>
    <t>CAROTCH</t>
  </si>
  <si>
    <t>CAROTJAUNE</t>
  </si>
  <si>
    <t>CAROTMOYEN</t>
  </si>
  <si>
    <t>CAROTSACH</t>
  </si>
  <si>
    <t>CELBRABLES</t>
  </si>
  <si>
    <t>CELBRVCH</t>
  </si>
  <si>
    <t>CELPOMME</t>
  </si>
  <si>
    <t>CERFTUBERE</t>
  </si>
  <si>
    <t>CHOBLANC</t>
  </si>
  <si>
    <t>CHOCHINOI</t>
  </si>
  <si>
    <t>CHOFLEURCH</t>
  </si>
  <si>
    <t>CHOFRISVE</t>
  </si>
  <si>
    <t>CHORAVERU</t>
  </si>
  <si>
    <t>CHOROUGE</t>
  </si>
  <si>
    <t>COLRAVECH</t>
  </si>
  <si>
    <t>CONCNOSTRA</t>
  </si>
  <si>
    <t>CONCOMCH</t>
  </si>
  <si>
    <t>COTDEBETPA</t>
  </si>
  <si>
    <t>COUBUTTER</t>
  </si>
  <si>
    <t>COURBLANC</t>
  </si>
  <si>
    <t>COURGETCH</t>
  </si>
  <si>
    <t>COURGETJAU</t>
  </si>
  <si>
    <t>COURGETRON</t>
  </si>
  <si>
    <t>COURVIOLIT</t>
  </si>
  <si>
    <t>ECHALOTECH</t>
  </si>
  <si>
    <t>ENDIVE</t>
  </si>
  <si>
    <t>ENDIVESACH</t>
  </si>
  <si>
    <t>ENDROUGE</t>
  </si>
  <si>
    <t>EPINARDPAY</t>
  </si>
  <si>
    <t>FENOUILCH</t>
  </si>
  <si>
    <t>FRIADELITA</t>
  </si>
  <si>
    <t>HARIBISCJA</t>
  </si>
  <si>
    <t>HARIBORLOT</t>
  </si>
  <si>
    <t>Haricot Borlotti</t>
  </si>
  <si>
    <t>HARICOCO</t>
  </si>
  <si>
    <t>HARIKENYA</t>
  </si>
  <si>
    <t>HARIVERTPA</t>
  </si>
  <si>
    <t>MAISEPISBA</t>
  </si>
  <si>
    <t>NAVBOULOR</t>
  </si>
  <si>
    <t>OIGN500</t>
  </si>
  <si>
    <t>OIGNBLAN</t>
  </si>
  <si>
    <t>OIGNONCH</t>
  </si>
  <si>
    <t>OIGNROUGE</t>
  </si>
  <si>
    <t>OIGNTIGECH</t>
  </si>
  <si>
    <t>OIGNTIGERO</t>
  </si>
  <si>
    <t>PACKCHOI</t>
  </si>
  <si>
    <t>PANAIS</t>
  </si>
  <si>
    <t>PETPOISFRE</t>
  </si>
  <si>
    <t>POIREVERCH</t>
  </si>
  <si>
    <t>POISMANGTO</t>
  </si>
  <si>
    <t>POIVCOBROU</t>
  </si>
  <si>
    <t>Poivron corne de boeuf rouge</t>
  </si>
  <si>
    <t>POIVEN3PIE</t>
  </si>
  <si>
    <t>POIVJAUNE</t>
  </si>
  <si>
    <t>POIVMELAN</t>
  </si>
  <si>
    <t>POIVROUGE</t>
  </si>
  <si>
    <t>POIVRSEPIA</t>
  </si>
  <si>
    <t>POIVVERT</t>
  </si>
  <si>
    <t>RACIPERSIL</t>
  </si>
  <si>
    <t>RADBIEREIT</t>
  </si>
  <si>
    <t>RADROUGECH</t>
  </si>
  <si>
    <t>RAIFORT</t>
  </si>
  <si>
    <t>RAVECH</t>
  </si>
  <si>
    <t>ROMANESOCH</t>
  </si>
  <si>
    <t>SALSIFIS</t>
  </si>
  <si>
    <t>TARROS</t>
  </si>
  <si>
    <t>CAROTFANCH</t>
  </si>
  <si>
    <t>NAVETFANCH</t>
  </si>
  <si>
    <t>MINIASPERG</t>
  </si>
  <si>
    <t>MINIAUBESZ</t>
  </si>
  <si>
    <t>MINIBETTER</t>
  </si>
  <si>
    <t>Mini-betterave grande bqt</t>
  </si>
  <si>
    <t>MINICAROTT</t>
  </si>
  <si>
    <t>MINICONCNL</t>
  </si>
  <si>
    <t>MINICOURGE</t>
  </si>
  <si>
    <t>MINICOURRO</t>
  </si>
  <si>
    <t>MINIENDIVE</t>
  </si>
  <si>
    <t>MINIFENOUI</t>
  </si>
  <si>
    <t>MINIMAISTH</t>
  </si>
  <si>
    <t>MININAVETS</t>
  </si>
  <si>
    <t>MINIPATISS</t>
  </si>
  <si>
    <t>MINIPATIVE</t>
  </si>
  <si>
    <t>MINIPOIREA</t>
  </si>
  <si>
    <t>MINIPOIVKG</t>
  </si>
  <si>
    <t>GRADAUFER</t>
  </si>
  <si>
    <t>PATATIFERM</t>
  </si>
  <si>
    <t>PDTAFRSA25</t>
  </si>
  <si>
    <t>PDTAGRIACH</t>
  </si>
  <si>
    <t>PDTAGRSAC</t>
  </si>
  <si>
    <t>PDTBAKED</t>
  </si>
  <si>
    <t>PDTBINSAC</t>
  </si>
  <si>
    <t>PDTBINTJE</t>
  </si>
  <si>
    <t>PDTCHARLAV</t>
  </si>
  <si>
    <t>PDTCHARLOT</t>
  </si>
  <si>
    <t>PDTCHARSAC</t>
  </si>
  <si>
    <t>PDTCHERIE</t>
  </si>
  <si>
    <t>PDTLAMFERM</t>
  </si>
  <si>
    <t>PDTNOUVEIL</t>
  </si>
  <si>
    <t>PDTNOUVETN</t>
  </si>
  <si>
    <t>PDTRACLENN</t>
  </si>
  <si>
    <t>PDTRACLSA1</t>
  </si>
  <si>
    <t>PDTRACSA10</t>
  </si>
  <si>
    <t>PDTRATTEIL</t>
  </si>
  <si>
    <t>PDTVITELFR</t>
  </si>
  <si>
    <t>TOM1ERECH</t>
  </si>
  <si>
    <t>TOMANANAFR</t>
  </si>
  <si>
    <t>TOMBBBCH</t>
  </si>
  <si>
    <t>TOMBERROUG</t>
  </si>
  <si>
    <t>TOMCHEBACH</t>
  </si>
  <si>
    <t>TOMCHEGRCH</t>
  </si>
  <si>
    <t>TOMCHEJACH</t>
  </si>
  <si>
    <t>TOMCOCGRCH</t>
  </si>
  <si>
    <t>TOMCOEBOCH</t>
  </si>
  <si>
    <t>TOMDATGRIT</t>
  </si>
  <si>
    <t>TOMGRAPCH</t>
  </si>
  <si>
    <t>TOMGREZEB</t>
  </si>
  <si>
    <t>TOMJAUNGR</t>
  </si>
  <si>
    <t>TOMKUMANL</t>
  </si>
  <si>
    <t>TOMMARINDA</t>
  </si>
  <si>
    <t>TOMMELCHER</t>
  </si>
  <si>
    <t>TOMMELGRAP</t>
  </si>
  <si>
    <t>TOMNOIRCR</t>
  </si>
  <si>
    <t>TOMROSEBER</t>
  </si>
  <si>
    <t>TOMSANMCH</t>
  </si>
  <si>
    <t>TOMVERTECH</t>
  </si>
  <si>
    <t>CASTELFRAN</t>
  </si>
  <si>
    <t>CATALOGNA</t>
  </si>
  <si>
    <t>LAITCOEURO</t>
  </si>
  <si>
    <t>LAITCOEUSU</t>
  </si>
  <si>
    <t>LAITROMACH</t>
  </si>
  <si>
    <t>PAINDESUCR</t>
  </si>
  <si>
    <t>PISSBLANC</t>
  </si>
  <si>
    <t>RAMPONMINI</t>
  </si>
  <si>
    <t>RAMPONSSCH</t>
  </si>
  <si>
    <t>ROQUETCH</t>
  </si>
  <si>
    <t>ROQUETIT</t>
  </si>
  <si>
    <t>ROQUSPECBE</t>
  </si>
  <si>
    <t>SALATONDRE</t>
  </si>
  <si>
    <t>SALBATCH</t>
  </si>
  <si>
    <t>SALFDCROCH</t>
  </si>
  <si>
    <t>SALFDCVECH</t>
  </si>
  <si>
    <t>SALFRIBLCH</t>
  </si>
  <si>
    <t>SALICEBCH</t>
  </si>
  <si>
    <t>SALLOLRCH</t>
  </si>
  <si>
    <t>SALLOLVCH</t>
  </si>
  <si>
    <t>SALPOMCH</t>
  </si>
  <si>
    <t>SALPOMROCH</t>
  </si>
  <si>
    <t>SCARBLACH</t>
  </si>
  <si>
    <t>TREVILARGE</t>
  </si>
  <si>
    <t>TREVISECH</t>
  </si>
  <si>
    <t>TREVTARDFI</t>
  </si>
  <si>
    <t>CRESALIEN</t>
  </si>
  <si>
    <t>CRESFONTBA</t>
  </si>
  <si>
    <t>CRESSONET</t>
  </si>
  <si>
    <t>FEUIBOUR</t>
  </si>
  <si>
    <t>FEUICAPPUC</t>
  </si>
  <si>
    <t>FICOIDEGLA</t>
  </si>
  <si>
    <t>MESCLRANGE</t>
  </si>
  <si>
    <t>MESCLVRAC</t>
  </si>
  <si>
    <t>MIZUNAROUG</t>
  </si>
  <si>
    <t>MIZUNAVERT</t>
  </si>
  <si>
    <t>POBLETROUG</t>
  </si>
  <si>
    <t>POEPINARDS</t>
  </si>
  <si>
    <t>POMOUTARKG</t>
  </si>
  <si>
    <t>POSALAMELA</t>
  </si>
  <si>
    <t>SALICORN</t>
  </si>
  <si>
    <t>TATSOY</t>
  </si>
  <si>
    <t>HBACHESACH</t>
  </si>
  <si>
    <t>HBAILATOND</t>
  </si>
  <si>
    <t>HBANETSACH</t>
  </si>
  <si>
    <t>HBBASILIRO</t>
  </si>
  <si>
    <t>HBBASILITA</t>
  </si>
  <si>
    <t>HBBASILIVR</t>
  </si>
  <si>
    <t>HBBERGRASS</t>
  </si>
  <si>
    <t>HBBLISACH</t>
  </si>
  <si>
    <t>HBBLISANET</t>
  </si>
  <si>
    <t>HBBLISBASI</t>
  </si>
  <si>
    <t>HBBLISCERF</t>
  </si>
  <si>
    <t>HBBLISCIBO</t>
  </si>
  <si>
    <t>HBBLISCORI</t>
  </si>
  <si>
    <t>HBBLISESTR</t>
  </si>
  <si>
    <t>HBBLISHERB</t>
  </si>
  <si>
    <t>HBBLISLAUR</t>
  </si>
  <si>
    <t>HBBLISMARJ</t>
  </si>
  <si>
    <t>HBBLISMELI</t>
  </si>
  <si>
    <t>HBBLISMENT</t>
  </si>
  <si>
    <t>HBBLISORIG</t>
  </si>
  <si>
    <t>HBBLISOSEI</t>
  </si>
  <si>
    <t>HBBLISPERP</t>
  </si>
  <si>
    <t>HBBLISPERS</t>
  </si>
  <si>
    <t>HBBLISSARI</t>
  </si>
  <si>
    <t>HBBLISSAUG</t>
  </si>
  <si>
    <t>HBBLISTHYM</t>
  </si>
  <si>
    <t>HBCERFESAC</t>
  </si>
  <si>
    <t>HBCERFLAVE</t>
  </si>
  <si>
    <t>HBCIBOMAGA</t>
  </si>
  <si>
    <t>HBCIBOTHAI</t>
  </si>
  <si>
    <t>HBCIBOULBQ</t>
  </si>
  <si>
    <t>HBCIBOULET</t>
  </si>
  <si>
    <t>HBCITRBATO</t>
  </si>
  <si>
    <t>HBCORIASAC</t>
  </si>
  <si>
    <t>HBCORIATH</t>
  </si>
  <si>
    <t>HBDIVBOUQU</t>
  </si>
  <si>
    <t>HBESTRASAC</t>
  </si>
  <si>
    <t>HBFEUICURY</t>
  </si>
  <si>
    <t>HBLAURIERS</t>
  </si>
  <si>
    <t>HBLIVECHES</t>
  </si>
  <si>
    <t>HBMARJOLAI</t>
  </si>
  <si>
    <t>HBMELISSES</t>
  </si>
  <si>
    <t>HBMENTHESS</t>
  </si>
  <si>
    <t>HBMENTHVRA</t>
  </si>
  <si>
    <t>HBMENTPOIV</t>
  </si>
  <si>
    <t>HBORIGANSS</t>
  </si>
  <si>
    <t>HBORTIESSS</t>
  </si>
  <si>
    <t>HBOSEILLES</t>
  </si>
  <si>
    <t>HBPERSBQ50</t>
  </si>
  <si>
    <t>HBPERSFRIS</t>
  </si>
  <si>
    <t>HBPERSPLAT</t>
  </si>
  <si>
    <t>HBROMARINS</t>
  </si>
  <si>
    <t>HBSARRIETT</t>
  </si>
  <si>
    <t>HBSAUGESSS</t>
  </si>
  <si>
    <t>HBSERPOLET</t>
  </si>
  <si>
    <t>HBTHYMCITR</t>
  </si>
  <si>
    <t>HBTHYMSISR</t>
  </si>
  <si>
    <t>HBVERVEINE</t>
  </si>
  <si>
    <t>COURGFLEIL</t>
  </si>
  <si>
    <t>FLEBOURACH</t>
  </si>
  <si>
    <t>FLECAPUCIN</t>
  </si>
  <si>
    <t>FLECOURGET</t>
  </si>
  <si>
    <t>FLEMELANGE</t>
  </si>
  <si>
    <t>FLEORCHIDE</t>
  </si>
  <si>
    <t>FLEPENSBLA</t>
  </si>
  <si>
    <t>FLEPENSBLE</t>
  </si>
  <si>
    <t>FLEPENSJAU</t>
  </si>
  <si>
    <t>FLEPENSMEL</t>
  </si>
  <si>
    <t>FLEPENSROU</t>
  </si>
  <si>
    <t>FLEPENSVIO</t>
  </si>
  <si>
    <t>FLESOUCIS</t>
  </si>
  <si>
    <t>FLEVIOLE</t>
  </si>
  <si>
    <t>FLPETROSER</t>
  </si>
  <si>
    <t>POALFALFA</t>
  </si>
  <si>
    <t>POBETTEROU</t>
  </si>
  <si>
    <t>POBLEBQ</t>
  </si>
  <si>
    <t>POBROCOLIS</t>
  </si>
  <si>
    <t>POCAROTTES</t>
  </si>
  <si>
    <t>POCHOUROUG</t>
  </si>
  <si>
    <t>POFENOALFA</t>
  </si>
  <si>
    <t>POLENTILLE</t>
  </si>
  <si>
    <t>POOIGNO100</t>
  </si>
  <si>
    <t>POPOISCHI</t>
  </si>
  <si>
    <t>PORADIS</t>
  </si>
  <si>
    <t>POSOJABQ</t>
  </si>
  <si>
    <t>POSOJAKG</t>
  </si>
  <si>
    <t>AGARIC</t>
  </si>
  <si>
    <t>BOLBOUCHO</t>
  </si>
  <si>
    <t>BOLSECHE</t>
  </si>
  <si>
    <t>CHAMCHISEC</t>
  </si>
  <si>
    <t>CHAMPORBEL</t>
  </si>
  <si>
    <t>CHANTCLOU</t>
  </si>
  <si>
    <t>CHANTEREL</t>
  </si>
  <si>
    <t>CORNEABO</t>
  </si>
  <si>
    <t>CORNEABSEC</t>
  </si>
  <si>
    <t>ENOKI</t>
  </si>
  <si>
    <t>EPERVIER</t>
  </si>
  <si>
    <t>ERINGIPLEU</t>
  </si>
  <si>
    <t>MELACHAMCO</t>
  </si>
  <si>
    <t>MELACHAMPI</t>
  </si>
  <si>
    <t>MELCHAMPBA</t>
  </si>
  <si>
    <t>MORILLSECH</t>
  </si>
  <si>
    <t>MOUSSERON</t>
  </si>
  <si>
    <t>PARIBAR250</t>
  </si>
  <si>
    <t>PARIBOUTON</t>
  </si>
  <si>
    <t>PARIBRUN</t>
  </si>
  <si>
    <t>PARIGROS</t>
  </si>
  <si>
    <t>PARIS</t>
  </si>
  <si>
    <t>PARISBID3</t>
  </si>
  <si>
    <t>PIEDBLEU</t>
  </si>
  <si>
    <t>PIOPINI</t>
  </si>
  <si>
    <t>PLEUROJAUN</t>
  </si>
  <si>
    <t>PLEUROTTE</t>
  </si>
  <si>
    <t>SHIMEJISKP</t>
  </si>
  <si>
    <t>SHIMEJISSS</t>
  </si>
  <si>
    <t>SHITAKEESS</t>
  </si>
  <si>
    <t>KCACLLATS</t>
  </si>
  <si>
    <t>KCAFFICRTS</t>
  </si>
  <si>
    <t>KCANISBLOS</t>
  </si>
  <si>
    <t>KCAPPEBLOS</t>
  </si>
  <si>
    <t>KCASTICRES</t>
  </si>
  <si>
    <t>KCBASICRTS</t>
  </si>
  <si>
    <t>KCBEANBLOS</t>
  </si>
  <si>
    <t>KCBLINQBLO</t>
  </si>
  <si>
    <t>KCBLUEOCEA</t>
  </si>
  <si>
    <t>KCBORCRETS</t>
  </si>
  <si>
    <t>KCBROCCRES</t>
  </si>
  <si>
    <t>KCCHILICRE</t>
  </si>
  <si>
    <t>KCCONFETMI</t>
  </si>
  <si>
    <t>KCCORNBLOS</t>
  </si>
  <si>
    <t>KCDAIKCRTS</t>
  </si>
  <si>
    <t>KCDULCEMIX</t>
  </si>
  <si>
    <t>KCDUSHBUTT</t>
  </si>
  <si>
    <t>KCDUTCHSTA</t>
  </si>
  <si>
    <t>KCFROMAGE</t>
  </si>
  <si>
    <t>KCGHOATPSL</t>
  </si>
  <si>
    <t>KCGREAPEAS</t>
  </si>
  <si>
    <t>KCGRENBLOS</t>
  </si>
  <si>
    <t>KCHONNCRTS</t>
  </si>
  <si>
    <t>KCINCATOMA</t>
  </si>
  <si>
    <t>KCJAMPLEAV</t>
  </si>
  <si>
    <t>KCJASMBLOS</t>
  </si>
  <si>
    <t>KCKARMASSS</t>
  </si>
  <si>
    <t>KCKIKULEAV</t>
  </si>
  <si>
    <t>KCLIMOCRTS</t>
  </si>
  <si>
    <t>KCMAJILEAV</t>
  </si>
  <si>
    <t>KCMUSTCRES</t>
  </si>
  <si>
    <t>KCOYSTLEAV</t>
  </si>
  <si>
    <t>KCPAZTIZZT</t>
  </si>
  <si>
    <t>KCPEPQUINO</t>
  </si>
  <si>
    <t>KCPERSINCR</t>
  </si>
  <si>
    <t>KCPOPCOSH</t>
  </si>
  <si>
    <t>KCPURPDELI</t>
  </si>
  <si>
    <t>KCREDMUSCR</t>
  </si>
  <si>
    <t>KCROCKCHIV</t>
  </si>
  <si>
    <t>KCRUCCCRES</t>
  </si>
  <si>
    <t>KCSAKUAMIX</t>
  </si>
  <si>
    <t>KCSALTFING</t>
  </si>
  <si>
    <t>KCSCARTPSL</t>
  </si>
  <si>
    <t>KCSEAFENN</t>
  </si>
  <si>
    <t>KCSECHBOTT</t>
  </si>
  <si>
    <t>KCSHISLEGR</t>
  </si>
  <si>
    <t>KCSHISLEPU</t>
  </si>
  <si>
    <t>KCSHISOMIX</t>
  </si>
  <si>
    <t>KCSHISROTS</t>
  </si>
  <si>
    <t>KCSHISVETS</t>
  </si>
  <si>
    <t>KCSYRHALEA</t>
  </si>
  <si>
    <t>KCTAHOCRTS</t>
  </si>
  <si>
    <t>KCVANANCOL</t>
  </si>
  <si>
    <t>KCVENUVASE</t>
  </si>
  <si>
    <t>KCWADITOP</t>
  </si>
  <si>
    <t>KCWHEAGRAS</t>
  </si>
  <si>
    <t>KCYKALEAV</t>
  </si>
  <si>
    <t>HARILONG</t>
  </si>
  <si>
    <t>Haricot long</t>
  </si>
  <si>
    <t>OCASPE</t>
  </si>
  <si>
    <t>OKRABAR</t>
  </si>
  <si>
    <t>OKRAKG</t>
  </si>
  <si>
    <t>RACICURCUM</t>
  </si>
  <si>
    <t>RACINLOTUS</t>
  </si>
  <si>
    <t>TOFUBLANC</t>
  </si>
  <si>
    <t>TOFUFUME</t>
  </si>
  <si>
    <t>ABRIVSVR</t>
  </si>
  <si>
    <t>AMANDEFRAI</t>
  </si>
  <si>
    <t>BANANE</t>
  </si>
  <si>
    <t>BANCHIQUIT</t>
  </si>
  <si>
    <t>BANJUNIOCH</t>
  </si>
  <si>
    <t>BANMAXHAV</t>
  </si>
  <si>
    <t>CER30CH</t>
  </si>
  <si>
    <t>CERIS+28</t>
  </si>
  <si>
    <t>CITCEDRA</t>
  </si>
  <si>
    <t>CITFEUILL</t>
  </si>
  <si>
    <t>CITMAINBU</t>
  </si>
  <si>
    <t>CITRONES</t>
  </si>
  <si>
    <t>CITRONONES</t>
  </si>
  <si>
    <t>GRABLANC</t>
  </si>
  <si>
    <t>GRAROSEZA</t>
  </si>
  <si>
    <t>KAKISHARON</t>
  </si>
  <si>
    <t>MELCAVPA12</t>
  </si>
  <si>
    <t>MELCAVPA15</t>
  </si>
  <si>
    <t>Melon cavaillon puits d'amour 15pc</t>
  </si>
  <si>
    <t>MELGALIA</t>
  </si>
  <si>
    <t>MELJAUNE</t>
  </si>
  <si>
    <t>MELMELONN</t>
  </si>
  <si>
    <t>MELPIELSAP</t>
  </si>
  <si>
    <t>Melon piel di sapo</t>
  </si>
  <si>
    <t>NECBLAAFR</t>
  </si>
  <si>
    <t>Nectarine blanche AA</t>
  </si>
  <si>
    <t>NECJAUAAFR</t>
  </si>
  <si>
    <t>Nectarine jaune AA</t>
  </si>
  <si>
    <t>NECJAUBES</t>
  </si>
  <si>
    <t>ORAFILOSO</t>
  </si>
  <si>
    <t>ORAFILOSO4</t>
  </si>
  <si>
    <t>ORAN1EREES</t>
  </si>
  <si>
    <t>ORAN1ERJUS</t>
  </si>
  <si>
    <t>PASTEQUEIT</t>
  </si>
  <si>
    <t>PASTSANSPE</t>
  </si>
  <si>
    <t>PECHBLAAFR</t>
  </si>
  <si>
    <t>Pêche blanche AA</t>
  </si>
  <si>
    <t>PECHJAAFR</t>
  </si>
  <si>
    <t>Pêche jaune AA</t>
  </si>
  <si>
    <t>PECHJAUES</t>
  </si>
  <si>
    <t>PECHPLATES</t>
  </si>
  <si>
    <t>POMELO</t>
  </si>
  <si>
    <t>Pomelo</t>
  </si>
  <si>
    <t>PRUNROUES</t>
  </si>
  <si>
    <t>RAIBLANIT</t>
  </si>
  <si>
    <t>RAIBLANSPE</t>
  </si>
  <si>
    <t>RAIROSESPE</t>
  </si>
  <si>
    <t>RAIROUGEIT</t>
  </si>
  <si>
    <t>RHUBARBENL</t>
  </si>
  <si>
    <t>POMMANT1RG</t>
  </si>
  <si>
    <t>POMMGAL1RG</t>
  </si>
  <si>
    <t>POMMGAL2VR</t>
  </si>
  <si>
    <t>POMMGALBOI</t>
  </si>
  <si>
    <t>POMMGOL1RG</t>
  </si>
  <si>
    <t>POMMGOL1VR</t>
  </si>
  <si>
    <t>POMMGOL2VR</t>
  </si>
  <si>
    <t>POMMGOLBOI</t>
  </si>
  <si>
    <t>POMMGOLJUB</t>
  </si>
  <si>
    <t>POMMGRA1RG</t>
  </si>
  <si>
    <t>POMMLASER</t>
  </si>
  <si>
    <t>POMMMAI1RG</t>
  </si>
  <si>
    <t>POMMPIKLFR</t>
  </si>
  <si>
    <t>POIRCONFBE</t>
  </si>
  <si>
    <t>POIRLIMONE</t>
  </si>
  <si>
    <t>Poire limonera</t>
  </si>
  <si>
    <t>POIRWILLAR</t>
  </si>
  <si>
    <t>CASSIS250G</t>
  </si>
  <si>
    <t>FRAIS500CH</t>
  </si>
  <si>
    <t>FRAISBOICH</t>
  </si>
  <si>
    <t>FRAISMARCH</t>
  </si>
  <si>
    <t>FRAM250CH</t>
  </si>
  <si>
    <t>FRAM250PT</t>
  </si>
  <si>
    <t>GROMAQROCH</t>
  </si>
  <si>
    <t>MURE250CH</t>
  </si>
  <si>
    <t>MYRT250</t>
  </si>
  <si>
    <t>RAISI250CH</t>
  </si>
  <si>
    <t>ANANAS</t>
  </si>
  <si>
    <t>ANANASBABY</t>
  </si>
  <si>
    <t>ANANAVIODE</t>
  </si>
  <si>
    <t>AVOHFRUI16</t>
  </si>
  <si>
    <t>BANPLANTA</t>
  </si>
  <si>
    <t>CARAMBOLE</t>
  </si>
  <si>
    <t>CHAYOCHRIS</t>
  </si>
  <si>
    <t>COMBAVAS</t>
  </si>
  <si>
    <t>EDDOS</t>
  </si>
  <si>
    <t>FIGBARBAIT</t>
  </si>
  <si>
    <t xml:space="preserve">FIGNOIIT_x000D_
</t>
  </si>
  <si>
    <t>FIGNOIRESP</t>
  </si>
  <si>
    <t>FRUITPASSI</t>
  </si>
  <si>
    <t>GALANGA</t>
  </si>
  <si>
    <t>GALANGA250</t>
  </si>
  <si>
    <t>GINGEMBRE</t>
  </si>
  <si>
    <t>GOYAVE</t>
  </si>
  <si>
    <t>GRENADE</t>
  </si>
  <si>
    <t>GRENADILLE</t>
  </si>
  <si>
    <t>IGNAM</t>
  </si>
  <si>
    <t>KIWANO</t>
  </si>
  <si>
    <t>KIWIEXTRA</t>
  </si>
  <si>
    <t>KIWIJAUN</t>
  </si>
  <si>
    <t>KUMQUATZ</t>
  </si>
  <si>
    <t>LIMESBR</t>
  </si>
  <si>
    <t>LITCHI</t>
  </si>
  <si>
    <t>LONGAN</t>
  </si>
  <si>
    <t>MANGFRUIES</t>
  </si>
  <si>
    <t>MANGJAUNES</t>
  </si>
  <si>
    <t>MANGOUSTAN</t>
  </si>
  <si>
    <t>MANGVERTE</t>
  </si>
  <si>
    <t>MANIOC</t>
  </si>
  <si>
    <t>MINIBANANE</t>
  </si>
  <si>
    <t>MINIKIWICH</t>
  </si>
  <si>
    <t>NASHI</t>
  </si>
  <si>
    <t>NOIXDECOCO</t>
  </si>
  <si>
    <t>PAPAYE</t>
  </si>
  <si>
    <t>PAPAYFORM</t>
  </si>
  <si>
    <t>PAPAYVERTE</t>
  </si>
  <si>
    <t>PDTDOUCE</t>
  </si>
  <si>
    <t>PHYSALISCO</t>
  </si>
  <si>
    <t>PIMDELPADR</t>
  </si>
  <si>
    <t>PIMEANTROU</t>
  </si>
  <si>
    <t>PIMENROUGE</t>
  </si>
  <si>
    <t>PIMENVERT</t>
  </si>
  <si>
    <t>PIMEOISEAU</t>
  </si>
  <si>
    <t>PIMEOISERO</t>
  </si>
  <si>
    <t>PITAJAUNE</t>
  </si>
  <si>
    <t>PITAROUGE</t>
  </si>
  <si>
    <t>RAMBOUTANS</t>
  </si>
  <si>
    <t>TAMARILLOS</t>
  </si>
  <si>
    <t>TAMARINBAR</t>
  </si>
  <si>
    <t>CANSUCRE</t>
  </si>
  <si>
    <t>DURIAN</t>
  </si>
  <si>
    <t>FEUBANANI</t>
  </si>
  <si>
    <t>MARONCONFI</t>
  </si>
  <si>
    <t>MARONPURE</t>
  </si>
  <si>
    <t>MARONPURKI</t>
  </si>
  <si>
    <t>OLIVVERTFR</t>
  </si>
  <si>
    <t>RAISINBOUT</t>
  </si>
  <si>
    <t>ARACHID250</t>
  </si>
  <si>
    <t>ARACHID5KG</t>
  </si>
  <si>
    <t>DATBRANSA</t>
  </si>
  <si>
    <t>DATGONDOL</t>
  </si>
  <si>
    <t>DATMEDJOBR</t>
  </si>
  <si>
    <t>FIGSACH250</t>
  </si>
  <si>
    <t>NOIX</t>
  </si>
  <si>
    <t>NOIXCELLFR</t>
  </si>
  <si>
    <t>PRSECSNOYE</t>
  </si>
  <si>
    <t>07.07.2014 à 11:46 / LUBE</t>
  </si>
  <si>
    <t>SEMAINE 28</t>
  </si>
  <si>
    <t>Fournisseurs1</t>
  </si>
  <si>
    <t>Fournisseurs2</t>
  </si>
  <si>
    <t>Conditionnement</t>
  </si>
  <si>
    <t>Info</t>
  </si>
  <si>
    <r>
      <rPr>
        <b/>
        <sz val="9"/>
        <rFont val="Arial"/>
        <family val="2"/>
      </rPr>
      <t>Désignation de l'article             Pays     Prix</t>
    </r>
  </si>
  <si>
    <r>
      <rPr>
        <b/>
        <sz val="8"/>
        <rFont val="Arial"/>
        <family val="2"/>
      </rPr>
      <t>FRUITS</t>
    </r>
  </si>
  <si>
    <r>
      <rPr>
        <sz val="7"/>
        <rFont val="Times New Roman"/>
        <family val="1"/>
      </rPr>
      <t>ì</t>
    </r>
  </si>
  <si>
    <r>
      <rPr>
        <sz val="7"/>
        <rFont val="Arial"/>
        <family val="2"/>
      </rPr>
      <t>ABRICOTS AA FRANCE BARQ</t>
    </r>
  </si>
  <si>
    <r>
      <rPr>
        <sz val="7"/>
        <rFont val="Arial"/>
        <family val="2"/>
      </rPr>
      <t>FR</t>
    </r>
  </si>
  <si>
    <r>
      <rPr>
        <sz val="7"/>
        <rFont val="Arial"/>
        <family val="2"/>
      </rPr>
      <t>PECHES BLANCHE BARQ NET</t>
    </r>
  </si>
  <si>
    <r>
      <rPr>
        <sz val="7"/>
        <rFont val="Arial"/>
        <family val="2"/>
      </rPr>
      <t>ES/IT</t>
    </r>
  </si>
  <si>
    <r>
      <rPr>
        <sz val="7"/>
        <rFont val="Arial"/>
        <family val="2"/>
      </rPr>
      <t>ABRICOTS AA FRANCE NET</t>
    </r>
  </si>
  <si>
    <r>
      <rPr>
        <sz val="7"/>
        <rFont val="Arial"/>
        <family val="2"/>
      </rPr>
      <t>PECHES BLANCHE NET</t>
    </r>
  </si>
  <si>
    <r>
      <rPr>
        <sz val="7"/>
        <rFont val="Arial"/>
        <family val="2"/>
      </rPr>
      <t>ABRICOTS BARQ NET</t>
    </r>
  </si>
  <si>
    <r>
      <rPr>
        <sz val="7"/>
        <rFont val="Arial"/>
        <family val="2"/>
      </rPr>
      <t>PECHES BLANCHE PANIER 1 KILO</t>
    </r>
  </si>
  <si>
    <r>
      <rPr>
        <sz val="7"/>
        <rFont val="Arial"/>
        <family val="2"/>
      </rPr>
      <t>ABRICOTS NET</t>
    </r>
  </si>
  <si>
    <r>
      <rPr>
        <sz val="7"/>
        <rFont val="Arial"/>
        <family val="2"/>
      </rPr>
      <t>PECHES BLANCHES A FRANCE BAR</t>
    </r>
  </si>
  <si>
    <r>
      <rPr>
        <sz val="7"/>
        <rFont val="Arial"/>
        <family val="2"/>
      </rPr>
      <t>ABRICOTS PANIER 1KG</t>
    </r>
  </si>
  <si>
    <r>
      <rPr>
        <sz val="7"/>
        <rFont val="Arial"/>
        <family val="2"/>
      </rPr>
      <t>PECHES BLANCHES A FRANCE NET</t>
    </r>
  </si>
  <si>
    <r>
      <rPr>
        <sz val="7"/>
        <rFont val="Arial"/>
        <family val="2"/>
      </rPr>
      <t>ABRICOTS VALAIS BARQ NET</t>
    </r>
  </si>
  <si>
    <r>
      <rPr>
        <sz val="7"/>
        <rFont val="Arial"/>
        <family val="2"/>
      </rPr>
      <t>CH</t>
    </r>
  </si>
  <si>
    <r>
      <rPr>
        <sz val="7"/>
        <rFont val="Arial"/>
        <family val="2"/>
      </rPr>
      <t>PECHES JAUNES A FRANCE BARQ</t>
    </r>
  </si>
  <si>
    <r>
      <rPr>
        <sz val="7"/>
        <rFont val="Arial"/>
        <family val="2"/>
      </rPr>
      <t>PECHES JAUNES A FRANCE NET</t>
    </r>
  </si>
  <si>
    <r>
      <rPr>
        <sz val="7"/>
        <rFont val="Arial"/>
        <family val="2"/>
      </rPr>
      <t>AMANDES FRAICHES NET</t>
    </r>
  </si>
  <si>
    <r>
      <rPr>
        <sz val="7"/>
        <rFont val="Arial"/>
        <family val="2"/>
      </rPr>
      <t>PECHES JAUNES B BARQ NET</t>
    </r>
  </si>
  <si>
    <r>
      <rPr>
        <sz val="7"/>
        <rFont val="Arial"/>
        <family val="2"/>
      </rPr>
      <t>CERISES BARQ 500GR</t>
    </r>
  </si>
  <si>
    <r>
      <rPr>
        <sz val="7"/>
        <rFont val="Arial"/>
        <family val="2"/>
      </rPr>
      <t>CH/FR</t>
    </r>
  </si>
  <si>
    <r>
      <rPr>
        <sz val="7"/>
        <rFont val="Arial"/>
        <family val="2"/>
      </rPr>
      <t>PECHES JAUNES B NET</t>
    </r>
  </si>
  <si>
    <r>
      <rPr>
        <sz val="7"/>
        <rFont val="Times New Roman"/>
        <family val="1"/>
      </rPr>
      <t>î</t>
    </r>
  </si>
  <si>
    <r>
      <rPr>
        <sz val="7"/>
        <rFont val="Arial"/>
        <family val="2"/>
      </rPr>
      <t>CERISES NET</t>
    </r>
  </si>
  <si>
    <r>
      <rPr>
        <sz val="7"/>
        <rFont val="Arial"/>
        <family val="2"/>
      </rPr>
      <t>PECHES PLATES BARQ NET</t>
    </r>
  </si>
  <si>
    <r>
      <rPr>
        <sz val="7"/>
        <rFont val="Arial"/>
        <family val="2"/>
      </rPr>
      <t>ES</t>
    </r>
  </si>
  <si>
    <r>
      <rPr>
        <sz val="7"/>
        <rFont val="Arial"/>
        <family val="2"/>
      </rPr>
      <t>CITRONS BARQ NET</t>
    </r>
  </si>
  <si>
    <r>
      <rPr>
        <sz val="7"/>
        <rFont val="Arial"/>
        <family val="2"/>
      </rPr>
      <t>ES/ZA</t>
    </r>
  </si>
  <si>
    <r>
      <rPr>
        <sz val="7"/>
        <rFont val="Arial"/>
        <family val="2"/>
      </rPr>
      <t>PECHES PLATES NET</t>
    </r>
  </si>
  <si>
    <r>
      <rPr>
        <sz val="7"/>
        <rFont val="Arial"/>
        <family val="2"/>
      </rPr>
      <t>CITRONS CEDRA NET</t>
    </r>
  </si>
  <si>
    <r>
      <rPr>
        <sz val="7"/>
        <rFont val="Arial"/>
        <family val="2"/>
      </rPr>
      <t>IT</t>
    </r>
  </si>
  <si>
    <r>
      <rPr>
        <sz val="7"/>
        <rFont val="Arial"/>
        <family val="2"/>
      </rPr>
      <t>PM ANTARES BARQ NET</t>
    </r>
  </si>
  <si>
    <r>
      <rPr>
        <sz val="7"/>
        <rFont val="Arial"/>
        <family val="2"/>
      </rPr>
      <t>CITRONS COLIS 6KILOS</t>
    </r>
  </si>
  <si>
    <r>
      <rPr>
        <sz val="7"/>
        <rFont val="Arial"/>
        <family val="2"/>
      </rPr>
      <t>PM BRAEBURN BARQ NET</t>
    </r>
  </si>
  <si>
    <r>
      <rPr>
        <sz val="7"/>
        <rFont val="Arial"/>
        <family val="2"/>
      </rPr>
      <t>CITRONS COMBAWA NET</t>
    </r>
  </si>
  <si>
    <r>
      <rPr>
        <sz val="7"/>
        <rFont val="Arial"/>
        <family val="2"/>
      </rPr>
      <t>TH</t>
    </r>
  </si>
  <si>
    <r>
      <rPr>
        <sz val="7"/>
        <rFont val="Arial"/>
        <family val="2"/>
      </rPr>
      <t>PM BRAEBURN EXTRA NET</t>
    </r>
  </si>
  <si>
    <r>
      <rPr>
        <sz val="7"/>
        <rFont val="Arial"/>
        <family val="2"/>
      </rPr>
      <t>CITRONS FEUILLE DE NICE NET</t>
    </r>
  </si>
  <si>
    <r>
      <rPr>
        <sz val="7"/>
        <rFont val="Arial"/>
        <family val="2"/>
      </rPr>
      <t>PM CANADA BARQ. NET</t>
    </r>
  </si>
  <si>
    <r>
      <rPr>
        <sz val="7"/>
        <rFont val="Arial"/>
        <family val="2"/>
      </rPr>
      <t>CITRONS FILET 500 GR</t>
    </r>
  </si>
  <si>
    <r>
      <rPr>
        <sz val="7"/>
        <rFont val="Arial"/>
        <family val="2"/>
      </rPr>
      <t>PM CANADA NET</t>
    </r>
  </si>
  <si>
    <r>
      <rPr>
        <sz val="7"/>
        <rFont val="Arial"/>
        <family val="2"/>
      </rPr>
      <t>CITRONS PL NET</t>
    </r>
  </si>
  <si>
    <r>
      <rPr>
        <sz val="7"/>
        <rFont val="Arial"/>
        <family val="2"/>
      </rPr>
      <t>PM FLAMBOYANTE BARQ NET</t>
    </r>
  </si>
  <si>
    <r>
      <rPr>
        <sz val="7"/>
        <rFont val="Arial"/>
        <family val="2"/>
      </rPr>
      <t>FRAISES PAYS BARQ 500 GR</t>
    </r>
  </si>
  <si>
    <r>
      <rPr>
        <sz val="7"/>
        <rFont val="Arial"/>
        <family val="2"/>
      </rPr>
      <t>PM FLAMBOYANTE NET</t>
    </r>
  </si>
  <si>
    <r>
      <rPr>
        <sz val="7"/>
        <rFont val="Arial"/>
        <family val="2"/>
      </rPr>
      <t>FRAMBOISES BARQ 250GR</t>
    </r>
  </si>
  <si>
    <r>
      <rPr>
        <sz val="7"/>
        <rFont val="Arial"/>
        <family val="2"/>
      </rPr>
      <t>CH/ES</t>
    </r>
  </si>
  <si>
    <r>
      <rPr>
        <sz val="7"/>
        <rFont val="Arial"/>
        <family val="2"/>
      </rPr>
      <t>PM GALA 2EME BARQ NET</t>
    </r>
  </si>
  <si>
    <r>
      <rPr>
        <sz val="7"/>
        <rFont val="Arial"/>
        <family val="2"/>
      </rPr>
      <t>FRUITS DIVERS COLIS</t>
    </r>
  </si>
  <si>
    <r>
      <rPr>
        <sz val="7"/>
        <rFont val="Arial"/>
        <family val="2"/>
      </rPr>
      <t>DIVERS</t>
    </r>
  </si>
  <si>
    <r>
      <rPr>
        <sz val="7"/>
        <rFont val="Arial"/>
        <family val="2"/>
      </rPr>
      <t>PM GALA 2EME PL NET</t>
    </r>
  </si>
  <si>
    <r>
      <rPr>
        <sz val="7"/>
        <rFont val="Arial"/>
        <family val="2"/>
      </rPr>
      <t>FRUITS DIVERS NET</t>
    </r>
  </si>
  <si>
    <r>
      <rPr>
        <sz val="7"/>
        <rFont val="Arial"/>
        <family val="2"/>
      </rPr>
      <t>PM GALA BARQ NET</t>
    </r>
  </si>
  <si>
    <r>
      <rPr>
        <sz val="7"/>
        <rFont val="Arial"/>
        <family val="2"/>
      </rPr>
      <t>FRUITS MELANGES PANIER</t>
    </r>
  </si>
  <si>
    <r>
      <rPr>
        <sz val="7"/>
        <rFont val="Arial"/>
        <family val="2"/>
      </rPr>
      <t>PM GALA EXTRA NET</t>
    </r>
  </si>
  <si>
    <r>
      <rPr>
        <sz val="7"/>
        <rFont val="Arial"/>
        <family val="2"/>
      </rPr>
      <t>GRAPEFRUIT BLANC FILET 3 PIECES</t>
    </r>
  </si>
  <si>
    <r>
      <rPr>
        <sz val="7"/>
        <rFont val="Arial"/>
        <family val="2"/>
      </rPr>
      <t>IL</t>
    </r>
  </si>
  <si>
    <r>
      <rPr>
        <sz val="7"/>
        <rFont val="Arial"/>
        <family val="2"/>
      </rPr>
      <t>PM GOLDEN 2EME BARQ NET</t>
    </r>
  </si>
  <si>
    <r>
      <rPr>
        <sz val="7"/>
        <rFont val="Arial"/>
        <family val="2"/>
      </rPr>
      <t>GRAPEFRUIT BLANC PIECE</t>
    </r>
  </si>
  <si>
    <r>
      <rPr>
        <sz val="7"/>
        <rFont val="Arial"/>
        <family val="2"/>
      </rPr>
      <t>PM GOLDEN 2EME NET</t>
    </r>
  </si>
  <si>
    <r>
      <rPr>
        <sz val="7"/>
        <rFont val="Arial"/>
        <family val="2"/>
      </rPr>
      <t>GRAPEFRUIT ROUGE FILET 3 PIECES</t>
    </r>
  </si>
  <si>
    <r>
      <rPr>
        <sz val="7"/>
        <rFont val="Arial"/>
        <family val="2"/>
      </rPr>
      <t>ZA</t>
    </r>
  </si>
  <si>
    <r>
      <rPr>
        <sz val="7"/>
        <rFont val="Arial"/>
        <family val="2"/>
      </rPr>
      <t>PM GOLDEN BARQ NET</t>
    </r>
  </si>
  <si>
    <r>
      <rPr>
        <sz val="7"/>
        <rFont val="Arial"/>
        <family val="2"/>
      </rPr>
      <t>GRAPEFRUIT ROUGE PIECE</t>
    </r>
  </si>
  <si>
    <r>
      <rPr>
        <sz val="7"/>
        <rFont val="Arial"/>
        <family val="2"/>
      </rPr>
      <t>PM GOLDEN EXTRA NET</t>
    </r>
  </si>
  <si>
    <r>
      <rPr>
        <sz val="7"/>
        <rFont val="Arial"/>
        <family val="2"/>
      </rPr>
      <t>GROSEILLES MAQUEREAU BARQ 250</t>
    </r>
  </si>
  <si>
    <r>
      <rPr>
        <sz val="7"/>
        <rFont val="Arial"/>
        <family val="2"/>
      </rPr>
      <t>NL</t>
    </r>
  </si>
  <si>
    <r>
      <rPr>
        <sz val="7"/>
        <rFont val="Arial"/>
        <family val="2"/>
      </rPr>
      <t>PM GOLDEN JUMBO PL NET</t>
    </r>
  </si>
  <si>
    <r>
      <rPr>
        <sz val="7"/>
        <rFont val="Arial"/>
        <family val="2"/>
      </rPr>
      <t>SUI</t>
    </r>
  </si>
  <si>
    <r>
      <rPr>
        <sz val="7"/>
        <rFont val="Arial"/>
        <family val="2"/>
      </rPr>
      <t>MELONS BRODES PIECE</t>
    </r>
  </si>
  <si>
    <r>
      <rPr>
        <sz val="7"/>
        <rFont val="Arial"/>
        <family val="2"/>
      </rPr>
      <t>PM GRANNY BARQ NET</t>
    </r>
  </si>
  <si>
    <r>
      <rPr>
        <sz val="7"/>
        <rFont val="Arial"/>
        <family val="2"/>
      </rPr>
      <t>CL</t>
    </r>
  </si>
  <si>
    <r>
      <rPr>
        <sz val="7"/>
        <rFont val="Arial"/>
        <family val="2"/>
      </rPr>
      <t>MELONS GALIA PIECE</t>
    </r>
  </si>
  <si>
    <r>
      <rPr>
        <sz val="7"/>
        <rFont val="Arial"/>
        <family val="2"/>
      </rPr>
      <t>PM GRANNY EXTRA NET</t>
    </r>
  </si>
  <si>
    <r>
      <rPr>
        <sz val="7"/>
        <rFont val="Arial"/>
        <family val="2"/>
      </rPr>
      <t>MELONS JAUNES PIECE</t>
    </r>
  </si>
  <si>
    <r>
      <rPr>
        <sz val="7"/>
        <rFont val="Arial"/>
        <family val="2"/>
      </rPr>
      <t>PM IDARED BARQ. NET</t>
    </r>
  </si>
  <si>
    <r>
      <rPr>
        <sz val="7"/>
        <rFont val="Arial"/>
        <family val="2"/>
      </rPr>
      <t>MELONS PROVENCE PIECE</t>
    </r>
  </si>
  <si>
    <r>
      <rPr>
        <sz val="7"/>
        <rFont val="Arial"/>
        <family val="2"/>
      </rPr>
      <t>PM IDARED EXTRA NET</t>
    </r>
  </si>
  <si>
    <r>
      <rPr>
        <sz val="7"/>
        <rFont val="Arial"/>
        <family val="2"/>
      </rPr>
      <t>MELONS VERTS PIECE</t>
    </r>
  </si>
  <si>
    <r>
      <rPr>
        <sz val="7"/>
        <rFont val="Arial"/>
        <family val="2"/>
      </rPr>
      <t>PM PINK LADY BARQ NET</t>
    </r>
  </si>
  <si>
    <r>
      <rPr>
        <sz val="7"/>
        <rFont val="Arial"/>
        <family val="2"/>
      </rPr>
      <t>MURES BARQ 125 GR</t>
    </r>
  </si>
  <si>
    <r>
      <rPr>
        <sz val="7"/>
        <rFont val="Arial"/>
        <family val="2"/>
      </rPr>
      <t>PM PINK LADY NET</t>
    </r>
  </si>
  <si>
    <r>
      <rPr>
        <sz val="7"/>
        <rFont val="Arial"/>
        <family val="2"/>
      </rPr>
      <t>MYRTILLES BARQ 250GR</t>
    </r>
  </si>
  <si>
    <r>
      <rPr>
        <sz val="7"/>
        <rFont val="Arial"/>
        <family val="2"/>
      </rPr>
      <t>DE</t>
    </r>
  </si>
  <si>
    <r>
      <rPr>
        <sz val="7"/>
        <rFont val="Arial"/>
        <family val="2"/>
      </rPr>
      <t>POIRES BEURRE-BOSC BARQ NET</t>
    </r>
  </si>
  <si>
    <r>
      <rPr>
        <sz val="7"/>
        <rFont val="Arial"/>
        <family val="2"/>
      </rPr>
      <t>NECTARINES BLANCHES A FRANCE B</t>
    </r>
  </si>
  <si>
    <r>
      <rPr>
        <sz val="7"/>
        <rFont val="Arial"/>
        <family val="2"/>
      </rPr>
      <t>POIRES BEURRE-BOSC EXTRA NET</t>
    </r>
  </si>
  <si>
    <r>
      <rPr>
        <sz val="7"/>
        <rFont val="Arial"/>
        <family val="2"/>
      </rPr>
      <t>NECTARINES BLANCHES A FRANCE N</t>
    </r>
  </si>
  <si>
    <r>
      <rPr>
        <sz val="7"/>
        <rFont val="Arial"/>
        <family val="2"/>
      </rPr>
      <t>POIRES CONFERENCE BARQ NET</t>
    </r>
  </si>
  <si>
    <r>
      <rPr>
        <sz val="7"/>
        <rFont val="Arial"/>
        <family val="2"/>
      </rPr>
      <t>BE</t>
    </r>
  </si>
  <si>
    <r>
      <rPr>
        <sz val="7"/>
        <rFont val="Arial"/>
        <family val="2"/>
      </rPr>
      <t>NECTARINES BLANCHES BARQ</t>
    </r>
  </si>
  <si>
    <r>
      <rPr>
        <sz val="7"/>
        <rFont val="Arial"/>
        <family val="2"/>
      </rPr>
      <t>POIRES CONFERENCE EXTRA NET</t>
    </r>
  </si>
  <si>
    <r>
      <rPr>
        <sz val="7"/>
        <rFont val="Arial"/>
        <family val="2"/>
      </rPr>
      <t>NECTARINES BLANCHES NET</t>
    </r>
  </si>
  <si>
    <r>
      <rPr>
        <sz val="7"/>
        <rFont val="Arial"/>
        <family val="2"/>
      </rPr>
      <t>POIRES FORELLE BARQ NET</t>
    </r>
  </si>
  <si>
    <r>
      <rPr>
        <sz val="7"/>
        <rFont val="Arial"/>
        <family val="2"/>
      </rPr>
      <t>NECTARINES BLANCHES PANIER 1 KI</t>
    </r>
  </si>
  <si>
    <r>
      <rPr>
        <sz val="7"/>
        <rFont val="Arial"/>
        <family val="2"/>
      </rPr>
      <t>POIRES FORELLE EXTRA NET</t>
    </r>
  </si>
  <si>
    <r>
      <rPr>
        <sz val="7"/>
        <rFont val="Arial"/>
        <family val="2"/>
      </rPr>
      <t>NECTARINES JAUNES A FRANCE BAR</t>
    </r>
  </si>
  <si>
    <r>
      <rPr>
        <sz val="7"/>
        <rFont val="Arial"/>
        <family val="2"/>
      </rPr>
      <t>POIRES NASHI NET</t>
    </r>
  </si>
  <si>
    <r>
      <rPr>
        <sz val="7"/>
        <rFont val="Arial"/>
        <family val="2"/>
      </rPr>
      <t>CN</t>
    </r>
  </si>
  <si>
    <r>
      <rPr>
        <sz val="7"/>
        <rFont val="Arial"/>
        <family val="2"/>
      </rPr>
      <t>NECTARINES JAUNES A FRANCE NET</t>
    </r>
  </si>
  <si>
    <r>
      <rPr>
        <sz val="7"/>
        <rFont val="Arial"/>
        <family val="2"/>
      </rPr>
      <t>POIRES PACKAMS BARQ NET</t>
    </r>
  </si>
  <si>
    <r>
      <rPr>
        <sz val="7"/>
        <rFont val="Arial"/>
        <family val="2"/>
      </rPr>
      <t>NECTARINES JAUNES B BARQ NET</t>
    </r>
  </si>
  <si>
    <r>
      <rPr>
        <sz val="7"/>
        <rFont val="Arial"/>
        <family val="2"/>
      </rPr>
      <t>POIRES PACKAMS EXTRA NET</t>
    </r>
  </si>
  <si>
    <r>
      <rPr>
        <sz val="7"/>
        <rFont val="Arial"/>
        <family val="2"/>
      </rPr>
      <t>NECTARINES JAUNES B NET</t>
    </r>
  </si>
  <si>
    <r>
      <rPr>
        <sz val="7"/>
        <rFont val="Arial"/>
        <family val="2"/>
      </rPr>
      <t>PRUNES ROUGES BARQ NET</t>
    </r>
  </si>
  <si>
    <r>
      <rPr>
        <sz val="7"/>
        <rFont val="Arial"/>
        <family val="2"/>
      </rPr>
      <t>ORANGES BARQ</t>
    </r>
  </si>
  <si>
    <r>
      <rPr>
        <sz val="7"/>
        <rFont val="Arial"/>
        <family val="2"/>
      </rPr>
      <t>PRUNES ROUGES NET</t>
    </r>
  </si>
  <si>
    <r>
      <rPr>
        <sz val="7"/>
        <rFont val="Arial"/>
        <family val="2"/>
      </rPr>
      <t>ORANGES COLIS 15 KG</t>
    </r>
  </si>
  <si>
    <r>
      <rPr>
        <sz val="7"/>
        <rFont val="Arial"/>
        <family val="2"/>
      </rPr>
      <t>RAISINETS BARQ 250 GR</t>
    </r>
  </si>
  <si>
    <r>
      <rPr>
        <sz val="7"/>
        <rFont val="Arial"/>
        <family val="2"/>
      </rPr>
      <t>ORANGES FILETS 1 KG</t>
    </r>
  </si>
  <si>
    <r>
      <rPr>
        <sz val="7"/>
        <rFont val="Arial"/>
        <family val="2"/>
      </rPr>
      <t>RAISINS BLANCS BARQ NET</t>
    </r>
  </si>
  <si>
    <r>
      <rPr>
        <sz val="7"/>
        <rFont val="Arial"/>
        <family val="2"/>
      </rPr>
      <t>ORANGES FILETS 2 KG</t>
    </r>
  </si>
  <si>
    <r>
      <rPr>
        <sz val="7"/>
        <rFont val="Arial"/>
        <family val="2"/>
      </rPr>
      <t>RAISINS BLANCS NET</t>
    </r>
  </si>
  <si>
    <r>
      <rPr>
        <sz val="7"/>
        <rFont val="Arial"/>
        <family val="2"/>
      </rPr>
      <t>ORANGES JUS NO 7 NET</t>
    </r>
  </si>
  <si>
    <r>
      <rPr>
        <sz val="7"/>
        <rFont val="Arial"/>
        <family val="2"/>
      </rPr>
      <t>RAISINS BLANCS SANS PEPIN BAR</t>
    </r>
  </si>
  <si>
    <r>
      <rPr>
        <sz val="7"/>
        <rFont val="Arial"/>
        <family val="2"/>
      </rPr>
      <t>ORANGES NET</t>
    </r>
  </si>
  <si>
    <r>
      <rPr>
        <sz val="7"/>
        <rFont val="Arial"/>
        <family val="2"/>
      </rPr>
      <t>RAISINS NOIRS BARQ NET</t>
    </r>
  </si>
  <si>
    <r>
      <rPr>
        <sz val="7"/>
        <rFont val="Arial"/>
        <family val="2"/>
      </rPr>
      <t>ORANGES PRALINE NET</t>
    </r>
  </si>
  <si>
    <r>
      <rPr>
        <sz val="7"/>
        <rFont val="Arial"/>
        <family val="2"/>
      </rPr>
      <t>RAISINS NOIRS NET</t>
    </r>
  </si>
  <si>
    <r>
      <rPr>
        <sz val="7"/>
        <rFont val="Arial"/>
        <family val="2"/>
      </rPr>
      <t>278   PASTEQUES CELLO NET                         ES/IT           2.70</t>
    </r>
  </si>
  <si>
    <r>
      <rPr>
        <sz val="7"/>
        <rFont val="Arial"/>
        <family val="2"/>
      </rPr>
      <t>3584   PASTEQUES DUMARA GROSSE NET    IT                 2.40</t>
    </r>
  </si>
  <si>
    <r>
      <rPr>
        <b/>
        <sz val="8"/>
        <rFont val="Arial"/>
        <family val="2"/>
      </rPr>
      <t>FRUITS EXOTIQUES</t>
    </r>
  </si>
  <si>
    <r>
      <rPr>
        <sz val="7"/>
        <rFont val="Arial"/>
        <family val="2"/>
      </rPr>
      <t>PASTEQUES MINI PIECE</t>
    </r>
  </si>
  <si>
    <r>
      <rPr>
        <sz val="7"/>
        <rFont val="Arial"/>
        <family val="2"/>
      </rPr>
      <t>ANANAS BABY NET</t>
    </r>
  </si>
  <si>
    <r>
      <rPr>
        <sz val="7"/>
        <rFont val="Arial"/>
        <family val="2"/>
      </rPr>
      <t>MU</t>
    </r>
  </si>
  <si>
    <r>
      <rPr>
        <sz val="7"/>
        <rFont val="Arial"/>
        <family val="2"/>
      </rPr>
      <t>PASTEQUES NET</t>
    </r>
  </si>
  <si>
    <r>
      <rPr>
        <sz val="7"/>
        <rFont val="Arial"/>
        <family val="2"/>
      </rPr>
      <t>ANANAS BABY PIECE</t>
    </r>
  </si>
  <si>
    <r>
      <rPr>
        <sz val="7"/>
        <rFont val="Arial"/>
        <family val="2"/>
      </rPr>
      <t>CR</t>
    </r>
  </si>
  <si>
    <r>
      <rPr>
        <b/>
        <sz val="8"/>
        <rFont val="Arial"/>
        <family val="2"/>
      </rPr>
      <t>FRUITS SECS</t>
    </r>
  </si>
  <si>
    <r>
      <rPr>
        <sz val="7"/>
        <rFont val="Arial"/>
        <family val="2"/>
      </rPr>
      <t>AVOCATS FUERTE PIECE</t>
    </r>
  </si>
  <si>
    <r>
      <rPr>
        <sz val="7"/>
        <rFont val="Arial"/>
        <family val="2"/>
      </rPr>
      <t>FS ARACHIDES PQ.250GR</t>
    </r>
  </si>
  <si>
    <r>
      <rPr>
        <sz val="7"/>
        <rFont val="Arial"/>
        <family val="2"/>
      </rPr>
      <t>EG</t>
    </r>
  </si>
  <si>
    <r>
      <rPr>
        <sz val="7"/>
        <rFont val="Arial"/>
        <family val="2"/>
      </rPr>
      <t>AVOCATS HAAS PIECE</t>
    </r>
  </si>
  <si>
    <r>
      <rPr>
        <sz val="7"/>
        <rFont val="Arial"/>
        <family val="2"/>
      </rPr>
      <t>FS ARACHIDES VRAC</t>
    </r>
  </si>
  <si>
    <r>
      <rPr>
        <sz val="7"/>
        <rFont val="Arial"/>
        <family val="2"/>
      </rPr>
      <t>BANANES CHIQUITA 18KILOS</t>
    </r>
  </si>
  <si>
    <r>
      <rPr>
        <sz val="7"/>
        <rFont val="Arial"/>
        <family val="2"/>
      </rPr>
      <t>CO</t>
    </r>
  </si>
  <si>
    <r>
      <rPr>
        <sz val="7"/>
        <rFont val="Arial"/>
        <family val="2"/>
      </rPr>
      <t>FS DATTE JUMBO NET</t>
    </r>
  </si>
  <si>
    <r>
      <rPr>
        <sz val="7"/>
        <rFont val="Arial"/>
        <family val="2"/>
      </rPr>
      <t>BANANES CHIQUITA BARQ NET</t>
    </r>
  </si>
  <si>
    <r>
      <rPr>
        <sz val="7"/>
        <rFont val="Arial"/>
        <family val="2"/>
      </rPr>
      <t>FS FIGUES COURONNES 200 GR</t>
    </r>
  </si>
  <si>
    <r>
      <rPr>
        <sz val="7"/>
        <rFont val="Arial"/>
        <family val="2"/>
      </rPr>
      <t>TN</t>
    </r>
  </si>
  <si>
    <r>
      <rPr>
        <sz val="7"/>
        <rFont val="Arial"/>
        <family val="2"/>
      </rPr>
      <t>BANANES CHIQUITA NET</t>
    </r>
  </si>
  <si>
    <r>
      <rPr>
        <sz val="7"/>
        <rFont val="Arial"/>
        <family val="2"/>
      </rPr>
      <t>FS FIGUES EL PAJERO 500GR</t>
    </r>
  </si>
  <si>
    <r>
      <rPr>
        <sz val="7"/>
        <rFont val="Arial"/>
        <family val="2"/>
      </rPr>
      <t>BANANES FYFFES NET</t>
    </r>
  </si>
  <si>
    <r>
      <rPr>
        <sz val="7"/>
        <rFont val="Arial"/>
        <family val="2"/>
      </rPr>
      <t>FS FIGUES PULLED 400 GR</t>
    </r>
  </si>
  <si>
    <r>
      <rPr>
        <sz val="7"/>
        <rFont val="Arial"/>
        <family val="2"/>
      </rPr>
      <t>TR</t>
    </r>
  </si>
  <si>
    <r>
      <rPr>
        <sz val="7"/>
        <rFont val="Arial"/>
        <family val="2"/>
      </rPr>
      <t>2018   BANANES OKE FAIR TRADE NET           CO               3.00</t>
    </r>
  </si>
  <si>
    <r>
      <rPr>
        <sz val="7"/>
        <rFont val="Arial"/>
        <family val="2"/>
      </rPr>
      <t>2165   BANANOS JUNIOR NET                            CO               3.00</t>
    </r>
  </si>
  <si>
    <r>
      <rPr>
        <b/>
        <sz val="8"/>
        <rFont val="Arial"/>
        <family val="2"/>
      </rPr>
      <t>LEGUMES</t>
    </r>
  </si>
  <si>
    <r>
      <rPr>
        <sz val="7"/>
        <rFont val="Arial"/>
        <family val="2"/>
      </rPr>
      <t>FE BANANES FIGUES COLIS 3 KILOS</t>
    </r>
  </si>
  <si>
    <r>
      <rPr>
        <sz val="7"/>
        <rFont val="Arial"/>
        <family val="2"/>
      </rPr>
      <t>EC</t>
    </r>
  </si>
  <si>
    <r>
      <rPr>
        <sz val="7"/>
        <rFont val="Arial"/>
        <family val="2"/>
      </rPr>
      <t>ARTICHAUTS VERTS PIECE</t>
    </r>
  </si>
  <si>
    <r>
      <rPr>
        <sz val="7"/>
        <rFont val="Arial"/>
        <family val="2"/>
      </rPr>
      <t>FE BANANES FIGUES NET</t>
    </r>
  </si>
  <si>
    <r>
      <rPr>
        <sz val="7"/>
        <rFont val="Arial"/>
        <family val="2"/>
      </rPr>
      <t>ARTICHAUTS VIOLETS BOUQUETS</t>
    </r>
  </si>
  <si>
    <r>
      <rPr>
        <sz val="7"/>
        <rFont val="Arial"/>
        <family val="2"/>
      </rPr>
      <t>FE BANANES PLANTAIN NET</t>
    </r>
  </si>
  <si>
    <r>
      <rPr>
        <sz val="7"/>
        <rFont val="Arial"/>
        <family val="2"/>
      </rPr>
      <t>ARTICHAUTS VIOLETS PIECE</t>
    </r>
  </si>
  <si>
    <r>
      <rPr>
        <sz val="7"/>
        <rFont val="Arial"/>
        <family val="2"/>
      </rPr>
      <t>FE CARAMBOLE PIECE</t>
    </r>
  </si>
  <si>
    <r>
      <rPr>
        <sz val="7"/>
        <rFont val="Arial"/>
        <family val="2"/>
      </rPr>
      <t>MY</t>
    </r>
  </si>
  <si>
    <r>
      <rPr>
        <sz val="7"/>
        <rFont val="Arial"/>
        <family val="2"/>
      </rPr>
      <t>ASPERGE BLANCHE NET</t>
    </r>
  </si>
  <si>
    <r>
      <rPr>
        <sz val="7"/>
        <rFont val="Arial"/>
        <family val="2"/>
      </rPr>
      <t>HG</t>
    </r>
  </si>
  <si>
    <r>
      <rPr>
        <sz val="7"/>
        <rFont val="Arial"/>
        <family val="2"/>
      </rPr>
      <t>FE CHAYOTTE NET</t>
    </r>
  </si>
  <si>
    <r>
      <rPr>
        <sz val="7"/>
        <rFont val="Arial"/>
        <family val="2"/>
      </rPr>
      <t>ASPERGE VERTE MINI BARQ</t>
    </r>
  </si>
  <si>
    <r>
      <rPr>
        <sz val="7"/>
        <rFont val="Arial"/>
        <family val="2"/>
      </rPr>
      <t>FE FEUILLES BANANES NET</t>
    </r>
  </si>
  <si>
    <r>
      <rPr>
        <sz val="7"/>
        <rFont val="Arial"/>
        <family val="2"/>
      </rPr>
      <t>ASPERGE VERTE MINI NET</t>
    </r>
  </si>
  <si>
    <r>
      <rPr>
        <sz val="7"/>
        <rFont val="Arial"/>
        <family val="2"/>
      </rPr>
      <t>FE FEUILLES LIMES PAQUET</t>
    </r>
  </si>
  <si>
    <r>
      <rPr>
        <sz val="7"/>
        <rFont val="Arial"/>
        <family val="2"/>
      </rPr>
      <t>ASPERGE VERTE NET</t>
    </r>
  </si>
  <si>
    <r>
      <rPr>
        <sz val="7"/>
        <rFont val="Arial"/>
        <family val="2"/>
      </rPr>
      <t>FE FIGUES FRAICHE PIECE</t>
    </r>
  </si>
  <si>
    <r>
      <rPr>
        <sz val="7"/>
        <rFont val="Arial"/>
        <family val="2"/>
      </rPr>
      <t>AUBERGINES BARQ NET</t>
    </r>
  </si>
  <si>
    <r>
      <rPr>
        <sz val="7"/>
        <rFont val="Arial"/>
        <family val="2"/>
      </rPr>
      <t>CH/NL</t>
    </r>
  </si>
  <si>
    <r>
      <rPr>
        <sz val="7"/>
        <rFont val="Arial"/>
        <family val="2"/>
      </rPr>
      <t>FE FRUITS PASSION BARQ</t>
    </r>
  </si>
  <si>
    <r>
      <rPr>
        <sz val="7"/>
        <rFont val="Arial"/>
        <family val="2"/>
      </rPr>
      <t>AUBERGINES NET</t>
    </r>
  </si>
  <si>
    <r>
      <rPr>
        <sz val="7"/>
        <rFont val="Arial"/>
        <family val="2"/>
      </rPr>
      <t>FE FRUITS PASSION COLIS 2KG</t>
    </r>
  </si>
  <si>
    <r>
      <rPr>
        <sz val="7"/>
        <rFont val="Arial"/>
        <family val="2"/>
      </rPr>
      <t>AUBERGINES RONDES BARQ NET</t>
    </r>
  </si>
  <si>
    <r>
      <rPr>
        <sz val="7"/>
        <rFont val="Arial"/>
        <family val="2"/>
      </rPr>
      <t>FE FRUITS PASSION NET</t>
    </r>
  </si>
  <si>
    <r>
      <rPr>
        <sz val="7"/>
        <rFont val="Arial"/>
        <family val="2"/>
      </rPr>
      <t>AUBERGINES RONDES NET</t>
    </r>
  </si>
  <si>
    <r>
      <rPr>
        <sz val="7"/>
        <rFont val="Arial"/>
        <family val="2"/>
      </rPr>
      <t>FE GALANGAL NET</t>
    </r>
  </si>
  <si>
    <r>
      <rPr>
        <sz val="7"/>
        <rFont val="Arial"/>
        <family val="2"/>
      </rPr>
      <t>BR</t>
    </r>
  </si>
  <si>
    <r>
      <rPr>
        <sz val="7"/>
        <rFont val="Arial"/>
        <family val="2"/>
      </rPr>
      <t>AULX A LA PIECE</t>
    </r>
  </si>
  <si>
    <r>
      <rPr>
        <sz val="7"/>
        <rFont val="Arial"/>
        <family val="2"/>
      </rPr>
      <t>FE GRENADES PIECE</t>
    </r>
  </si>
  <si>
    <r>
      <rPr>
        <sz val="7"/>
        <rFont val="Arial"/>
        <family val="2"/>
      </rPr>
      <t>PE</t>
    </r>
  </si>
  <si>
    <r>
      <rPr>
        <sz val="7"/>
        <rFont val="Arial"/>
        <family val="2"/>
      </rPr>
      <t>AULX FILET 250GR</t>
    </r>
  </si>
  <si>
    <r>
      <rPr>
        <sz val="7"/>
        <rFont val="Arial"/>
        <family val="2"/>
      </rPr>
      <t>FE GRENADILLES PCE</t>
    </r>
  </si>
  <si>
    <r>
      <rPr>
        <sz val="7"/>
        <rFont val="Arial"/>
        <family val="2"/>
      </rPr>
      <t>AULX NET</t>
    </r>
  </si>
  <si>
    <r>
      <rPr>
        <sz val="7"/>
        <rFont val="Arial"/>
        <family val="2"/>
      </rPr>
      <t>FE KIWI BARQ 4 PIECES</t>
    </r>
  </si>
  <si>
    <r>
      <rPr>
        <sz val="7"/>
        <rFont val="Arial"/>
        <family val="2"/>
      </rPr>
      <t>NZ</t>
    </r>
  </si>
  <si>
    <r>
      <rPr>
        <sz val="7"/>
        <rFont val="Arial"/>
        <family val="2"/>
      </rPr>
      <t>AULX NOIRS BARQUETTE 2 PIECES</t>
    </r>
  </si>
  <si>
    <r>
      <rPr>
        <sz val="7"/>
        <rFont val="Arial"/>
        <family val="2"/>
      </rPr>
      <t>FE KIWI COLIS 30 PIECES</t>
    </r>
  </si>
  <si>
    <r>
      <rPr>
        <sz val="7"/>
        <rFont val="Arial"/>
        <family val="2"/>
      </rPr>
      <t>AULX NOUVEAUX NET</t>
    </r>
  </si>
  <si>
    <r>
      <rPr>
        <sz val="7"/>
        <rFont val="Arial"/>
        <family val="2"/>
      </rPr>
      <t>FE KIWI JAUNES PIECE</t>
    </r>
  </si>
  <si>
    <r>
      <rPr>
        <sz val="7"/>
        <rFont val="Arial"/>
        <family val="2"/>
      </rPr>
      <t>AULX SACS 5 KILOS</t>
    </r>
  </si>
  <si>
    <r>
      <rPr>
        <sz val="7"/>
        <rFont val="Arial"/>
        <family val="2"/>
      </rPr>
      <t>FE KIWI PANIER 1KILO</t>
    </r>
  </si>
  <si>
    <r>
      <rPr>
        <sz val="7"/>
        <rFont val="Arial"/>
        <family val="2"/>
      </rPr>
      <t>BETTERAVE CHIOGGIA NET</t>
    </r>
  </si>
  <si>
    <r>
      <rPr>
        <sz val="7"/>
        <rFont val="Arial"/>
        <family val="2"/>
      </rPr>
      <t>FE KIWI PIECE</t>
    </r>
  </si>
  <si>
    <r>
      <rPr>
        <sz val="7"/>
        <rFont val="Arial"/>
        <family val="2"/>
      </rPr>
      <t>BETTERAVE JAUNE NET</t>
    </r>
  </si>
  <si>
    <r>
      <rPr>
        <sz val="7"/>
        <rFont val="Arial"/>
        <family val="2"/>
      </rPr>
      <t>FE KUMQUATS BARQ NET</t>
    </r>
  </si>
  <si>
    <r>
      <rPr>
        <sz val="7"/>
        <rFont val="Arial"/>
        <family val="2"/>
      </rPr>
      <t>BETTERAVE ROUGE NET</t>
    </r>
  </si>
  <si>
    <r>
      <rPr>
        <sz val="7"/>
        <rFont val="Arial"/>
        <family val="2"/>
      </rPr>
      <t>FE KUMQUATS COLIS 2KG</t>
    </r>
  </si>
  <si>
    <r>
      <rPr>
        <sz val="7"/>
        <rFont val="Arial"/>
        <family val="2"/>
      </rPr>
      <t>BROCOLIS CELLO NET</t>
    </r>
  </si>
  <si>
    <r>
      <rPr>
        <sz val="7"/>
        <rFont val="Arial"/>
        <family val="2"/>
      </rPr>
      <t>FE KUMQUATS NET</t>
    </r>
  </si>
  <si>
    <r>
      <rPr>
        <sz val="7"/>
        <rFont val="Arial"/>
        <family val="2"/>
      </rPr>
      <t>BROCOLIS NET</t>
    </r>
  </si>
  <si>
    <r>
      <rPr>
        <sz val="7"/>
        <rFont val="Arial"/>
        <family val="2"/>
      </rPr>
      <t>FE LIMES BARQ NET</t>
    </r>
  </si>
  <si>
    <r>
      <rPr>
        <sz val="7"/>
        <rFont val="Arial"/>
        <family val="2"/>
      </rPr>
      <t>CAROTTES FANES BOUQUET</t>
    </r>
  </si>
  <si>
    <r>
      <rPr>
        <sz val="7"/>
        <rFont val="Arial"/>
        <family val="2"/>
      </rPr>
      <t>FE LIMES NET</t>
    </r>
  </si>
  <si>
    <r>
      <rPr>
        <sz val="7"/>
        <rFont val="Arial"/>
        <family val="2"/>
      </rPr>
      <t>CAROTTES JAUNES NET</t>
    </r>
  </si>
  <si>
    <r>
      <rPr>
        <sz val="7"/>
        <rFont val="Arial"/>
        <family val="2"/>
      </rPr>
      <t>FE MAIN DE BOUDHA PIECE</t>
    </r>
  </si>
  <si>
    <r>
      <rPr>
        <sz val="7"/>
        <rFont val="Arial"/>
        <family val="2"/>
      </rPr>
      <t>CAROTTES NOUVELLE BARQ NET</t>
    </r>
  </si>
  <si>
    <r>
      <rPr>
        <sz val="7"/>
        <rFont val="Arial"/>
        <family val="2"/>
      </rPr>
      <t>FE MANGOUSTAN BARQ NET</t>
    </r>
  </si>
  <si>
    <r>
      <rPr>
        <sz val="7"/>
        <rFont val="Arial"/>
        <family val="2"/>
      </rPr>
      <t>CAROTTES NOUVELLES GROSSES</t>
    </r>
  </si>
  <si>
    <r>
      <rPr>
        <sz val="7"/>
        <rFont val="Arial"/>
        <family val="2"/>
      </rPr>
      <t>FE MANGOUSTAN COLIS 2KG</t>
    </r>
  </si>
  <si>
    <r>
      <rPr>
        <sz val="7"/>
        <rFont val="Arial"/>
        <family val="2"/>
      </rPr>
      <t>CAROTTES NOUVELLES NET</t>
    </r>
  </si>
  <si>
    <r>
      <rPr>
        <sz val="7"/>
        <rFont val="Arial"/>
        <family val="2"/>
      </rPr>
      <t>FE MANGOUSTAN NET</t>
    </r>
  </si>
  <si>
    <r>
      <rPr>
        <sz val="7"/>
        <rFont val="Arial"/>
        <family val="2"/>
      </rPr>
      <t>CAROTTES NOUVELLES SACHET 1</t>
    </r>
  </si>
  <si>
    <r>
      <rPr>
        <sz val="7"/>
        <rFont val="Arial"/>
        <family val="2"/>
      </rPr>
      <t>FE MANGUE PIECE</t>
    </r>
  </si>
  <si>
    <r>
      <rPr>
        <sz val="7"/>
        <rFont val="Arial"/>
        <family val="2"/>
      </rPr>
      <t>PE/BR</t>
    </r>
  </si>
  <si>
    <r>
      <rPr>
        <sz val="7"/>
        <rFont val="Arial"/>
        <family val="2"/>
      </rPr>
      <t>CAROTTES VIOLETTE NET</t>
    </r>
  </si>
  <si>
    <r>
      <rPr>
        <sz val="7"/>
        <rFont val="Arial"/>
        <family val="2"/>
      </rPr>
      <t>FE MANGUES THAI PIECE</t>
    </r>
  </si>
  <si>
    <r>
      <rPr>
        <sz val="7"/>
        <rFont val="Arial"/>
        <family val="2"/>
      </rPr>
      <t>CELERIS BRANCHES CELLO NET</t>
    </r>
  </si>
  <si>
    <r>
      <rPr>
        <sz val="7"/>
        <rFont val="Arial"/>
        <family val="2"/>
      </rPr>
      <t>FE MANIOC NET</t>
    </r>
  </si>
  <si>
    <r>
      <rPr>
        <sz val="7"/>
        <rFont val="Arial"/>
        <family val="2"/>
      </rPr>
      <t>CELERIS BRANCHES NET</t>
    </r>
  </si>
  <si>
    <r>
      <rPr>
        <sz val="7"/>
        <rFont val="Arial"/>
        <family val="2"/>
      </rPr>
      <t>FE NOIX DE COCO PIECE</t>
    </r>
  </si>
  <si>
    <r>
      <rPr>
        <sz val="7"/>
        <rFont val="Arial"/>
        <family val="2"/>
      </rPr>
      <t>CELERIS POMMES CELLO NET</t>
    </r>
  </si>
  <si>
    <r>
      <rPr>
        <sz val="7"/>
        <rFont val="Arial"/>
        <family val="2"/>
      </rPr>
      <t>FE PAPAYES PIECE</t>
    </r>
  </si>
  <si>
    <r>
      <rPr>
        <sz val="7"/>
        <rFont val="Arial"/>
        <family val="2"/>
      </rPr>
      <t>CELERIS POMMES NET</t>
    </r>
  </si>
  <si>
    <r>
      <rPr>
        <sz val="7"/>
        <rFont val="Arial"/>
        <family val="2"/>
      </rPr>
      <t>FE PAPAYES VERTES PCE</t>
    </r>
  </si>
  <si>
    <r>
      <rPr>
        <sz val="7"/>
        <rFont val="Arial"/>
        <family val="2"/>
      </rPr>
      <t>CHAMP. CORNE ABONDANCE NET</t>
    </r>
  </si>
  <si>
    <r>
      <rPr>
        <sz val="7"/>
        <rFont val="Arial"/>
        <family val="2"/>
      </rPr>
      <t>FE PATATE DOUCE BARQ NET</t>
    </r>
  </si>
  <si>
    <r>
      <rPr>
        <sz val="7"/>
        <rFont val="Arial"/>
        <family val="2"/>
      </rPr>
      <t>CHAMPIGNONS BLANCS 1 KILO</t>
    </r>
  </si>
  <si>
    <r>
      <rPr>
        <sz val="7"/>
        <rFont val="Arial"/>
        <family val="2"/>
      </rPr>
      <t>FE PATATE DOUCE NET</t>
    </r>
  </si>
  <si>
    <r>
      <rPr>
        <sz val="7"/>
        <rFont val="Arial"/>
        <family val="2"/>
      </rPr>
      <t>CHAMPIGNONS BLANCS 250 GR</t>
    </r>
  </si>
  <si>
    <r>
      <rPr>
        <sz val="7"/>
        <rFont val="Arial"/>
        <family val="2"/>
      </rPr>
      <t>FE PHYSALIS PANIER 100 GR</t>
    </r>
  </si>
  <si>
    <r>
      <rPr>
        <sz val="7"/>
        <rFont val="Arial"/>
        <family val="2"/>
      </rPr>
      <t>CHAMPIGNONS BOUTONS 1 KILO</t>
    </r>
  </si>
  <si>
    <r>
      <rPr>
        <sz val="7"/>
        <rFont val="Arial"/>
        <family val="2"/>
      </rPr>
      <t>FE PITAYA ROUGE PIECE</t>
    </r>
  </si>
  <si>
    <r>
      <rPr>
        <sz val="7"/>
        <rFont val="Arial"/>
        <family val="2"/>
      </rPr>
      <t>CHAMPIGNONS BRUNS 1 KILO</t>
    </r>
  </si>
  <si>
    <r>
      <rPr>
        <sz val="7"/>
        <rFont val="Arial"/>
        <family val="2"/>
      </rPr>
      <t>FE RAMBOUTAN BARQ NET</t>
    </r>
  </si>
  <si>
    <r>
      <rPr>
        <sz val="7"/>
        <rFont val="Arial"/>
        <family val="2"/>
      </rPr>
      <t>CHAMPIGNONS BRUNS 250GR</t>
    </r>
  </si>
  <si>
    <r>
      <rPr>
        <sz val="7"/>
        <rFont val="Arial"/>
        <family val="2"/>
      </rPr>
      <t>FE RAMBOUTAN COLIS 2KG</t>
    </r>
  </si>
  <si>
    <r>
      <rPr>
        <sz val="7"/>
        <rFont val="Arial"/>
        <family val="2"/>
      </rPr>
      <t>CHAMPIGNONS CHANTERELLE AUT</t>
    </r>
  </si>
  <si>
    <r>
      <rPr>
        <sz val="7"/>
        <rFont val="Arial"/>
        <family val="2"/>
      </rPr>
      <t>BA</t>
    </r>
  </si>
  <si>
    <r>
      <rPr>
        <sz val="7"/>
        <rFont val="Arial"/>
        <family val="2"/>
      </rPr>
      <t>FE RAMBOUTAN NET</t>
    </r>
  </si>
  <si>
    <r>
      <rPr>
        <sz val="7"/>
        <rFont val="Arial"/>
        <family val="2"/>
      </rPr>
      <t>CHAMPIGNONS CHANTERELLE NET</t>
    </r>
  </si>
  <si>
    <r>
      <rPr>
        <sz val="7"/>
        <rFont val="Arial"/>
        <family val="2"/>
      </rPr>
      <t>BA/BG</t>
    </r>
  </si>
  <si>
    <r>
      <rPr>
        <sz val="7"/>
        <rFont val="Arial"/>
        <family val="2"/>
      </rPr>
      <t>FE TAMARIN COLIS 2KG</t>
    </r>
  </si>
  <si>
    <r>
      <rPr>
        <sz val="7"/>
        <rFont val="Arial"/>
        <family val="2"/>
      </rPr>
      <t>CHAMPIGNONS CHANTERELLES CL</t>
    </r>
  </si>
  <si>
    <r>
      <rPr>
        <sz val="7"/>
        <rFont val="Arial"/>
        <family val="2"/>
      </rPr>
      <t>FE TAMARIN NET</t>
    </r>
  </si>
  <si>
    <r>
      <rPr>
        <sz val="7"/>
        <rFont val="Arial"/>
        <family val="2"/>
      </rPr>
      <t>CHAMPIGNONS ENOKI 90GR</t>
    </r>
  </si>
  <si>
    <r>
      <rPr>
        <sz val="7"/>
        <rFont val="Arial"/>
        <family val="2"/>
      </rPr>
      <t>FE YGNAME NET</t>
    </r>
  </si>
  <si>
    <r>
      <rPr>
        <sz val="7"/>
        <rFont val="Arial"/>
        <family val="2"/>
      </rPr>
      <t>CHAMPIGNONS ERINGUY NET</t>
    </r>
  </si>
  <si>
    <r>
      <rPr>
        <sz val="7"/>
        <rFont val="Arial"/>
        <family val="2"/>
      </rPr>
      <t>CHAMPIGNONS MELANGES NET</t>
    </r>
  </si>
  <si>
    <r>
      <rPr>
        <b/>
        <sz val="8"/>
        <rFont val="Arial"/>
        <family val="2"/>
      </rPr>
      <t xml:space="preserve">UITS SECS
</t>
    </r>
    <r>
      <rPr>
        <sz val="7"/>
        <rFont val="Arial"/>
        <family val="2"/>
      </rPr>
      <t>1720   CHAMPIGNONS MOUSSERON NET    FR            41.50</t>
    </r>
  </si>
  <si>
    <r>
      <rPr>
        <sz val="7"/>
        <rFont val="Arial"/>
        <family val="2"/>
      </rPr>
      <t>2362   FS ABRICOTS SECS NET                         TR</t>
    </r>
  </si>
  <si>
    <r>
      <rPr>
        <sz val="7"/>
        <rFont val="Arial"/>
        <family val="2"/>
      </rPr>
      <t>CHAMPIGNONS PIED BLEU NET</t>
    </r>
  </si>
  <si>
    <r>
      <rPr>
        <b/>
        <sz val="8"/>
        <rFont val="Arial"/>
        <family val="2"/>
      </rPr>
      <t>FR</t>
    </r>
  </si>
  <si>
    <r>
      <rPr>
        <sz val="7"/>
        <rFont val="Arial"/>
        <family val="2"/>
      </rPr>
      <t>CHAMPIGNONS PIED MOUTON NET</t>
    </r>
  </si>
  <si>
    <r>
      <rPr>
        <sz val="7"/>
        <rFont val="Arial"/>
        <family val="2"/>
      </rPr>
      <t>HARICOTS SACHET 500GR</t>
    </r>
  </si>
  <si>
    <r>
      <rPr>
        <sz val="7"/>
        <rFont val="Arial"/>
        <family val="2"/>
      </rPr>
      <t>CHAMPIGNONS PLEUROTES JAUNES</t>
    </r>
  </si>
  <si>
    <r>
      <rPr>
        <sz val="7"/>
        <rFont val="Arial"/>
        <family val="2"/>
      </rPr>
      <t>HARICOTS THAI NET</t>
    </r>
  </si>
  <si>
    <r>
      <rPr>
        <sz val="7"/>
        <rFont val="Arial"/>
        <family val="2"/>
      </rPr>
      <t>CHAMPIGNONS PLEUROTES NET</t>
    </r>
  </si>
  <si>
    <r>
      <rPr>
        <sz val="7"/>
        <rFont val="Arial"/>
        <family val="2"/>
      </rPr>
      <t>LAITUES ROMAINES CELLO NET</t>
    </r>
  </si>
  <si>
    <r>
      <rPr>
        <sz val="7"/>
        <rFont val="Arial"/>
        <family val="2"/>
      </rPr>
      <t>CHAMPIGNONS PORTO BELLO NET</t>
    </r>
  </si>
  <si>
    <r>
      <rPr>
        <sz val="7"/>
        <rFont val="Arial"/>
        <family val="2"/>
      </rPr>
      <t>LAITUES ROMAINES NET</t>
    </r>
  </si>
  <si>
    <r>
      <rPr>
        <sz val="7"/>
        <rFont val="Arial"/>
        <family val="2"/>
      </rPr>
      <t>CHAMPIGNONS SHITAKE NET</t>
    </r>
  </si>
  <si>
    <r>
      <rPr>
        <b/>
        <sz val="7"/>
        <rFont val="Arial"/>
        <family val="2"/>
      </rPr>
      <t>N</t>
    </r>
  </si>
  <si>
    <r>
      <rPr>
        <sz val="7"/>
        <rFont val="Arial"/>
        <family val="2"/>
      </rPr>
      <t>LEGUMES DIVERS COLIS</t>
    </r>
  </si>
  <si>
    <r>
      <rPr>
        <sz val="7"/>
        <rFont val="Arial"/>
        <family val="2"/>
      </rPr>
      <t>CHOUX BLANCS CELLO NET</t>
    </r>
  </si>
  <si>
    <r>
      <rPr>
        <sz val="7"/>
        <rFont val="Arial"/>
        <family val="2"/>
      </rPr>
      <t>LEGUMES DIVERS NET</t>
    </r>
  </si>
  <si>
    <r>
      <rPr>
        <sz val="7"/>
        <rFont val="Arial"/>
        <family val="2"/>
      </rPr>
      <t>CHOUX BLANCS NET</t>
    </r>
  </si>
  <si>
    <r>
      <rPr>
        <sz val="7"/>
        <rFont val="Arial"/>
        <family val="2"/>
      </rPr>
      <t>MAIS BARQ</t>
    </r>
  </si>
  <si>
    <r>
      <rPr>
        <sz val="7"/>
        <rFont val="Arial"/>
        <family val="2"/>
      </rPr>
      <t>SN</t>
    </r>
  </si>
  <si>
    <r>
      <rPr>
        <sz val="7"/>
        <rFont val="Arial"/>
        <family val="2"/>
      </rPr>
      <t>CHOUX CHINOIS CELLO NET</t>
    </r>
  </si>
  <si>
    <r>
      <rPr>
        <sz val="7"/>
        <rFont val="Arial"/>
        <family val="2"/>
      </rPr>
      <t>MAIS PASTEURISE BARQ 400G</t>
    </r>
  </si>
  <si>
    <r>
      <rPr>
        <sz val="7"/>
        <rFont val="Arial"/>
        <family val="2"/>
      </rPr>
      <t>CHOUX CHINOIS NET</t>
    </r>
  </si>
  <si>
    <r>
      <rPr>
        <sz val="7"/>
        <rFont val="Arial"/>
        <family val="2"/>
      </rPr>
      <t>MINI AUBERGINE BARQ</t>
    </r>
  </si>
  <si>
    <r>
      <rPr>
        <sz val="7"/>
        <rFont val="Arial"/>
        <family val="2"/>
      </rPr>
      <t>CHOUX FRISES CELLO NET</t>
    </r>
  </si>
  <si>
    <r>
      <rPr>
        <sz val="7"/>
        <rFont val="Arial"/>
        <family val="2"/>
      </rPr>
      <t>MINI BETTERAVES BARQ</t>
    </r>
  </si>
  <si>
    <r>
      <rPr>
        <sz val="7"/>
        <rFont val="Arial"/>
        <family val="2"/>
      </rPr>
      <t>CHOUX FRISES NET</t>
    </r>
  </si>
  <si>
    <r>
      <rPr>
        <sz val="7"/>
        <rFont val="Arial"/>
        <family val="2"/>
      </rPr>
      <t>MINI CAROTTES BARQ</t>
    </r>
  </si>
  <si>
    <r>
      <rPr>
        <sz val="7"/>
        <rFont val="Arial"/>
        <family val="2"/>
      </rPr>
      <t>CHOUX NOUVEAUX CELLO</t>
    </r>
  </si>
  <si>
    <r>
      <rPr>
        <sz val="7"/>
        <rFont val="Arial"/>
        <family val="2"/>
      </rPr>
      <t>MINI COURGETTE FLEUR PIECE</t>
    </r>
  </si>
  <si>
    <r>
      <rPr>
        <sz val="7"/>
        <rFont val="Arial"/>
        <family val="2"/>
      </rPr>
      <t>CHOUX NOUVEAUX NET</t>
    </r>
  </si>
  <si>
    <r>
      <rPr>
        <sz val="7"/>
        <rFont val="Arial"/>
        <family val="2"/>
      </rPr>
      <t>MINI COURGETTES BARQ</t>
    </r>
  </si>
  <si>
    <r>
      <rPr>
        <sz val="7"/>
        <rFont val="Arial"/>
        <family val="2"/>
      </rPr>
      <t>CHOUX RAVES CELLO NET</t>
    </r>
  </si>
  <si>
    <r>
      <rPr>
        <sz val="7"/>
        <rFont val="Arial"/>
        <family val="2"/>
      </rPr>
      <t>MINI ENDIVES BARQ</t>
    </r>
  </si>
  <si>
    <r>
      <rPr>
        <sz val="7"/>
        <rFont val="Arial"/>
        <family val="2"/>
      </rPr>
      <t>CHOUX RAVES NET</t>
    </r>
  </si>
  <si>
    <r>
      <rPr>
        <sz val="7"/>
        <rFont val="Arial"/>
        <family val="2"/>
      </rPr>
      <t>MINI FENOUILS BARQ</t>
    </r>
  </si>
  <si>
    <r>
      <rPr>
        <sz val="7"/>
        <rFont val="Arial"/>
        <family val="2"/>
      </rPr>
      <t>CHOUX ROUGES NOUVEAUX CELLO</t>
    </r>
  </si>
  <si>
    <r>
      <rPr>
        <sz val="7"/>
        <rFont val="Arial"/>
        <family val="2"/>
      </rPr>
      <t>MINI FLEUR /COURGETTE PIECE</t>
    </r>
  </si>
  <si>
    <r>
      <rPr>
        <sz val="7"/>
        <rFont val="Arial"/>
        <family val="2"/>
      </rPr>
      <t>CHOUX ROUGES NOUVEAUX NET</t>
    </r>
  </si>
  <si>
    <r>
      <rPr>
        <sz val="7"/>
        <rFont val="Arial"/>
        <family val="2"/>
      </rPr>
      <t>MINI FLEURS BARQ</t>
    </r>
  </si>
  <si>
    <r>
      <rPr>
        <sz val="7"/>
        <rFont val="Arial"/>
        <family val="2"/>
      </rPr>
      <t>CHOUX-FLEURS CELLO NET</t>
    </r>
  </si>
  <si>
    <r>
      <rPr>
        <sz val="7"/>
        <rFont val="Arial"/>
        <family val="2"/>
      </rPr>
      <t>MINI LAITUES BARQ 2 PCES</t>
    </r>
  </si>
  <si>
    <r>
      <rPr>
        <sz val="7"/>
        <rFont val="Arial"/>
        <family val="2"/>
      </rPr>
      <t>CHOUX-FLEURS NET</t>
    </r>
  </si>
  <si>
    <r>
      <rPr>
        <sz val="7"/>
        <rFont val="Arial"/>
        <family val="2"/>
      </rPr>
      <t>MINI MAIS BARQ</t>
    </r>
  </si>
  <si>
    <r>
      <rPr>
        <sz val="7"/>
        <rFont val="Arial"/>
        <family val="2"/>
      </rPr>
      <t>COLRAVES NET</t>
    </r>
  </si>
  <si>
    <r>
      <rPr>
        <sz val="7"/>
        <rFont val="Arial"/>
        <family val="2"/>
      </rPr>
      <t>MINI NAVETS BARQ</t>
    </r>
  </si>
  <si>
    <r>
      <rPr>
        <sz val="7"/>
        <rFont val="Arial"/>
        <family val="2"/>
      </rPr>
      <t>COLRAVES PIECE</t>
    </r>
  </si>
  <si>
    <r>
      <rPr>
        <sz val="7"/>
        <rFont val="Arial"/>
        <family val="2"/>
      </rPr>
      <t>MINI PATISSON JAUNES BARQ</t>
    </r>
  </si>
  <si>
    <r>
      <rPr>
        <sz val="7"/>
        <rFont val="Arial"/>
        <family val="2"/>
      </rPr>
      <t>CONCOMBRE PIECE</t>
    </r>
  </si>
  <si>
    <r>
      <rPr>
        <sz val="7"/>
        <rFont val="Arial"/>
        <family val="2"/>
      </rPr>
      <t>MINI PATISSON VERTS BARQ</t>
    </r>
  </si>
  <si>
    <r>
      <rPr>
        <sz val="7"/>
        <rFont val="Arial"/>
        <family val="2"/>
      </rPr>
      <t>COTES DE BETTES CELLO NET</t>
    </r>
  </si>
  <si>
    <r>
      <rPr>
        <sz val="7"/>
        <rFont val="Arial"/>
        <family val="2"/>
      </rPr>
      <t>MINI POIREAUX BARQ</t>
    </r>
  </si>
  <si>
    <r>
      <rPr>
        <sz val="7"/>
        <rFont val="Arial"/>
        <family val="2"/>
      </rPr>
      <t>COTES DE BETTES NET</t>
    </r>
  </si>
  <si>
    <r>
      <rPr>
        <sz val="7"/>
        <rFont val="Arial"/>
        <family val="2"/>
      </rPr>
      <t>MINI POIVRONS ROUGE BARQ</t>
    </r>
  </si>
  <si>
    <r>
      <rPr>
        <sz val="7"/>
        <rFont val="Arial"/>
        <family val="2"/>
      </rPr>
      <t>COURGES BUTTERNOT NET</t>
    </r>
  </si>
  <si>
    <r>
      <rPr>
        <sz val="7"/>
        <rFont val="Arial"/>
        <family val="2"/>
      </rPr>
      <t>MINI RONDINI BARQ</t>
    </r>
  </si>
  <si>
    <r>
      <rPr>
        <sz val="7"/>
        <rFont val="Arial"/>
        <family val="2"/>
      </rPr>
      <t>COURGES CELLO NET</t>
    </r>
  </si>
  <si>
    <r>
      <rPr>
        <sz val="7"/>
        <rFont val="Arial"/>
        <family val="2"/>
      </rPr>
      <t>MORILLES SECHEES 100GR</t>
    </r>
  </si>
  <si>
    <r>
      <rPr>
        <sz val="7"/>
        <rFont val="Arial"/>
        <family val="2"/>
      </rPr>
      <t>COURGES NET</t>
    </r>
  </si>
  <si>
    <r>
      <rPr>
        <sz val="7"/>
        <rFont val="Arial"/>
        <family val="2"/>
      </rPr>
      <t>MUNG (SOJA) BARQ 250GR</t>
    </r>
  </si>
  <si>
    <r>
      <rPr>
        <sz val="7"/>
        <rFont val="Arial"/>
        <family val="2"/>
      </rPr>
      <t>COURGETTES BARQ NET</t>
    </r>
  </si>
  <si>
    <r>
      <rPr>
        <sz val="7"/>
        <rFont val="Arial"/>
        <family val="2"/>
      </rPr>
      <t>MUNG (SOJA) PQ 1KG</t>
    </r>
  </si>
  <si>
    <r>
      <rPr>
        <sz val="7"/>
        <rFont val="Arial"/>
        <family val="2"/>
      </rPr>
      <t>COURGETTES JAUNES NET</t>
    </r>
  </si>
  <si>
    <r>
      <rPr>
        <sz val="7"/>
        <rFont val="Arial"/>
        <family val="2"/>
      </rPr>
      <t>NAVETS FANES BOUQ.</t>
    </r>
  </si>
  <si>
    <r>
      <rPr>
        <sz val="7"/>
        <rFont val="Arial"/>
        <family val="2"/>
      </rPr>
      <t>COURGETTES NET</t>
    </r>
  </si>
  <si>
    <r>
      <rPr>
        <sz val="7"/>
        <rFont val="Arial"/>
        <family val="2"/>
      </rPr>
      <t>NAVETS ROND BOULE D'OR NET</t>
    </r>
  </si>
  <si>
    <r>
      <rPr>
        <sz val="7"/>
        <rFont val="Arial"/>
        <family val="2"/>
      </rPr>
      <t>CUITES SOUS-VIDE NET (BETTERAVE</t>
    </r>
  </si>
  <si>
    <r>
      <rPr>
        <sz val="7"/>
        <rFont val="Arial"/>
        <family val="2"/>
      </rPr>
      <t>OIGNONS BLANCS NET</t>
    </r>
  </si>
  <si>
    <r>
      <rPr>
        <sz val="7"/>
        <rFont val="Arial"/>
        <family val="2"/>
      </rPr>
      <t>ECHALOTES FILET 500GR</t>
    </r>
  </si>
  <si>
    <r>
      <rPr>
        <sz val="7"/>
        <rFont val="Arial"/>
        <family val="2"/>
      </rPr>
      <t>OIGNONS BLANCS SACHETS 500GR</t>
    </r>
  </si>
  <si>
    <r>
      <rPr>
        <sz val="7"/>
        <rFont val="Arial"/>
        <family val="2"/>
      </rPr>
      <t>ECHALOTES NET</t>
    </r>
  </si>
  <si>
    <r>
      <rPr>
        <sz val="7"/>
        <rFont val="Arial"/>
        <family val="2"/>
      </rPr>
      <t>OIGNONS GROS NET</t>
    </r>
  </si>
  <si>
    <r>
      <rPr>
        <sz val="7"/>
        <rFont val="Arial"/>
        <family val="2"/>
      </rPr>
      <t>ECHALOTES POULET NET</t>
    </r>
  </si>
  <si>
    <r>
      <rPr>
        <sz val="7"/>
        <rFont val="Arial"/>
        <family val="2"/>
      </rPr>
      <t>OIGNONS GROS SAC 10 KG</t>
    </r>
  </si>
  <si>
    <r>
      <rPr>
        <sz val="7"/>
        <rFont val="Arial"/>
        <family val="2"/>
      </rPr>
      <t>ECHALOTES SAC 5 KILOS</t>
    </r>
  </si>
  <si>
    <r>
      <rPr>
        <sz val="7"/>
        <rFont val="Arial"/>
        <family val="2"/>
      </rPr>
      <t>OIGNONS MOYENS NET</t>
    </r>
  </si>
  <si>
    <r>
      <rPr>
        <sz val="7"/>
        <rFont val="Arial"/>
        <family val="2"/>
      </rPr>
      <t>ENDIVES BARQ 500GR</t>
    </r>
  </si>
  <si>
    <r>
      <rPr>
        <sz val="7"/>
        <rFont val="Arial"/>
        <family val="2"/>
      </rPr>
      <t>OIGNONS ROUDOUDOU PIECE</t>
    </r>
  </si>
  <si>
    <r>
      <rPr>
        <sz val="7"/>
        <rFont val="Arial"/>
        <family val="2"/>
      </rPr>
      <t>ENDIVES COLIS 5 KILOS</t>
    </r>
  </si>
  <si>
    <r>
      <rPr>
        <sz val="7"/>
        <rFont val="Arial"/>
        <family val="2"/>
      </rPr>
      <t>OIGNONS ROUGES NET</t>
    </r>
  </si>
  <si>
    <r>
      <rPr>
        <sz val="7"/>
        <rFont val="Arial"/>
        <family val="2"/>
      </rPr>
      <t>ENDIVES NET</t>
    </r>
  </si>
  <si>
    <r>
      <rPr>
        <sz val="7"/>
        <rFont val="Arial"/>
        <family val="2"/>
      </rPr>
      <t>OIGNONS SACHET 1 KG</t>
    </r>
  </si>
  <si>
    <r>
      <rPr>
        <sz val="7"/>
        <rFont val="Arial"/>
        <family val="2"/>
      </rPr>
      <t>ENDIVES ROUGES NET</t>
    </r>
  </si>
  <si>
    <r>
      <rPr>
        <sz val="7"/>
        <rFont val="Arial"/>
        <family val="2"/>
      </rPr>
      <t>OIGNONS SACHET 500 GR</t>
    </r>
  </si>
  <si>
    <r>
      <rPr>
        <sz val="7"/>
        <rFont val="Arial"/>
        <family val="2"/>
      </rPr>
      <t>EPINARD CELLO NET</t>
    </r>
  </si>
  <si>
    <r>
      <rPr>
        <sz val="7"/>
        <rFont val="Arial"/>
        <family val="2"/>
      </rPr>
      <t>OIGNONS SAUCE NET</t>
    </r>
  </si>
  <si>
    <r>
      <rPr>
        <sz val="7"/>
        <rFont val="Arial"/>
        <family val="2"/>
      </rPr>
      <t>EPINARD MINI POUSSE NET</t>
    </r>
  </si>
  <si>
    <r>
      <rPr>
        <sz val="7"/>
        <rFont val="Arial"/>
        <family val="2"/>
      </rPr>
      <t>OIGNONS TIGES BLANCS PAQUET</t>
    </r>
  </si>
  <si>
    <r>
      <rPr>
        <sz val="7"/>
        <rFont val="Arial"/>
        <family val="2"/>
      </rPr>
      <t>EPINARDS NET</t>
    </r>
  </si>
  <si>
    <r>
      <rPr>
        <sz val="7"/>
        <rFont val="Arial"/>
        <family val="2"/>
      </rPr>
      <t>OKRA BARQ 250GR</t>
    </r>
  </si>
  <si>
    <r>
      <rPr>
        <sz val="7"/>
        <rFont val="Arial"/>
        <family val="2"/>
      </rPr>
      <t>KE</t>
    </r>
  </si>
  <si>
    <r>
      <rPr>
        <sz val="7"/>
        <rFont val="Arial"/>
        <family val="2"/>
      </rPr>
      <t>FENOUILS BARQ NET</t>
    </r>
  </si>
  <si>
    <r>
      <rPr>
        <sz val="7"/>
        <rFont val="Arial"/>
        <family val="2"/>
      </rPr>
      <t>PANAIS NET</t>
    </r>
  </si>
  <si>
    <r>
      <rPr>
        <sz val="7"/>
        <rFont val="Arial"/>
        <family val="2"/>
      </rPr>
      <t>FENOUILS NET</t>
    </r>
  </si>
  <si>
    <r>
      <rPr>
        <sz val="7"/>
        <rFont val="Arial"/>
        <family val="2"/>
      </rPr>
      <t>PIMENTS ANTILLAIS NET</t>
    </r>
  </si>
  <si>
    <r>
      <rPr>
        <sz val="7"/>
        <rFont val="Arial"/>
        <family val="2"/>
      </rPr>
      <t>FEUILLE HUITRE BARQ</t>
    </r>
  </si>
  <si>
    <r>
      <rPr>
        <sz val="7"/>
        <rFont val="Arial"/>
        <family val="2"/>
      </rPr>
      <t>PIMENTS FRIARIELLI BARQ NET</t>
    </r>
  </si>
  <si>
    <r>
      <rPr>
        <sz val="7"/>
        <rFont val="Arial"/>
        <family val="2"/>
      </rPr>
      <t>FEVES BARQ</t>
    </r>
  </si>
  <si>
    <r>
      <rPr>
        <sz val="7"/>
        <rFont val="Arial"/>
        <family val="2"/>
      </rPr>
      <t>PIMENTS FRIARIELLI NET</t>
    </r>
  </si>
  <si>
    <r>
      <rPr>
        <sz val="7"/>
        <rFont val="Arial"/>
        <family val="2"/>
      </rPr>
      <t>FEVES PL NET</t>
    </r>
  </si>
  <si>
    <r>
      <rPr>
        <sz val="7"/>
        <rFont val="Arial"/>
        <family val="2"/>
      </rPr>
      <t>PIMENTS OISEAUX BARQ 125GR</t>
    </r>
  </si>
  <si>
    <r>
      <rPr>
        <sz val="7"/>
        <rFont val="Arial"/>
        <family val="2"/>
      </rPr>
      <t>GINGEMBRE BARQ NET</t>
    </r>
  </si>
  <si>
    <r>
      <rPr>
        <sz val="7"/>
        <rFont val="Arial"/>
        <family val="2"/>
      </rPr>
      <t>PIMENTS ROUGES NET</t>
    </r>
  </si>
  <si>
    <r>
      <rPr>
        <sz val="7"/>
        <rFont val="Arial"/>
        <family val="2"/>
      </rPr>
      <t>ES/MA</t>
    </r>
  </si>
  <si>
    <r>
      <rPr>
        <sz val="7"/>
        <rFont val="Arial"/>
        <family val="2"/>
      </rPr>
      <t>GINGEMBRE NET</t>
    </r>
  </si>
  <si>
    <r>
      <rPr>
        <sz val="7"/>
        <rFont val="Arial"/>
        <family val="2"/>
      </rPr>
      <t>PIMENTS VERTS NET</t>
    </r>
  </si>
  <si>
    <r>
      <rPr>
        <sz val="7"/>
        <rFont val="Arial"/>
        <family val="2"/>
      </rPr>
      <t>GOURMAND MINI SACHET 250GR</t>
    </r>
  </si>
  <si>
    <r>
      <rPr>
        <sz val="7"/>
        <rFont val="Arial"/>
        <family val="2"/>
      </rPr>
      <t>POIREAUX VERTS NOUVEAUX CEL</t>
    </r>
  </si>
  <si>
    <r>
      <rPr>
        <sz val="7"/>
        <rFont val="Arial"/>
        <family val="2"/>
      </rPr>
      <t>HARICOTS BORLOTTI BARQ NET</t>
    </r>
  </si>
  <si>
    <r>
      <rPr>
        <sz val="7"/>
        <rFont val="Arial"/>
        <family val="2"/>
      </rPr>
      <t>POIREAUX VERTS NOUVEAUX NET</t>
    </r>
  </si>
  <si>
    <r>
      <rPr>
        <sz val="7"/>
        <rFont val="Arial"/>
        <family val="2"/>
      </rPr>
      <t>HARICOTS BORLOTTI NET</t>
    </r>
  </si>
  <si>
    <r>
      <rPr>
        <sz val="7"/>
        <rFont val="Arial"/>
        <family val="2"/>
      </rPr>
      <t>POIS GRAIN BARQ NET</t>
    </r>
  </si>
  <si>
    <r>
      <rPr>
        <sz val="7"/>
        <rFont val="Arial"/>
        <family val="2"/>
      </rPr>
      <t>HARICOTS COCO SACHET 500GR</t>
    </r>
  </si>
  <si>
    <r>
      <rPr>
        <sz val="7"/>
        <rFont val="Arial"/>
        <family val="2"/>
      </rPr>
      <t>MA</t>
    </r>
  </si>
  <si>
    <r>
      <rPr>
        <sz val="7"/>
        <rFont val="Arial"/>
        <family val="2"/>
      </rPr>
      <t>POIS GRAIN NET</t>
    </r>
  </si>
  <si>
    <r>
      <rPr>
        <sz val="7"/>
        <rFont val="Arial"/>
        <family val="2"/>
      </rPr>
      <t>HARICOTS KENYA SACHET 250GR</t>
    </r>
  </si>
  <si>
    <r>
      <rPr>
        <sz val="7"/>
        <rFont val="Arial"/>
        <family val="2"/>
      </rPr>
      <t>POIVRONS CECEI NET</t>
    </r>
  </si>
  <si>
    <r>
      <rPr>
        <b/>
        <sz val="8"/>
        <rFont val="Arial"/>
        <family val="2"/>
      </rPr>
      <t>HERBES AROMATIQUES/GERMES</t>
    </r>
  </si>
  <si>
    <r>
      <rPr>
        <sz val="7"/>
        <rFont val="Arial"/>
        <family val="2"/>
      </rPr>
      <t>POIVRONS CORNE BOEUF VERT NET</t>
    </r>
  </si>
  <si>
    <r>
      <rPr>
        <sz val="7"/>
        <rFont val="Arial"/>
        <family val="2"/>
      </rPr>
      <t>HA CERFEUIL BLISTER 20 GR</t>
    </r>
  </si>
  <si>
    <r>
      <rPr>
        <sz val="7"/>
        <rFont val="Arial"/>
        <family val="2"/>
      </rPr>
      <t>MA/IL</t>
    </r>
  </si>
  <si>
    <r>
      <rPr>
        <sz val="7"/>
        <rFont val="Arial"/>
        <family val="2"/>
      </rPr>
      <t>POIVRONS JAUNES BARQ NET</t>
    </r>
  </si>
  <si>
    <r>
      <rPr>
        <sz val="7"/>
        <rFont val="Arial"/>
        <family val="2"/>
      </rPr>
      <t>HA CERFEUIL SACHET 100GR</t>
    </r>
  </si>
  <si>
    <r>
      <rPr>
        <sz val="7"/>
        <rFont val="Arial"/>
        <family val="2"/>
      </rPr>
      <t>POIVRONS JAUNES COLIS 5KG</t>
    </r>
  </si>
  <si>
    <r>
      <rPr>
        <sz val="7"/>
        <rFont val="Arial"/>
        <family val="2"/>
      </rPr>
      <t>HA CERFEUIL SACHET 50GR</t>
    </r>
  </si>
  <si>
    <r>
      <rPr>
        <sz val="7"/>
        <rFont val="Arial"/>
        <family val="2"/>
      </rPr>
      <t>POIVRONS JAUNES NET</t>
    </r>
  </si>
  <si>
    <r>
      <rPr>
        <sz val="7"/>
        <rFont val="Arial"/>
        <family val="2"/>
      </rPr>
      <t>HA CIBOULETTE BLISTER 20 GR</t>
    </r>
  </si>
  <si>
    <r>
      <rPr>
        <sz val="7"/>
        <rFont val="Arial"/>
        <family val="2"/>
      </rPr>
      <t>POIVRONS ORANGE NET</t>
    </r>
  </si>
  <si>
    <r>
      <rPr>
        <sz val="7"/>
        <rFont val="Arial"/>
        <family val="2"/>
      </rPr>
      <t>HA CITRONNELLE NET</t>
    </r>
  </si>
  <si>
    <r>
      <rPr>
        <sz val="7"/>
        <rFont val="Arial"/>
        <family val="2"/>
      </rPr>
      <t>POIVRONS ROUGES BARQ NET</t>
    </r>
  </si>
  <si>
    <r>
      <rPr>
        <sz val="7"/>
        <rFont val="Arial"/>
        <family val="2"/>
      </rPr>
      <t>HA CORIANDRE BLISTER 20 GR</t>
    </r>
  </si>
  <si>
    <r>
      <rPr>
        <sz val="7"/>
        <rFont val="Arial"/>
        <family val="2"/>
      </rPr>
      <t>POIVRONS ROUGES COLIS 5KG</t>
    </r>
  </si>
  <si>
    <r>
      <rPr>
        <sz val="7"/>
        <rFont val="Arial"/>
        <family val="2"/>
      </rPr>
      <t>HA CORIANDRE SACHET 100GR</t>
    </r>
  </si>
  <si>
    <r>
      <rPr>
        <sz val="7"/>
        <rFont val="Arial"/>
        <family val="2"/>
      </rPr>
      <t>POIVRONS ROUGES NET</t>
    </r>
  </si>
  <si>
    <r>
      <rPr>
        <sz val="7"/>
        <rFont val="Arial"/>
        <family val="2"/>
      </rPr>
      <t>HA CORIANDRE SACHET 50GR</t>
    </r>
  </si>
  <si>
    <r>
      <rPr>
        <sz val="7"/>
        <rFont val="Arial"/>
        <family val="2"/>
      </rPr>
      <t>POIVRONS TRICOLORE NET</t>
    </r>
  </si>
  <si>
    <r>
      <rPr>
        <sz val="7"/>
        <rFont val="Arial"/>
        <family val="2"/>
      </rPr>
      <t>HA CRESSON ALENOI FIN NET</t>
    </r>
  </si>
  <si>
    <r>
      <rPr>
        <sz val="7"/>
        <rFont val="Arial"/>
        <family val="2"/>
      </rPr>
      <t>POIVRONS TRICOLORE SACHETS 500</t>
    </r>
  </si>
  <si>
    <r>
      <rPr>
        <sz val="7"/>
        <rFont val="Arial"/>
        <family val="2"/>
      </rPr>
      <t>HA CRESSON SACHET 75 GR</t>
    </r>
  </si>
  <si>
    <r>
      <rPr>
        <sz val="7"/>
        <rFont val="Arial"/>
        <family val="2"/>
      </rPr>
      <t>POIVRONS VERTS BARQ NET</t>
    </r>
  </si>
  <si>
    <r>
      <rPr>
        <sz val="7"/>
        <rFont val="Arial"/>
        <family val="2"/>
      </rPr>
      <t>HA ESTRAGON BLISTER 20 GR</t>
    </r>
  </si>
  <si>
    <r>
      <rPr>
        <sz val="7"/>
        <rFont val="Arial"/>
        <family val="2"/>
      </rPr>
      <t>POIVRONS VERTS COLIS 5 KG</t>
    </r>
  </si>
  <si>
    <r>
      <rPr>
        <sz val="7"/>
        <rFont val="Arial"/>
        <family val="2"/>
      </rPr>
      <t>HA ESTRAGON SACHET 100GR</t>
    </r>
  </si>
  <si>
    <r>
      <rPr>
        <sz val="7"/>
        <rFont val="Arial"/>
        <family val="2"/>
      </rPr>
      <t>POIVRONS VERTS NET</t>
    </r>
  </si>
  <si>
    <r>
      <rPr>
        <sz val="7"/>
        <rFont val="Arial"/>
        <family val="2"/>
      </rPr>
      <t>HA ESTRAGON SACHET 50GR</t>
    </r>
  </si>
  <si>
    <r>
      <rPr>
        <sz val="7"/>
        <rFont val="Arial"/>
        <family val="2"/>
      </rPr>
      <t>POTIMARON NET</t>
    </r>
  </si>
  <si>
    <r>
      <rPr>
        <sz val="7"/>
        <rFont val="Arial"/>
        <family val="2"/>
      </rPr>
      <t>PT</t>
    </r>
  </si>
  <si>
    <r>
      <rPr>
        <sz val="7"/>
        <rFont val="Arial"/>
        <family val="2"/>
      </rPr>
      <t>HA LAURIER BLISTER 20 GR</t>
    </r>
  </si>
  <si>
    <r>
      <rPr>
        <sz val="7"/>
        <rFont val="Arial"/>
        <family val="2"/>
      </rPr>
      <t>RADIS BLANCS PIECE</t>
    </r>
  </si>
  <si>
    <r>
      <rPr>
        <sz val="7"/>
        <rFont val="Arial"/>
        <family val="2"/>
      </rPr>
      <t>HA LAURIER SACHET 100GR</t>
    </r>
  </si>
  <si>
    <r>
      <rPr>
        <sz val="7"/>
        <rFont val="Arial"/>
        <family val="2"/>
      </rPr>
      <t>RADIS GREEN MEAT NET</t>
    </r>
  </si>
  <si>
    <r>
      <rPr>
        <sz val="7"/>
        <rFont val="Arial"/>
        <family val="2"/>
      </rPr>
      <t>HA LAURIER SACHET 50GR</t>
    </r>
  </si>
  <si>
    <r>
      <rPr>
        <sz val="7"/>
        <rFont val="Arial"/>
        <family val="2"/>
      </rPr>
      <t>RADIS NANTAIS (BLANC/ROUGE) BOU</t>
    </r>
  </si>
  <si>
    <r>
      <rPr>
        <sz val="7"/>
        <rFont val="Arial"/>
        <family val="2"/>
      </rPr>
      <t>HA LAVANDE BARQ</t>
    </r>
  </si>
  <si>
    <r>
      <rPr>
        <sz val="7"/>
        <rFont val="Arial"/>
        <family val="2"/>
      </rPr>
      <t>RADIS NOIRS NET</t>
    </r>
  </si>
  <si>
    <r>
      <rPr>
        <sz val="7"/>
        <rFont val="Arial"/>
        <family val="2"/>
      </rPr>
      <t>HA LIVECHE BLISTER 20GR</t>
    </r>
  </si>
  <si>
    <r>
      <rPr>
        <sz val="7"/>
        <rFont val="Arial"/>
        <family val="2"/>
      </rPr>
      <t>RADIS RED MEAT NET</t>
    </r>
  </si>
  <si>
    <r>
      <rPr>
        <sz val="7"/>
        <rFont val="Arial"/>
        <family val="2"/>
      </rPr>
      <t>HA LIVECHE SACHET 100GR</t>
    </r>
  </si>
  <si>
    <r>
      <rPr>
        <sz val="7"/>
        <rFont val="Arial"/>
        <family val="2"/>
      </rPr>
      <t>RADIS ROUGES BOUQUET</t>
    </r>
  </si>
  <si>
    <r>
      <rPr>
        <sz val="7"/>
        <rFont val="Arial"/>
        <family val="2"/>
      </rPr>
      <t>HA MARJOLAINE BLISTER</t>
    </r>
  </si>
  <si>
    <r>
      <rPr>
        <sz val="7"/>
        <rFont val="Arial"/>
        <family val="2"/>
      </rPr>
      <t>RAIFORT NET</t>
    </r>
  </si>
  <si>
    <r>
      <rPr>
        <sz val="7"/>
        <rFont val="Arial"/>
        <family val="2"/>
      </rPr>
      <t>HA MARJOLAINE PQ 50GR</t>
    </r>
  </si>
  <si>
    <r>
      <rPr>
        <sz val="7"/>
        <rFont val="Arial"/>
        <family val="2"/>
      </rPr>
      <t>RAVES BARQ NET</t>
    </r>
  </si>
  <si>
    <r>
      <rPr>
        <sz val="7"/>
        <rFont val="Arial"/>
        <family val="2"/>
      </rPr>
      <t>HA MARJOLAINE SACHET 100GR</t>
    </r>
  </si>
  <si>
    <r>
      <rPr>
        <sz val="7"/>
        <rFont val="Arial"/>
        <family val="2"/>
      </rPr>
      <t>RAVES NET</t>
    </r>
  </si>
  <si>
    <r>
      <rPr>
        <sz val="7"/>
        <rFont val="Arial"/>
        <family val="2"/>
      </rPr>
      <t>HA MELISSE SACHET 100GR</t>
    </r>
  </si>
  <si>
    <r>
      <rPr>
        <sz val="7"/>
        <rFont val="Arial"/>
        <family val="2"/>
      </rPr>
      <t>RHUBARBE CELLO NET</t>
    </r>
  </si>
  <si>
    <r>
      <rPr>
        <sz val="7"/>
        <rFont val="Arial"/>
        <family val="2"/>
      </rPr>
      <t>HA MENTHE BLISTER 20GR</t>
    </r>
  </si>
  <si>
    <r>
      <rPr>
        <sz val="7"/>
        <rFont val="Arial"/>
        <family val="2"/>
      </rPr>
      <t>RHUBARBES NET</t>
    </r>
  </si>
  <si>
    <r>
      <rPr>
        <sz val="7"/>
        <rFont val="Arial"/>
        <family val="2"/>
      </rPr>
      <t>HA MENTHE NET</t>
    </r>
  </si>
  <si>
    <r>
      <rPr>
        <sz val="7"/>
        <rFont val="Arial"/>
        <family val="2"/>
      </rPr>
      <t>ROMANESCO CELLO NET</t>
    </r>
  </si>
  <si>
    <r>
      <rPr>
        <sz val="7"/>
        <rFont val="Arial"/>
        <family val="2"/>
      </rPr>
      <t>HA MENTHE POT</t>
    </r>
  </si>
  <si>
    <r>
      <rPr>
        <sz val="7"/>
        <rFont val="Arial"/>
        <family val="2"/>
      </rPr>
      <t>ROMANESCO NET</t>
    </r>
  </si>
  <si>
    <r>
      <rPr>
        <sz val="7"/>
        <rFont val="Arial"/>
        <family val="2"/>
      </rPr>
      <t>HA MENTHE SACHET 100GR</t>
    </r>
  </si>
  <si>
    <r>
      <rPr>
        <sz val="7"/>
        <rFont val="Arial"/>
        <family val="2"/>
      </rPr>
      <t>RONDINI VERT NET</t>
    </r>
  </si>
  <si>
    <r>
      <rPr>
        <sz val="7"/>
        <rFont val="Arial"/>
        <family val="2"/>
      </rPr>
      <t>HA MENTHE SACHET 50GR</t>
    </r>
  </si>
  <si>
    <r>
      <rPr>
        <sz val="7"/>
        <rFont val="Arial"/>
        <family val="2"/>
      </rPr>
      <t>SALSIFIS NET</t>
    </r>
  </si>
  <si>
    <r>
      <rPr>
        <sz val="7"/>
        <rFont val="Arial"/>
        <family val="2"/>
      </rPr>
      <t>HA ORIGAN BLISTER 20GR</t>
    </r>
  </si>
  <si>
    <r>
      <rPr>
        <sz val="7"/>
        <rFont val="Arial"/>
        <family val="2"/>
      </rPr>
      <t>TOPINAMBOUR NET</t>
    </r>
  </si>
  <si>
    <r>
      <rPr>
        <sz val="7"/>
        <rFont val="Arial"/>
        <family val="2"/>
      </rPr>
      <t>HA ORIGAN SACHET 100GR</t>
    </r>
  </si>
  <si>
    <r>
      <rPr>
        <b/>
        <sz val="8"/>
        <rFont val="Arial"/>
        <family val="2"/>
      </rPr>
      <t xml:space="preserve">RBES AROMATIQUES/GERMES                                                               </t>
    </r>
    <r>
      <rPr>
        <sz val="7"/>
        <rFont val="Arial"/>
        <family val="2"/>
      </rPr>
      <t>2142  HA ORTIE NET                                       CH           35.00</t>
    </r>
  </si>
  <si>
    <r>
      <rPr>
        <sz val="7"/>
        <rFont val="Arial"/>
        <family val="2"/>
      </rPr>
      <t>HA OSEILLE BLISTER 20GR</t>
    </r>
  </si>
  <si>
    <r>
      <rPr>
        <sz val="7"/>
        <rFont val="Arial"/>
        <family val="2"/>
      </rPr>
      <t>CIBOULETTE BOUQUET</t>
    </r>
  </si>
  <si>
    <r>
      <rPr>
        <sz val="7"/>
        <rFont val="Arial"/>
        <family val="2"/>
      </rPr>
      <t>HA OSEILLE SACHET 100GR</t>
    </r>
  </si>
  <si>
    <r>
      <rPr>
        <sz val="7"/>
        <rFont val="Arial"/>
        <family val="2"/>
      </rPr>
      <t>GERMES BETTERAVE BARQ 70GR</t>
    </r>
  </si>
  <si>
    <r>
      <rPr>
        <sz val="7"/>
        <rFont val="Arial"/>
        <family val="2"/>
      </rPr>
      <t>HA OSEILLE SACHET 50GR</t>
    </r>
  </si>
  <si>
    <r>
      <rPr>
        <sz val="7"/>
        <rFont val="Arial"/>
        <family val="2"/>
      </rPr>
      <t>GERMES BLE BARQ 150GR</t>
    </r>
  </si>
  <si>
    <r>
      <rPr>
        <sz val="7"/>
        <rFont val="Arial"/>
        <family val="2"/>
      </rPr>
      <t>HA PERSIL FRISES BLISTER 20GR</t>
    </r>
  </si>
  <si>
    <r>
      <rPr>
        <sz val="7"/>
        <rFont val="Arial"/>
        <family val="2"/>
      </rPr>
      <t>GERMES BROCOLIS BARQ 70GR</t>
    </r>
  </si>
  <si>
    <r>
      <rPr>
        <sz val="7"/>
        <rFont val="Arial"/>
        <family val="2"/>
      </rPr>
      <t>HA PERSIL FRISES POT 14CM</t>
    </r>
  </si>
  <si>
    <r>
      <rPr>
        <sz val="7"/>
        <rFont val="Arial"/>
        <family val="2"/>
      </rPr>
      <t>GERMES CHX ROUGE BARQ 70G</t>
    </r>
  </si>
  <si>
    <r>
      <rPr>
        <sz val="7"/>
        <rFont val="Arial"/>
        <family val="2"/>
      </rPr>
      <t>HA PERSIL PLAT BLISTER 20 GR</t>
    </r>
  </si>
  <si>
    <r>
      <rPr>
        <sz val="7"/>
        <rFont val="Arial"/>
        <family val="2"/>
      </rPr>
      <t>GERMES FENOUIL BARQ 70GR</t>
    </r>
  </si>
  <si>
    <r>
      <rPr>
        <sz val="7"/>
        <rFont val="Arial"/>
        <family val="2"/>
      </rPr>
      <t>HA ROMARIN BLISTER 20GR</t>
    </r>
  </si>
  <si>
    <r>
      <rPr>
        <sz val="7"/>
        <rFont val="Arial"/>
        <family val="2"/>
      </rPr>
      <t>GERMES LENTILLE BARQ 150GR</t>
    </r>
  </si>
  <si>
    <r>
      <rPr>
        <sz val="7"/>
        <rFont val="Arial"/>
        <family val="2"/>
      </rPr>
      <t>HA ROMARIN POT</t>
    </r>
  </si>
  <si>
    <r>
      <rPr>
        <sz val="7"/>
        <rFont val="Arial"/>
        <family val="2"/>
      </rPr>
      <t>GERMES LENTILLE SACHET 500GR</t>
    </r>
  </si>
  <si>
    <r>
      <rPr>
        <sz val="7"/>
        <rFont val="Arial"/>
        <family val="2"/>
      </rPr>
      <t>HA ROMARIN SACHET 100GR</t>
    </r>
  </si>
  <si>
    <r>
      <rPr>
        <sz val="7"/>
        <rFont val="Arial"/>
        <family val="2"/>
      </rPr>
      <t>GERMES LUZERNE BARQ 100GR</t>
    </r>
  </si>
  <si>
    <r>
      <rPr>
        <sz val="7"/>
        <rFont val="Arial"/>
        <family val="2"/>
      </rPr>
      <t>HA ROMARIN SACHET 50GR</t>
    </r>
  </si>
  <si>
    <r>
      <rPr>
        <sz val="7"/>
        <rFont val="Arial"/>
        <family val="2"/>
      </rPr>
      <t>GERMES MOUTARDE BARQ 70GR</t>
    </r>
  </si>
  <si>
    <r>
      <rPr>
        <sz val="7"/>
        <rFont val="Arial"/>
        <family val="2"/>
      </rPr>
      <t>HA SARRIETTE BLISTER 20GR</t>
    </r>
  </si>
  <si>
    <r>
      <rPr>
        <sz val="7"/>
        <rFont val="Arial"/>
        <family val="2"/>
      </rPr>
      <t>GERMES OIGNONS BARQ 100GR</t>
    </r>
  </si>
  <si>
    <r>
      <rPr>
        <sz val="7"/>
        <rFont val="Arial"/>
        <family val="2"/>
      </rPr>
      <t>HA SARRIETTE SACHET 100GR</t>
    </r>
  </si>
  <si>
    <r>
      <rPr>
        <sz val="7"/>
        <rFont val="Arial"/>
        <family val="2"/>
      </rPr>
      <t>GERMES RADIS BARQ 70GR</t>
    </r>
  </si>
  <si>
    <r>
      <rPr>
        <sz val="7"/>
        <rFont val="Arial"/>
        <family val="2"/>
      </rPr>
      <t>HA SARRIETTE SACHET 50GR</t>
    </r>
  </si>
  <si>
    <r>
      <rPr>
        <sz val="7"/>
        <rFont val="Arial"/>
        <family val="2"/>
      </rPr>
      <t>HA ANETH BLISTER 20 GR</t>
    </r>
  </si>
  <si>
    <r>
      <rPr>
        <sz val="7"/>
        <rFont val="Arial"/>
        <family val="2"/>
      </rPr>
      <t>HA SAUGE BLISTER 20GR</t>
    </r>
  </si>
  <si>
    <r>
      <rPr>
        <sz val="7"/>
        <rFont val="Arial"/>
        <family val="2"/>
      </rPr>
      <t>HA ANETH SACHET 100GR</t>
    </r>
  </si>
  <si>
    <r>
      <rPr>
        <sz val="7"/>
        <rFont val="Arial"/>
        <family val="2"/>
      </rPr>
      <t>HA SAUGE SACHET 100GR</t>
    </r>
  </si>
  <si>
    <r>
      <rPr>
        <sz val="7"/>
        <rFont val="Arial"/>
        <family val="2"/>
      </rPr>
      <t>HA ANETH SACHET 50GR</t>
    </r>
  </si>
  <si>
    <r>
      <rPr>
        <sz val="7"/>
        <rFont val="Arial"/>
        <family val="2"/>
      </rPr>
      <t>HA SAUGE SACHET 50GR</t>
    </r>
  </si>
  <si>
    <r>
      <rPr>
        <sz val="7"/>
        <rFont val="Arial"/>
        <family val="2"/>
      </rPr>
      <t>HA AULX OURS BOTTE</t>
    </r>
  </si>
  <si>
    <r>
      <rPr>
        <sz val="7"/>
        <rFont val="Arial"/>
        <family val="2"/>
      </rPr>
      <t>HA SERPOLET BARQ</t>
    </r>
  </si>
  <si>
    <r>
      <rPr>
        <sz val="7"/>
        <rFont val="Arial"/>
        <family val="2"/>
      </rPr>
      <t>HA BASILIC BLISTER 20GR</t>
    </r>
  </si>
  <si>
    <r>
      <rPr>
        <sz val="7"/>
        <rFont val="Arial"/>
        <family val="2"/>
      </rPr>
      <t>HA THYM BLISTER 20GR</t>
    </r>
  </si>
  <si>
    <r>
      <rPr>
        <sz val="7"/>
        <rFont val="Arial"/>
        <family val="2"/>
      </rPr>
      <t>2759   HA BASILIC NET                                        MA/IL        26.00                         3488   HA THYM CITRONNE BLISTER 20GR MA/IL         1.65</t>
    </r>
  </si>
  <si>
    <r>
      <rPr>
        <sz val="7"/>
        <rFont val="Arial"/>
        <family val="2"/>
      </rPr>
      <t>HA BASILIC POT</t>
    </r>
  </si>
  <si>
    <r>
      <rPr>
        <sz val="7"/>
        <rFont val="Arial"/>
        <family val="2"/>
      </rPr>
      <t>HA THYM CITRONNE SACHET 100G</t>
    </r>
  </si>
  <si>
    <r>
      <rPr>
        <sz val="7"/>
        <rFont val="Arial"/>
        <family val="2"/>
      </rPr>
      <t>HA BASILIC ROUGE SACHET 100GR</t>
    </r>
  </si>
  <si>
    <r>
      <rPr>
        <sz val="7"/>
        <rFont val="Arial"/>
        <family val="2"/>
      </rPr>
      <t>HA THYM POT</t>
    </r>
  </si>
  <si>
    <r>
      <rPr>
        <sz val="7"/>
        <rFont val="Arial"/>
        <family val="2"/>
      </rPr>
      <t>HA BASILIC SACHET 100GR</t>
    </r>
  </si>
  <si>
    <r>
      <rPr>
        <sz val="7"/>
        <rFont val="Arial"/>
        <family val="2"/>
      </rPr>
      <t>HA THYM SACHET 100GR</t>
    </r>
  </si>
  <si>
    <r>
      <rPr>
        <sz val="7"/>
        <rFont val="Arial"/>
        <family val="2"/>
      </rPr>
      <t>HA BASILIC SACHET 50GR</t>
    </r>
  </si>
  <si>
    <r>
      <rPr>
        <sz val="7"/>
        <rFont val="Arial"/>
        <family val="2"/>
      </rPr>
      <t>HA THYM SACHET 50GR</t>
    </r>
  </si>
  <si>
    <r>
      <rPr>
        <sz val="7"/>
        <rFont val="Arial"/>
        <family val="2"/>
      </rPr>
      <t>HA BASILIC THAI SACHET 100GR</t>
    </r>
  </si>
  <si>
    <r>
      <rPr>
        <b/>
        <sz val="8"/>
        <rFont val="Arial"/>
        <family val="2"/>
      </rPr>
      <t>HE</t>
    </r>
  </si>
  <si>
    <r>
      <rPr>
        <b/>
        <sz val="8"/>
        <rFont val="Arial"/>
        <family val="2"/>
      </rPr>
      <t>SALADES</t>
    </r>
  </si>
  <si>
    <r>
      <rPr>
        <sz val="7"/>
        <rFont val="Arial"/>
        <family val="2"/>
      </rPr>
      <t>HA VERVEINE BARQ</t>
    </r>
  </si>
  <si>
    <r>
      <rPr>
        <sz val="7"/>
        <rFont val="Arial"/>
        <family val="2"/>
      </rPr>
      <t>SALADE BATAVIA COLIS 8 PIECES</t>
    </r>
  </si>
  <si>
    <r>
      <rPr>
        <sz val="7"/>
        <rFont val="Arial"/>
        <family val="2"/>
      </rPr>
      <t>PERSIL FRISE BOUQUET</t>
    </r>
  </si>
  <si>
    <r>
      <rPr>
        <sz val="7"/>
        <rFont val="Arial"/>
        <family val="2"/>
      </rPr>
      <t>SALADE BATAVIA PIECE</t>
    </r>
  </si>
  <si>
    <r>
      <rPr>
        <sz val="7"/>
        <rFont val="Arial"/>
        <family val="2"/>
      </rPr>
      <t>PERSIL FRISE NET</t>
    </r>
  </si>
  <si>
    <r>
      <rPr>
        <sz val="7"/>
        <rFont val="Arial"/>
        <family val="2"/>
      </rPr>
      <t>SALADE BATAVIA PIECE CELLO</t>
    </r>
  </si>
  <si>
    <r>
      <rPr>
        <sz val="7"/>
        <rFont val="Arial"/>
        <family val="2"/>
      </rPr>
      <t>PERSIL PLAT BOUQUET</t>
    </r>
  </si>
  <si>
    <r>
      <rPr>
        <sz val="7"/>
        <rFont val="Arial"/>
        <family val="2"/>
      </rPr>
      <t>SALADE FEUILLE ROUGE COLIS 8 P</t>
    </r>
  </si>
  <si>
    <r>
      <rPr>
        <sz val="7"/>
        <rFont val="Arial"/>
        <family val="2"/>
      </rPr>
      <t>PERSIL PLAT NET</t>
    </r>
  </si>
  <si>
    <r>
      <rPr>
        <sz val="7"/>
        <rFont val="Arial"/>
        <family val="2"/>
      </rPr>
      <t>SALADE FEUILLE ROUGE PIECE</t>
    </r>
  </si>
  <si>
    <r>
      <rPr>
        <b/>
        <sz val="8"/>
        <rFont val="Arial"/>
        <family val="2"/>
      </rPr>
      <t>PD</t>
    </r>
  </si>
  <si>
    <r>
      <rPr>
        <b/>
        <sz val="8"/>
        <rFont val="Arial"/>
        <family val="2"/>
      </rPr>
      <t>T</t>
    </r>
  </si>
  <si>
    <r>
      <rPr>
        <sz val="7"/>
        <rFont val="Arial"/>
        <family val="2"/>
      </rPr>
      <t>SALADE FEUILLE ROUGE PIECE CE</t>
    </r>
  </si>
  <si>
    <r>
      <rPr>
        <sz val="7"/>
        <rFont val="Arial"/>
        <family val="2"/>
      </rPr>
      <t>SALADE FEUILLE VERTE COLIS 8 PI</t>
    </r>
  </si>
  <si>
    <r>
      <rPr>
        <sz val="7"/>
        <rFont val="Arial"/>
        <family val="2"/>
      </rPr>
      <t>P-D-T AGRIA LAVEE NET</t>
    </r>
  </si>
  <si>
    <r>
      <rPr>
        <sz val="7"/>
        <rFont val="Arial"/>
        <family val="2"/>
      </rPr>
      <t>SALADE FEUILLE VERTE PIECE</t>
    </r>
  </si>
  <si>
    <r>
      <rPr>
        <sz val="7"/>
        <rFont val="Arial"/>
        <family val="2"/>
      </rPr>
      <t>P-D-T AGRIA NON LAVEE NET</t>
    </r>
  </si>
  <si>
    <r>
      <rPr>
        <sz val="7"/>
        <rFont val="Arial"/>
        <family val="2"/>
      </rPr>
      <t>SALADE FEUILLE VERTE PIECE CEL</t>
    </r>
  </si>
  <si>
    <r>
      <rPr>
        <sz val="7"/>
        <rFont val="Arial"/>
        <family val="2"/>
      </rPr>
      <t>P-D-T AGRIA SAC 10 KILOS</t>
    </r>
  </si>
  <si>
    <r>
      <rPr>
        <sz val="7"/>
        <rFont val="Arial"/>
        <family val="2"/>
      </rPr>
      <t>SALADE FRISEE CELLO NET</t>
    </r>
  </si>
  <si>
    <r>
      <rPr>
        <sz val="7"/>
        <rFont val="Arial"/>
        <family val="2"/>
      </rPr>
      <t>P-D-T AGRIA SAC 25 KILOS</t>
    </r>
  </si>
  <si>
    <r>
      <rPr>
        <sz val="7"/>
        <rFont val="Arial"/>
        <family val="2"/>
      </rPr>
      <t>SALADE FRISEE NET</t>
    </r>
  </si>
  <si>
    <r>
      <rPr>
        <sz val="7"/>
        <rFont val="Arial"/>
        <family val="2"/>
      </rPr>
      <t>P-D-T BINTJE NON LAVEE NE</t>
    </r>
  </si>
  <si>
    <r>
      <rPr>
        <sz val="7"/>
        <rFont val="Arial"/>
        <family val="2"/>
      </rPr>
      <t>SALADE FRISEES FINE PIECE</t>
    </r>
  </si>
  <si>
    <r>
      <rPr>
        <sz val="7"/>
        <rFont val="Arial"/>
        <family val="2"/>
      </rPr>
      <t>P-D-T BINTJE SAC 10 KILOS</t>
    </r>
  </si>
  <si>
    <r>
      <rPr>
        <sz val="7"/>
        <rFont val="Arial"/>
        <family val="2"/>
      </rPr>
      <t>SALADE ICEBERG PIECE</t>
    </r>
  </si>
  <si>
    <r>
      <rPr>
        <sz val="7"/>
        <rFont val="Arial"/>
        <family val="2"/>
      </rPr>
      <t>P-D-T BINTJE SAC 25 KILOS</t>
    </r>
  </si>
  <si>
    <r>
      <rPr>
        <sz val="7"/>
        <rFont val="Arial"/>
        <family val="2"/>
      </rPr>
      <t>SALADE LOLLO ROUGE NET</t>
    </r>
  </si>
  <si>
    <r>
      <rPr>
        <sz val="7"/>
        <rFont val="Arial"/>
        <family val="2"/>
      </rPr>
      <t>P-D-T CHARLOTTE LAVEE NET</t>
    </r>
  </si>
  <si>
    <r>
      <rPr>
        <sz val="7"/>
        <rFont val="Arial"/>
        <family val="2"/>
      </rPr>
      <t>SALADE LOLLO VERTE NET</t>
    </r>
  </si>
  <si>
    <r>
      <rPr>
        <sz val="7"/>
        <rFont val="Arial"/>
        <family val="2"/>
      </rPr>
      <t>P-D-T CHARLOTTE NON LAVEE NET</t>
    </r>
  </si>
  <si>
    <r>
      <rPr>
        <sz val="7"/>
        <rFont val="Arial"/>
        <family val="2"/>
      </rPr>
      <t>SALADE MESCLIN COLIS 1 KILO</t>
    </r>
  </si>
  <si>
    <r>
      <rPr>
        <sz val="7"/>
        <rFont val="Arial"/>
        <family val="2"/>
      </rPr>
      <t>P-D-T CHARLOTTE SAC 10 KILOS</t>
    </r>
  </si>
  <si>
    <r>
      <rPr>
        <sz val="7"/>
        <rFont val="Arial"/>
        <family val="2"/>
      </rPr>
      <t>SALADE MESCLIN NET</t>
    </r>
  </si>
  <si>
    <r>
      <rPr>
        <sz val="7"/>
        <rFont val="Arial"/>
        <family val="2"/>
      </rPr>
      <t>P-D-T CHARLOTTE SAC 25 KILOS</t>
    </r>
  </si>
  <si>
    <r>
      <rPr>
        <sz val="7"/>
        <rFont val="Arial"/>
        <family val="2"/>
      </rPr>
      <t>SALADE MIZUNA ROUGE NET</t>
    </r>
  </si>
  <si>
    <r>
      <rPr>
        <sz val="7"/>
        <rFont val="Arial"/>
        <family val="2"/>
      </rPr>
      <t>P-D-T CHARLOTTE SACHET 1KILO</t>
    </r>
  </si>
  <si>
    <r>
      <rPr>
        <sz val="7"/>
        <rFont val="Arial"/>
        <family val="2"/>
      </rPr>
      <t>SALADE PAIN SUCRE CELLO NET</t>
    </r>
  </si>
  <si>
    <r>
      <rPr>
        <sz val="7"/>
        <rFont val="Arial"/>
        <family val="2"/>
      </rPr>
      <t>P-D-T CHERIE NET</t>
    </r>
  </si>
  <si>
    <r>
      <rPr>
        <sz val="7"/>
        <rFont val="Arial"/>
        <family val="2"/>
      </rPr>
      <t>SALADE PAIN SUCRE NET</t>
    </r>
  </si>
  <si>
    <r>
      <rPr>
        <sz val="7"/>
        <rFont val="Arial"/>
        <family val="2"/>
      </rPr>
      <t>P-D-T GRENAILLE SUISSE BARQ 500G</t>
    </r>
  </si>
  <si>
    <r>
      <rPr>
        <sz val="7"/>
        <rFont val="Arial"/>
        <family val="2"/>
      </rPr>
      <t>SALADE POMMEE COLIS 8 PIECES</t>
    </r>
  </si>
  <si>
    <r>
      <rPr>
        <sz val="7"/>
        <rFont val="Arial"/>
        <family val="2"/>
      </rPr>
      <t>P-D-T GRENAILLE SUISSE NET</t>
    </r>
  </si>
  <si>
    <r>
      <rPr>
        <sz val="7"/>
        <rFont val="Arial"/>
        <family val="2"/>
      </rPr>
      <t>SALADE POMMEE PIECE</t>
    </r>
  </si>
  <si>
    <r>
      <rPr>
        <sz val="7"/>
        <rFont val="Arial"/>
        <family val="2"/>
      </rPr>
      <t>P-D-T NOUVELLE GRENAILLE SUISSE</t>
    </r>
  </si>
  <si>
    <r>
      <rPr>
        <sz val="7"/>
        <rFont val="Arial"/>
        <family val="2"/>
      </rPr>
      <t>SALADE POMMEE PIECE CELLO</t>
    </r>
  </si>
  <si>
    <r>
      <rPr>
        <sz val="7"/>
        <rFont val="Arial"/>
        <family val="2"/>
      </rPr>
      <t>P-D-T NOUVELLE GROSSE SUISSE LA</t>
    </r>
  </si>
  <si>
    <r>
      <rPr>
        <sz val="7"/>
        <rFont val="Arial"/>
        <family val="2"/>
      </rPr>
      <t>SALADE POMMEE ROUGE COLIS 8</t>
    </r>
  </si>
  <si>
    <r>
      <rPr>
        <sz val="7"/>
        <rFont val="Arial"/>
        <family val="2"/>
      </rPr>
      <t>P-D-T NOUVELLE SACHET 1 KILO</t>
    </r>
  </si>
  <si>
    <r>
      <rPr>
        <sz val="7"/>
        <rFont val="Arial"/>
        <family val="2"/>
      </rPr>
      <t>SALADE POMMEE ROUGE PIECE</t>
    </r>
  </si>
  <si>
    <r>
      <rPr>
        <sz val="7"/>
        <rFont val="Arial"/>
        <family val="2"/>
      </rPr>
      <t>P-D-T RACLETTE SACHET 1KILO</t>
    </r>
  </si>
  <si>
    <r>
      <rPr>
        <sz val="7"/>
        <rFont val="Arial"/>
        <family val="2"/>
      </rPr>
      <t>SALADE POMMEE ROUGE PIECE C</t>
    </r>
  </si>
  <si>
    <r>
      <rPr>
        <sz val="7"/>
        <rFont val="Arial"/>
        <family val="2"/>
      </rPr>
      <t>P-D-T RATTE NET</t>
    </r>
  </si>
  <si>
    <r>
      <rPr>
        <sz val="7"/>
        <rFont val="Arial"/>
        <family val="2"/>
      </rPr>
      <t>SALADE RAMPON NET</t>
    </r>
  </si>
  <si>
    <r>
      <rPr>
        <sz val="7"/>
        <rFont val="Arial"/>
        <family val="2"/>
      </rPr>
      <t>P-D-T VIOLETTE NET</t>
    </r>
  </si>
  <si>
    <r>
      <rPr>
        <sz val="7"/>
        <rFont val="Arial"/>
        <family val="2"/>
      </rPr>
      <t>SALADE ROQUETTE NET</t>
    </r>
  </si>
  <si>
    <r>
      <rPr>
        <sz val="7"/>
        <rFont val="Arial"/>
        <family val="2"/>
      </rPr>
      <t>P-D-T(BLEU) BINTJE SACHET 2.5 KILO</t>
    </r>
  </si>
  <si>
    <r>
      <rPr>
        <sz val="7"/>
        <rFont val="Arial"/>
        <family val="2"/>
      </rPr>
      <t>SALADE SCAROLE CELLO NET</t>
    </r>
  </si>
  <si>
    <r>
      <rPr>
        <sz val="7"/>
        <rFont val="Arial"/>
        <family val="2"/>
      </rPr>
      <t>P-D-T(ROUGE) SACHET 2.5 K</t>
    </r>
  </si>
  <si>
    <r>
      <rPr>
        <sz val="7"/>
        <rFont val="Arial"/>
        <family val="2"/>
      </rPr>
      <t>SALADE SCAROLE NET</t>
    </r>
  </si>
  <si>
    <r>
      <rPr>
        <sz val="7"/>
        <rFont val="Arial"/>
        <family val="2"/>
      </rPr>
      <t>P-D-T(VERTE) CHARLOTTE SACHET 2</t>
    </r>
  </si>
  <si>
    <r>
      <rPr>
        <sz val="7"/>
        <rFont val="Arial"/>
        <family val="2"/>
      </rPr>
      <t>SALADE TREVISANA CELLO</t>
    </r>
  </si>
  <si>
    <r>
      <rPr>
        <b/>
        <sz val="8"/>
        <rFont val="Arial"/>
        <family val="2"/>
      </rPr>
      <t>SA</t>
    </r>
  </si>
  <si>
    <r>
      <rPr>
        <b/>
        <sz val="8"/>
        <rFont val="Arial"/>
        <family val="2"/>
      </rPr>
      <t>LADES</t>
    </r>
  </si>
  <si>
    <r>
      <rPr>
        <sz val="7"/>
        <rFont val="Arial"/>
        <family val="2"/>
      </rPr>
      <t>SALADE TREVISANA NET</t>
    </r>
  </si>
  <si>
    <r>
      <rPr>
        <sz val="7"/>
        <rFont val="Arial"/>
        <family val="2"/>
      </rPr>
      <t>SALADE TREVISE CELLO NET</t>
    </r>
  </si>
  <si>
    <r>
      <rPr>
        <sz val="7"/>
        <rFont val="Arial"/>
        <family val="2"/>
      </rPr>
      <t>3508   CRESSON AFFILA BARQ                         NL               2.00                          437</t>
    </r>
  </si>
  <si>
    <r>
      <rPr>
        <sz val="7"/>
        <rFont val="Arial"/>
        <family val="2"/>
      </rPr>
      <t>SALADE TREVISE NET</t>
    </r>
  </si>
  <si>
    <r>
      <rPr>
        <sz val="7"/>
        <rFont val="Arial"/>
        <family val="2"/>
      </rPr>
      <t>CRESSON AFFILA COLIS 1KILO</t>
    </r>
  </si>
  <si>
    <r>
      <rPr>
        <sz val="7"/>
        <rFont val="Arial"/>
        <family val="2"/>
      </rPr>
      <t>CRESSON ATSINA COLIS 1KILO</t>
    </r>
  </si>
  <si>
    <r>
      <rPr>
        <sz val="7"/>
        <rFont val="Arial"/>
        <family val="2"/>
      </rPr>
      <t xml:space="preserve">23.50                 </t>
    </r>
    <r>
      <rPr>
        <b/>
        <sz val="8"/>
        <rFont val="Arial"/>
        <family val="2"/>
      </rPr>
      <t>TOMATES</t>
    </r>
  </si>
  <si>
    <r>
      <rPr>
        <sz val="7"/>
        <rFont val="Arial"/>
        <family val="2"/>
      </rPr>
      <t>CRESSON BASILIC COLIS 1KILO</t>
    </r>
  </si>
  <si>
    <r>
      <rPr>
        <sz val="7"/>
        <rFont val="Arial"/>
        <family val="2"/>
      </rPr>
      <t>TOMATE ANANAS BARQ</t>
    </r>
  </si>
  <si>
    <r>
      <rPr>
        <sz val="7"/>
        <rFont val="Arial"/>
        <family val="2"/>
      </rPr>
      <t>CRESSON BORAGE COLIS 1KILO</t>
    </r>
  </si>
  <si>
    <r>
      <rPr>
        <sz val="7"/>
        <rFont val="Arial"/>
        <family val="2"/>
      </rPr>
      <t>TOMATE ANANAS NET</t>
    </r>
  </si>
  <si>
    <r>
      <rPr>
        <sz val="7"/>
        <rFont val="Arial"/>
        <family val="2"/>
      </rPr>
      <t>CRESSON DULCE MIXTE COLIS 1 KIL</t>
    </r>
  </si>
  <si>
    <r>
      <rPr>
        <sz val="7"/>
        <rFont val="Arial"/>
        <family val="2"/>
      </rPr>
      <t>TOMATE B BARQ NET</t>
    </r>
  </si>
  <si>
    <r>
      <rPr>
        <sz val="7"/>
        <rFont val="Arial"/>
        <family val="2"/>
      </rPr>
      <t>CRESSON GHAO COLIS 1KILO</t>
    </r>
  </si>
  <si>
    <r>
      <rPr>
        <sz val="7"/>
        <rFont val="Arial"/>
        <family val="2"/>
      </rPr>
      <t>TOMATE B COLIS 6 KILOS</t>
    </r>
  </si>
  <si>
    <r>
      <rPr>
        <sz val="7"/>
        <rFont val="Arial"/>
        <family val="2"/>
      </rPr>
      <t>CRESSON HONNY COLIS 1KILO</t>
    </r>
  </si>
  <si>
    <r>
      <rPr>
        <sz val="7"/>
        <rFont val="Arial"/>
        <family val="2"/>
      </rPr>
      <t>TOMATE B NET</t>
    </r>
  </si>
  <si>
    <r>
      <rPr>
        <sz val="7"/>
        <rFont val="Arial"/>
        <family val="2"/>
      </rPr>
      <t>CRESSON LIMES COLIS 1KILO</t>
    </r>
  </si>
  <si>
    <r>
      <rPr>
        <sz val="7"/>
        <rFont val="Arial"/>
        <family val="2"/>
      </rPr>
      <t>TOMATE BB CHARNUES BARQ NET</t>
    </r>
  </si>
  <si>
    <r>
      <rPr>
        <sz val="7"/>
        <rFont val="Arial"/>
        <family val="2"/>
      </rPr>
      <t>CRESSON MOUTARDE COLIS 1KILO</t>
    </r>
  </si>
  <si>
    <r>
      <rPr>
        <sz val="7"/>
        <rFont val="Arial"/>
        <family val="2"/>
      </rPr>
      <t>TOMATE BB CHARNUES NET</t>
    </r>
  </si>
  <si>
    <r>
      <rPr>
        <sz val="7"/>
        <rFont val="Arial"/>
        <family val="2"/>
      </rPr>
      <t>CRESSON ROQUETTE COLIS 1KILO</t>
    </r>
  </si>
  <si>
    <r>
      <rPr>
        <sz val="7"/>
        <rFont val="Arial"/>
        <family val="2"/>
      </rPr>
      <t>TOMATE CHERRY BARQ 250 GR</t>
    </r>
  </si>
  <si>
    <r>
      <rPr>
        <sz val="7"/>
        <rFont val="Arial"/>
        <family val="2"/>
      </rPr>
      <t>CRESSON SAKURA MIXTE COLIS 1KIL</t>
    </r>
  </si>
  <si>
    <r>
      <rPr>
        <sz val="7"/>
        <rFont val="Arial"/>
        <family val="2"/>
      </rPr>
      <t>TOMATE CHERRY GRAPPE BARQ 5</t>
    </r>
  </si>
  <si>
    <r>
      <rPr>
        <sz val="7"/>
        <rFont val="Arial"/>
        <family val="2"/>
      </rPr>
      <t>CRESSON SALICORNE COLIS 1KILO</t>
    </r>
  </si>
  <si>
    <r>
      <rPr>
        <sz val="7"/>
        <rFont val="Arial"/>
        <family val="2"/>
      </rPr>
      <t>TOMATE CHERRY GRAPPE NET</t>
    </r>
  </si>
  <si>
    <r>
      <rPr>
        <sz val="7"/>
        <rFont val="Arial"/>
        <family val="2"/>
      </rPr>
      <t>CRESSON SCARLET COLIS 1KILO</t>
    </r>
  </si>
  <si>
    <r>
      <rPr>
        <sz val="7"/>
        <rFont val="Arial"/>
        <family val="2"/>
      </rPr>
      <t>TOMATE CHERRY JAUNES BARQ 25</t>
    </r>
  </si>
  <si>
    <r>
      <rPr>
        <sz val="7"/>
        <rFont val="Arial"/>
        <family val="2"/>
      </rPr>
      <t>CRESSON SHIZO MIXTE COLIS 1KILO</t>
    </r>
  </si>
  <si>
    <r>
      <rPr>
        <sz val="7"/>
        <rFont val="Arial"/>
        <family val="2"/>
      </rPr>
      <t>TOMATE COCKTAIL GRAPPE BARQ</t>
    </r>
  </si>
  <si>
    <r>
      <rPr>
        <sz val="7"/>
        <rFont val="Arial"/>
        <family val="2"/>
      </rPr>
      <t>CRESSON SHIZO ROUGES COLIS 1KI</t>
    </r>
  </si>
  <si>
    <r>
      <rPr>
        <sz val="7"/>
        <rFont val="Arial"/>
        <family val="2"/>
      </rPr>
      <t>TOMATE COCKTAIL GRAPPE NET</t>
    </r>
  </si>
  <si>
    <r>
      <rPr>
        <sz val="7"/>
        <rFont val="Arial"/>
        <family val="2"/>
      </rPr>
      <t>CRESSON SHIZO VERTS COLIS 1KILO</t>
    </r>
  </si>
  <si>
    <r>
      <rPr>
        <sz val="7"/>
        <rFont val="Arial"/>
        <family val="2"/>
      </rPr>
      <t>TOMATE COEUR BOEUF BARQ</t>
    </r>
  </si>
  <si>
    <r>
      <rPr>
        <sz val="7"/>
        <rFont val="Arial"/>
        <family val="2"/>
      </rPr>
      <t>CRESSON TAHOON COLIS 1KILO</t>
    </r>
  </si>
  <si>
    <r>
      <rPr>
        <sz val="7"/>
        <rFont val="Arial"/>
        <family val="2"/>
      </rPr>
      <t>TOMATE COEUR BOEUF NET</t>
    </r>
  </si>
  <si>
    <r>
      <rPr>
        <sz val="7"/>
        <rFont val="Arial"/>
        <family val="2"/>
      </rPr>
      <t>EPINARD ROUGE BETTE CARDE</t>
    </r>
  </si>
  <si>
    <r>
      <rPr>
        <sz val="7"/>
        <rFont val="Arial"/>
        <family val="2"/>
      </rPr>
      <t>TOMATE DATTERINO BARQ 250GR</t>
    </r>
  </si>
  <si>
    <r>
      <rPr>
        <sz val="7"/>
        <rFont val="Arial"/>
        <family val="2"/>
      </rPr>
      <t>PAK-CHOI NET</t>
    </r>
  </si>
  <si>
    <r>
      <rPr>
        <sz val="7"/>
        <rFont val="Arial"/>
        <family val="2"/>
      </rPr>
      <t>TOMATE DATTERINO GRAPPE NET</t>
    </r>
  </si>
  <si>
    <r>
      <rPr>
        <sz val="7"/>
        <rFont val="Arial"/>
        <family val="2"/>
      </rPr>
      <t>SALADE A TONDRE BARQ NET</t>
    </r>
  </si>
  <si>
    <r>
      <rPr>
        <sz val="7"/>
        <rFont val="Arial"/>
        <family val="2"/>
      </rPr>
      <t>TOMATE GRAPPE BARQ NET</t>
    </r>
  </si>
  <si>
    <r>
      <rPr>
        <sz val="7"/>
        <rFont val="Arial"/>
        <family val="2"/>
      </rPr>
      <t>SALADE A TONDRE NET</t>
    </r>
  </si>
  <si>
    <r>
      <rPr>
        <sz val="7"/>
        <rFont val="Times New Roman"/>
        <family val="1"/>
      </rPr>
      <t>î</t>
    </r>
    <r>
      <rPr>
        <sz val="7"/>
        <rFont val="Arial"/>
        <family val="2"/>
      </rPr>
      <t xml:space="preserve"> 468 TOMATE GRAPPE NET</t>
    </r>
  </si>
  <si>
    <r>
      <rPr>
        <b/>
        <sz val="8"/>
        <rFont val="Arial"/>
        <family val="2"/>
      </rPr>
      <t>TOMATES</t>
    </r>
  </si>
  <si>
    <r>
      <rPr>
        <b/>
        <sz val="8"/>
        <rFont val="Arial"/>
        <family val="2"/>
      </rPr>
      <t>FRUITS 4EME GAMME</t>
    </r>
  </si>
  <si>
    <r>
      <rPr>
        <sz val="7"/>
        <rFont val="Arial"/>
        <family val="2"/>
      </rPr>
      <t>TOMATE JAUNE BARQ NET</t>
    </r>
  </si>
  <si>
    <r>
      <rPr>
        <sz val="7"/>
        <rFont val="Arial"/>
        <family val="2"/>
      </rPr>
      <t>LP SALADE ANANAS CUBE 1.5 CM N GH</t>
    </r>
  </si>
  <si>
    <r>
      <rPr>
        <sz val="7"/>
        <rFont val="Arial"/>
        <family val="2"/>
      </rPr>
      <t>TOMATE JAUNE NET</t>
    </r>
  </si>
  <si>
    <r>
      <rPr>
        <sz val="7"/>
        <rFont val="Arial"/>
        <family val="2"/>
      </rPr>
      <t>LP SALADE ANANAS CUBE 2 CM NE  GH</t>
    </r>
  </si>
  <si>
    <r>
      <rPr>
        <sz val="7"/>
        <rFont val="Arial"/>
        <family val="2"/>
      </rPr>
      <t>TOMATE KUMATO BARQ NET</t>
    </r>
  </si>
  <si>
    <r>
      <rPr>
        <sz val="7"/>
        <rFont val="Arial"/>
        <family val="2"/>
      </rPr>
      <t>LP SALADE FRAISES BOL                    CH</t>
    </r>
  </si>
  <si>
    <r>
      <rPr>
        <sz val="7"/>
        <rFont val="Arial"/>
        <family val="2"/>
      </rPr>
      <t>TOMATE KUMATO NET</t>
    </r>
  </si>
  <si>
    <r>
      <rPr>
        <sz val="7"/>
        <rFont val="Arial"/>
        <family val="2"/>
      </rPr>
      <t>LP SALADE FRUIT CUBES 1 CM NET DIVERS</t>
    </r>
  </si>
  <si>
    <r>
      <rPr>
        <sz val="7"/>
        <rFont val="Arial"/>
        <family val="2"/>
      </rPr>
      <t>TOMATE NOIRE CRIMEE BARQ NET</t>
    </r>
  </si>
  <si>
    <r>
      <rPr>
        <sz val="7"/>
        <rFont val="Arial"/>
        <family val="2"/>
      </rPr>
      <t>LP SALADE FRUIT CUBES 1.5 CM N   DIVERS</t>
    </r>
  </si>
  <si>
    <r>
      <rPr>
        <sz val="7"/>
        <rFont val="Arial"/>
        <family val="2"/>
      </rPr>
      <t>TOMATE NOIRE CRIMEE NET</t>
    </r>
  </si>
  <si>
    <r>
      <rPr>
        <sz val="7"/>
        <rFont val="Arial"/>
        <family val="2"/>
      </rPr>
      <t>LP SALADE FRUIT CUBES 2 CM NET DIVERS</t>
    </r>
  </si>
  <si>
    <r>
      <rPr>
        <sz val="7"/>
        <rFont val="Arial"/>
        <family val="2"/>
      </rPr>
      <t>TOMATE ROSE DE BERNE BARQ NET</t>
    </r>
  </si>
  <si>
    <r>
      <rPr>
        <sz val="7"/>
        <rFont val="Arial"/>
        <family val="2"/>
      </rPr>
      <t>LP SALADE FRUIT CUBES 5 MM BR   DIVERS</t>
    </r>
  </si>
  <si>
    <r>
      <rPr>
        <sz val="7"/>
        <rFont val="Arial"/>
        <family val="2"/>
      </rPr>
      <t>TOMATE ROSE DE BERNE NET</t>
    </r>
  </si>
  <si>
    <r>
      <rPr>
        <sz val="7"/>
        <rFont val="Arial"/>
        <family val="2"/>
      </rPr>
      <t>LP SALADE FRUIT EXOTIQUE CUBE  DIVERS</t>
    </r>
  </si>
  <si>
    <r>
      <rPr>
        <sz val="7"/>
        <rFont val="Arial"/>
        <family val="2"/>
      </rPr>
      <t>TOMATE SAN MARZANO BARQ NET</t>
    </r>
  </si>
  <si>
    <r>
      <rPr>
        <sz val="7"/>
        <rFont val="Arial"/>
        <family val="2"/>
      </rPr>
      <t>TOMATE SAN MARZANO NET</t>
    </r>
  </si>
  <si>
    <r>
      <rPr>
        <sz val="7"/>
        <rFont val="Arial"/>
        <family val="2"/>
      </rPr>
      <t>TOMATE SECHEE PL NET</t>
    </r>
  </si>
  <si>
    <r>
      <rPr>
        <sz val="7"/>
        <rFont val="Arial"/>
        <family val="2"/>
      </rPr>
      <t>TOMATE VERTE NET</t>
    </r>
  </si>
  <si>
    <r>
      <rPr>
        <sz val="7"/>
        <rFont val="Arial"/>
        <family val="2"/>
      </rPr>
      <t>LP SALADE GRAPEFRUIT CUBE 1 C  ZA</t>
    </r>
  </si>
  <si>
    <r>
      <rPr>
        <b/>
        <sz val="8"/>
        <rFont val="Arial"/>
        <family val="2"/>
      </rPr>
      <t xml:space="preserve">ODUITS FINIS                                                                                              </t>
    </r>
    <r>
      <rPr>
        <sz val="7"/>
        <rFont val="Arial"/>
        <family val="2"/>
      </rPr>
      <t>4034  LP SALADE GRAPEFRUIT CUBE 1.5   ZA           12.00</t>
    </r>
  </si>
  <si>
    <r>
      <rPr>
        <sz val="7"/>
        <rFont val="Arial"/>
        <family val="2"/>
      </rPr>
      <t>LP SALADE GRAPEFRUIT CUBE 2 C</t>
    </r>
  </si>
  <si>
    <r>
      <rPr>
        <sz val="7"/>
        <rFont val="Arial"/>
        <family val="2"/>
      </rPr>
      <t>ZAMBA JUS ANANAS LITRE</t>
    </r>
  </si>
  <si>
    <r>
      <rPr>
        <sz val="7"/>
        <rFont val="Arial"/>
        <family val="2"/>
      </rPr>
      <t>LP SALADE KIWI JAUNE 1 CM NET</t>
    </r>
  </si>
  <si>
    <r>
      <rPr>
        <sz val="7"/>
        <rFont val="Arial"/>
        <family val="2"/>
      </rPr>
      <t>ZAMBA JUS BOOSTER LITRE</t>
    </r>
  </si>
  <si>
    <r>
      <rPr>
        <sz val="7"/>
        <rFont val="Arial"/>
        <family val="2"/>
      </rPr>
      <t>LP SALADE KIWI JAUNE 1.5 CM NET</t>
    </r>
  </si>
  <si>
    <r>
      <rPr>
        <sz val="7"/>
        <rFont val="Arial"/>
        <family val="2"/>
      </rPr>
      <t>ZAMBA JUS ORANGE LITRE</t>
    </r>
  </si>
  <si>
    <r>
      <rPr>
        <sz val="7"/>
        <rFont val="Arial"/>
        <family val="2"/>
      </rPr>
      <t>LP SALADE KIWI JAUNE 2 CM NET</t>
    </r>
  </si>
  <si>
    <r>
      <rPr>
        <b/>
        <sz val="8"/>
        <rFont val="Arial"/>
        <family val="2"/>
      </rPr>
      <t xml:space="preserve">UITS 4EME GAMME                                                                                    </t>
    </r>
    <r>
      <rPr>
        <sz val="7"/>
        <rFont val="Arial"/>
        <family val="2"/>
      </rPr>
      <t>4039  LP SALADE KIWI VERT CUBE 1 CM    CL           10.00</t>
    </r>
  </si>
  <si>
    <r>
      <rPr>
        <b/>
        <sz val="8"/>
        <rFont val="Arial"/>
        <family val="2"/>
      </rPr>
      <t>PR</t>
    </r>
  </si>
  <si>
    <r>
      <rPr>
        <sz val="7"/>
        <rFont val="Arial"/>
        <family val="2"/>
      </rPr>
      <t>4038   LP SALADE KIWI VERT CUBE 1.5 CM IT             10.00</t>
    </r>
  </si>
  <si>
    <r>
      <rPr>
        <sz val="7"/>
        <rFont val="Arial"/>
        <family val="2"/>
      </rPr>
      <t>4040   LP SALADE KIWI VERT CUBE 2 CM    CL            10.00</t>
    </r>
  </si>
  <si>
    <r>
      <rPr>
        <sz val="7"/>
        <rFont val="Arial"/>
        <family val="2"/>
      </rPr>
      <t>2102   LP SALADE MANGUE CUBE 1 CM N   BR           18.50</t>
    </r>
  </si>
  <si>
    <r>
      <rPr>
        <sz val="7"/>
        <rFont val="Arial"/>
        <family val="2"/>
      </rPr>
      <t>2103   LP SALADE MANGUE CUBE 1.5 CM    BR           18.50</t>
    </r>
  </si>
  <si>
    <r>
      <rPr>
        <sz val="7"/>
        <rFont val="Arial"/>
        <family val="2"/>
      </rPr>
      <t>4041   LP SALADE MANGUE CUBE 2 CM N   BR           18.50</t>
    </r>
  </si>
  <si>
    <r>
      <rPr>
        <sz val="7"/>
        <rFont val="Arial"/>
        <family val="2"/>
      </rPr>
      <t>3989   LP SALADE MELON CHARENTAIS C   FR            12.00</t>
    </r>
  </si>
  <si>
    <r>
      <rPr>
        <sz val="7"/>
        <rFont val="Arial"/>
        <family val="2"/>
      </rPr>
      <t>4043   LP SALADE MELON CHARENTAIS C   FR            12.00</t>
    </r>
  </si>
  <si>
    <r>
      <rPr>
        <sz val="7"/>
        <rFont val="Arial"/>
        <family val="2"/>
      </rPr>
      <t>4042   LP SALADE MELON CHARENTAIS C   FR            12.00</t>
    </r>
  </si>
  <si>
    <r>
      <rPr>
        <sz val="7"/>
        <rFont val="Arial"/>
        <family val="2"/>
      </rPr>
      <t>LP AGRUMES PELES NET</t>
    </r>
  </si>
  <si>
    <r>
      <rPr>
        <sz val="7"/>
        <rFont val="Arial"/>
        <family val="2"/>
      </rPr>
      <t>LP ANANAS PELES NET</t>
    </r>
  </si>
  <si>
    <r>
      <rPr>
        <sz val="7"/>
        <rFont val="Arial"/>
        <family val="2"/>
      </rPr>
      <t>GH</t>
    </r>
  </si>
  <si>
    <r>
      <rPr>
        <sz val="7"/>
        <rFont val="Arial"/>
        <family val="2"/>
      </rPr>
      <t>LP BROCHETTE FRUIT EXOTIQUE PIE</t>
    </r>
  </si>
  <si>
    <r>
      <rPr>
        <sz val="7"/>
        <rFont val="Arial"/>
        <family val="2"/>
      </rPr>
      <t>LP BROCHETTE FRUIT PIECE</t>
    </r>
  </si>
  <si>
    <r>
      <rPr>
        <sz val="7"/>
        <rFont val="Arial"/>
        <family val="2"/>
      </rPr>
      <t>LP BROCHETTE LEGUME GRANDE PI</t>
    </r>
  </si>
  <si>
    <r>
      <rPr>
        <sz val="7"/>
        <rFont val="Arial"/>
        <family val="2"/>
      </rPr>
      <t>LP BROCHETTE LEGUME PETIT PIEC</t>
    </r>
  </si>
  <si>
    <r>
      <rPr>
        <sz val="7"/>
        <rFont val="Arial"/>
        <family val="2"/>
      </rPr>
      <t>LP CHAYOTTE PELEE NET</t>
    </r>
  </si>
  <si>
    <r>
      <rPr>
        <sz val="7"/>
        <rFont val="Arial"/>
        <family val="2"/>
      </rPr>
      <t>LP CITRON JAUNE CUBES 10MM NET</t>
    </r>
  </si>
  <si>
    <r>
      <rPr>
        <sz val="7"/>
        <rFont val="Arial"/>
        <family val="2"/>
      </rPr>
      <t>LP CITRON JAUNE SEGMENTS NET</t>
    </r>
  </si>
  <si>
    <r>
      <rPr>
        <sz val="7"/>
        <rFont val="Arial"/>
        <family val="2"/>
      </rPr>
      <t>LP CITRON VERT SEGMENTS NET</t>
    </r>
  </si>
  <si>
    <r>
      <rPr>
        <sz val="7"/>
        <rFont val="Arial"/>
        <family val="2"/>
      </rPr>
      <t>LP CITRONS PELES RONDELLE NET</t>
    </r>
  </si>
  <si>
    <r>
      <rPr>
        <sz val="7"/>
        <rFont val="Arial"/>
        <family val="2"/>
      </rPr>
      <t>LP FRAISES COUPE EN 2 NET</t>
    </r>
  </si>
  <si>
    <r>
      <rPr>
        <sz val="7"/>
        <rFont val="Arial"/>
        <family val="2"/>
      </rPr>
      <t>LP FRAISES LAVEE ENTIERE EQUEUT</t>
    </r>
  </si>
  <si>
    <r>
      <rPr>
        <sz val="7"/>
        <rFont val="Arial"/>
        <family val="2"/>
      </rPr>
      <t>LP SALADE MELON GALIA CUBE 1 C ES</t>
    </r>
  </si>
  <si>
    <r>
      <rPr>
        <sz val="7"/>
        <rFont val="Arial"/>
        <family val="2"/>
      </rPr>
      <t>LP SALADE MELON GALIA CUBE 1.5  ES</t>
    </r>
  </si>
  <si>
    <r>
      <rPr>
        <sz val="7"/>
        <rFont val="Arial"/>
        <family val="2"/>
      </rPr>
      <t>LP SALADE MELON GALIA CUBE 2 C ES</t>
    </r>
  </si>
  <si>
    <r>
      <rPr>
        <sz val="7"/>
        <rFont val="Arial"/>
        <family val="2"/>
      </rPr>
      <t>LP SALADE NECTARINES CUBES N   IT</t>
    </r>
  </si>
  <si>
    <r>
      <rPr>
        <sz val="7"/>
        <rFont val="Arial"/>
        <family val="2"/>
      </rPr>
      <t>LP SALADE ORANGE CUBES 1 CM N ES</t>
    </r>
  </si>
  <si>
    <r>
      <rPr>
        <sz val="7"/>
        <rFont val="Arial"/>
        <family val="2"/>
      </rPr>
      <t>LP SALADE ORANGE CUBES 1.5 CM  ES</t>
    </r>
  </si>
  <si>
    <r>
      <rPr>
        <sz val="7"/>
        <rFont val="Arial"/>
        <family val="2"/>
      </rPr>
      <t>LP SALADE ORANGE CUBES 2 CM N ES</t>
    </r>
  </si>
  <si>
    <r>
      <rPr>
        <sz val="7"/>
        <rFont val="Arial"/>
        <family val="2"/>
      </rPr>
      <t>LP SALADE PAPAYE CUBE 1 CM NE  BR</t>
    </r>
  </si>
  <si>
    <r>
      <rPr>
        <sz val="7"/>
        <rFont val="Arial"/>
        <family val="2"/>
      </rPr>
      <t>LP SALADE PAPAYE CUBE 1.5 CM N  BR</t>
    </r>
  </si>
  <si>
    <r>
      <rPr>
        <sz val="7"/>
        <rFont val="Arial"/>
        <family val="2"/>
      </rPr>
      <t>LP SALADE PAPAYE CUBE 2 CM NE  BR</t>
    </r>
  </si>
  <si>
    <r>
      <rPr>
        <sz val="7"/>
        <rFont val="Arial"/>
        <family val="2"/>
      </rPr>
      <t>LP SALADE PASTEQUE NET                IT</t>
    </r>
  </si>
  <si>
    <r>
      <rPr>
        <sz val="7"/>
        <rFont val="Arial"/>
        <family val="2"/>
      </rPr>
      <t>LP SALADE PECHES CUBES NET       IT</t>
    </r>
  </si>
  <si>
    <r>
      <rPr>
        <sz val="7"/>
        <rFont val="Arial"/>
        <family val="2"/>
      </rPr>
      <t>3328   LP FRUITS COUPES SUR PLATEAU       DIVERS     14.00</t>
    </r>
  </si>
  <si>
    <r>
      <rPr>
        <sz val="7"/>
        <rFont val="Arial"/>
        <family val="2"/>
      </rPr>
      <t>2002   LP FRUITS FONDUE CHOCOLAT            DIVERS    14.00</t>
    </r>
  </si>
  <si>
    <r>
      <rPr>
        <sz val="7"/>
        <rFont val="Arial"/>
        <family val="2"/>
      </rPr>
      <t>10   LP GRAPEFRUIT RONDELLES NET        IL               12.00</t>
    </r>
  </si>
  <si>
    <r>
      <rPr>
        <sz val="7"/>
        <rFont val="Arial"/>
        <family val="2"/>
      </rPr>
      <t>3286   LP GRAPEFRUIT ROUGE PELE NET      IL               12.00</t>
    </r>
  </si>
  <si>
    <r>
      <rPr>
        <sz val="7"/>
        <rFont val="Arial"/>
        <family val="2"/>
      </rPr>
      <t>2708   LP GRAPEFRUIT SEGMENT NET            IL               20.00</t>
    </r>
  </si>
  <si>
    <r>
      <rPr>
        <sz val="7"/>
        <rFont val="Arial"/>
        <family val="2"/>
      </rPr>
      <t>3167   LP KIWIS ENTIER PELES NET                 CL             12.00</t>
    </r>
  </si>
  <si>
    <r>
      <rPr>
        <sz val="7"/>
        <rFont val="Arial"/>
        <family val="2"/>
      </rPr>
      <t>2700   LP MANGUE PELEE DENAUYOTEE NE  ES             10.00</t>
    </r>
  </si>
  <si>
    <r>
      <rPr>
        <sz val="7"/>
        <rFont val="Arial"/>
        <family val="2"/>
      </rPr>
      <t>4155   LP MANGUE VERTE CUBE 1.5 CM          ES             15.00</t>
    </r>
  </si>
  <si>
    <r>
      <rPr>
        <b/>
        <sz val="8"/>
        <rFont val="Arial"/>
        <family val="2"/>
      </rPr>
      <t>LEGUMES 4EME GAMME</t>
    </r>
  </si>
  <si>
    <r>
      <rPr>
        <sz val="7"/>
        <rFont val="Arial"/>
        <family val="2"/>
      </rPr>
      <t>3141   LP ORANGES PELEES NET                     ES               8.00</t>
    </r>
  </si>
  <si>
    <r>
      <rPr>
        <sz val="7"/>
        <rFont val="Arial"/>
        <family val="2"/>
      </rPr>
      <t>LP AIL EPLUCHE NET</t>
    </r>
  </si>
  <si>
    <r>
      <rPr>
        <sz val="7"/>
        <rFont val="Arial"/>
        <family val="2"/>
      </rPr>
      <t>LP ORANGES RONDELLES NET</t>
    </r>
  </si>
  <si>
    <r>
      <rPr>
        <sz val="7"/>
        <rFont val="Arial"/>
        <family val="2"/>
      </rPr>
      <t>LP AIL HACHEE NET</t>
    </r>
  </si>
  <si>
    <r>
      <rPr>
        <sz val="7"/>
        <rFont val="Arial"/>
        <family val="2"/>
      </rPr>
      <t>LP ORANGES SEGMENTS NET</t>
    </r>
  </si>
  <si>
    <r>
      <rPr>
        <sz val="7"/>
        <rFont val="Arial"/>
        <family val="2"/>
      </rPr>
      <t>LP AIL PUREE NET</t>
    </r>
  </si>
  <si>
    <r>
      <rPr>
        <sz val="7"/>
        <rFont val="Arial"/>
        <family val="2"/>
      </rPr>
      <t>LP ORANGES/FIGUES/DATTES NET</t>
    </r>
  </si>
  <si>
    <r>
      <rPr>
        <sz val="7"/>
        <rFont val="Arial"/>
        <family val="2"/>
      </rPr>
      <t>LP ASPERGE BLANCHE EN SAC CS</t>
    </r>
  </si>
  <si>
    <r>
      <rPr>
        <sz val="7"/>
        <rFont val="Arial"/>
        <family val="2"/>
      </rPr>
      <t>LP POIRE CUBE 1CM NET</t>
    </r>
  </si>
  <si>
    <r>
      <rPr>
        <sz val="7"/>
        <rFont val="Arial"/>
        <family val="2"/>
      </rPr>
      <t>ZA/BL</t>
    </r>
  </si>
  <si>
    <r>
      <rPr>
        <sz val="7"/>
        <rFont val="Arial"/>
        <family val="2"/>
      </rPr>
      <t>LP ASPERGE VERTE EN SAC CSV N</t>
    </r>
  </si>
  <si>
    <r>
      <rPr>
        <sz val="7"/>
        <rFont val="Arial"/>
        <family val="2"/>
      </rPr>
      <t>LP POIRE CUBE 2CM NET</t>
    </r>
  </si>
  <si>
    <r>
      <rPr>
        <sz val="7"/>
        <rFont val="Arial"/>
        <family val="2"/>
      </rPr>
      <t>LP AUBERGINE CUBE 1CM NET</t>
    </r>
  </si>
  <si>
    <r>
      <rPr>
        <sz val="7"/>
        <rFont val="Arial"/>
        <family val="2"/>
      </rPr>
      <t>LP POIRE DEMI PELEES NET</t>
    </r>
  </si>
  <si>
    <r>
      <rPr>
        <sz val="7"/>
        <rFont val="Arial"/>
        <family val="2"/>
      </rPr>
      <t>LP AUBERGINE CUBE 2CM NET</t>
    </r>
  </si>
  <si>
    <r>
      <rPr>
        <sz val="7"/>
        <rFont val="Arial"/>
        <family val="2"/>
      </rPr>
      <t>LP POIRE EVIDEE/PELEE NET</t>
    </r>
  </si>
  <si>
    <r>
      <rPr>
        <sz val="7"/>
        <rFont val="Arial"/>
        <family val="2"/>
      </rPr>
      <t>LP AUBERGINE CUBE 5MM NET</t>
    </r>
  </si>
  <si>
    <r>
      <rPr>
        <sz val="7"/>
        <rFont val="Arial"/>
        <family val="2"/>
      </rPr>
      <t>LP POMME CUBES 1CM NET</t>
    </r>
  </si>
  <si>
    <r>
      <rPr>
        <sz val="7"/>
        <rFont val="Arial"/>
        <family val="2"/>
      </rPr>
      <t>LP AUBERGINE CUBES 14MM</t>
    </r>
  </si>
  <si>
    <r>
      <rPr>
        <sz val="7"/>
        <rFont val="Arial"/>
        <family val="2"/>
      </rPr>
      <t>LP POMME CUBES 2CM NET</t>
    </r>
  </si>
  <si>
    <r>
      <rPr>
        <sz val="7"/>
        <rFont val="Arial"/>
        <family val="2"/>
      </rPr>
      <t>LP AUBERGINE LAMELLES NET</t>
    </r>
  </si>
  <si>
    <r>
      <rPr>
        <sz val="7"/>
        <rFont val="Arial"/>
        <family val="2"/>
      </rPr>
      <t>LP POMME CUBES 5MM NET</t>
    </r>
  </si>
  <si>
    <r>
      <rPr>
        <sz val="7"/>
        <rFont val="Arial"/>
        <family val="2"/>
      </rPr>
      <t>LP BETTE BLANC COUPEE 2CM NE</t>
    </r>
  </si>
  <si>
    <r>
      <rPr>
        <sz val="7"/>
        <rFont val="Arial"/>
        <family val="2"/>
      </rPr>
      <t>LP PRUNES ROUGES COUPE EN DEU</t>
    </r>
  </si>
  <si>
    <r>
      <rPr>
        <sz val="7"/>
        <rFont val="Arial"/>
        <family val="2"/>
      </rPr>
      <t>LP BETTE BLANC/VERT 2CM NET</t>
    </r>
  </si>
  <si>
    <r>
      <rPr>
        <sz val="7"/>
        <rFont val="Arial"/>
        <family val="2"/>
      </rPr>
      <t>LP RAISINS MELAN. EQUEUTE NET</t>
    </r>
  </si>
  <si>
    <r>
      <rPr>
        <sz val="7"/>
        <rFont val="Arial"/>
        <family val="2"/>
      </rPr>
      <t>LP BETTE VERT COUPE 2CM NET</t>
    </r>
  </si>
  <si>
    <r>
      <rPr>
        <sz val="7"/>
        <rFont val="Arial"/>
        <family val="2"/>
      </rPr>
      <t>LP SALADE ABRICOTS CUBE 1.5 CM N</t>
    </r>
  </si>
  <si>
    <r>
      <rPr>
        <sz val="7"/>
        <rFont val="Arial"/>
        <family val="2"/>
      </rPr>
      <t>LP BETTERAVE CRUE CUBE BRUNO</t>
    </r>
  </si>
  <si>
    <r>
      <rPr>
        <sz val="7"/>
        <rFont val="Arial"/>
        <family val="2"/>
      </rPr>
      <t>LP SALADE ANANAS CUBE 1 CM NET</t>
    </r>
  </si>
  <si>
    <r>
      <rPr>
        <sz val="7"/>
        <rFont val="Arial"/>
        <family val="2"/>
      </rPr>
      <t>LP BETTERAVE CRUE JULIENNE NE</t>
    </r>
  </si>
  <si>
    <r>
      <rPr>
        <sz val="7"/>
        <rFont val="Arial"/>
        <family val="2"/>
      </rPr>
      <t>LP BETTERAVE CRUE PELEES NET</t>
    </r>
  </si>
  <si>
    <r>
      <rPr>
        <sz val="7"/>
        <rFont val="Arial"/>
        <family val="2"/>
      </rPr>
      <t>LP CONCOMBRE DEMI-LUNE NET</t>
    </r>
  </si>
  <si>
    <r>
      <rPr>
        <sz val="7"/>
        <rFont val="Arial"/>
        <family val="2"/>
      </rPr>
      <t>LP BETTERAVE CRUE RAPEE NET</t>
    </r>
  </si>
  <si>
    <r>
      <rPr>
        <sz val="7"/>
        <rFont val="Arial"/>
        <family val="2"/>
      </rPr>
      <t>LP CONCOMBRE JULIENNE NET</t>
    </r>
  </si>
  <si>
    <r>
      <rPr>
        <sz val="7"/>
        <rFont val="Arial"/>
        <family val="2"/>
      </rPr>
      <t>LP BETTERAVE JAUNE JULIENNE NET</t>
    </r>
  </si>
  <si>
    <r>
      <rPr>
        <sz val="7"/>
        <rFont val="Arial"/>
        <family val="2"/>
      </rPr>
      <t>LP CONCOMBRE RONDELLE NET</t>
    </r>
  </si>
  <si>
    <r>
      <rPr>
        <sz val="7"/>
        <rFont val="Arial"/>
        <family val="2"/>
      </rPr>
      <t>LP BROCOLI ROSETTE NET</t>
    </r>
  </si>
  <si>
    <r>
      <rPr>
        <sz val="7"/>
        <rFont val="Arial"/>
        <family val="2"/>
      </rPr>
      <t>LP CORIANDRE HACHE NET</t>
    </r>
  </si>
  <si>
    <r>
      <rPr>
        <sz val="7"/>
        <rFont val="Arial"/>
        <family val="2"/>
      </rPr>
      <t>LP BRUNOISE MELANGE 5MM NET</t>
    </r>
  </si>
  <si>
    <r>
      <rPr>
        <sz val="7"/>
        <rFont val="Arial"/>
        <family val="2"/>
      </rPr>
      <t>LP COURGES BUTTERNUT PELEES</t>
    </r>
  </si>
  <si>
    <r>
      <rPr>
        <sz val="7"/>
        <rFont val="Arial"/>
        <family val="2"/>
      </rPr>
      <t>LP CAROTTE BATONNET 1CM NET</t>
    </r>
  </si>
  <si>
    <r>
      <rPr>
        <sz val="7"/>
        <rFont val="Arial"/>
        <family val="2"/>
      </rPr>
      <t>LP COURGES CUBE 1 CM NET</t>
    </r>
  </si>
  <si>
    <r>
      <rPr>
        <sz val="7"/>
        <rFont val="Arial"/>
        <family val="2"/>
      </rPr>
      <t>LP CAROTTE BATONNET 5MM NET</t>
    </r>
  </si>
  <si>
    <r>
      <rPr>
        <sz val="7"/>
        <rFont val="Arial"/>
        <family val="2"/>
      </rPr>
      <t>LP COURGES CUBE 2 CM NET</t>
    </r>
  </si>
  <si>
    <r>
      <rPr>
        <sz val="7"/>
        <rFont val="Arial"/>
        <family val="2"/>
      </rPr>
      <t>LP CAROTTE BISEAUX NET</t>
    </r>
  </si>
  <si>
    <r>
      <rPr>
        <sz val="7"/>
        <rFont val="Arial"/>
        <family val="2"/>
      </rPr>
      <t>LP COURGES JULIENNE NET</t>
    </r>
  </si>
  <si>
    <r>
      <rPr>
        <sz val="7"/>
        <rFont val="Arial"/>
        <family val="2"/>
      </rPr>
      <t>LP CAROTTE CUBE 1CM NET</t>
    </r>
  </si>
  <si>
    <r>
      <rPr>
        <sz val="7"/>
        <rFont val="Arial"/>
        <family val="2"/>
      </rPr>
      <t>LP COURGES PELEES NET</t>
    </r>
  </si>
  <si>
    <r>
      <rPr>
        <sz val="7"/>
        <rFont val="Arial"/>
        <family val="2"/>
      </rPr>
      <t>LP CAROTTE CUBE 2CM NET</t>
    </r>
  </si>
  <si>
    <r>
      <rPr>
        <sz val="7"/>
        <rFont val="Arial"/>
        <family val="2"/>
      </rPr>
      <t>LP COURGETTE BATONNET 1CM N</t>
    </r>
  </si>
  <si>
    <r>
      <rPr>
        <sz val="7"/>
        <rFont val="Arial"/>
        <family val="2"/>
      </rPr>
      <t>LP CAROTTE CUBE 5MM NET</t>
    </r>
  </si>
  <si>
    <r>
      <rPr>
        <sz val="7"/>
        <rFont val="Arial"/>
        <family val="2"/>
      </rPr>
      <t>LP COURGETTE BATONNET 5MM N</t>
    </r>
  </si>
  <si>
    <r>
      <rPr>
        <sz val="7"/>
        <rFont val="Arial"/>
        <family val="2"/>
      </rPr>
      <t>LP CAROTTE JAUNE BATONNET NET</t>
    </r>
  </si>
  <si>
    <r>
      <rPr>
        <sz val="7"/>
        <rFont val="Arial"/>
        <family val="2"/>
      </rPr>
      <t>LP COURGETTE BISEAUX NET</t>
    </r>
  </si>
  <si>
    <r>
      <rPr>
        <sz val="7"/>
        <rFont val="Arial"/>
        <family val="2"/>
      </rPr>
      <t>LP CAROTTE JAUNE BISEAUX NET</t>
    </r>
  </si>
  <si>
    <r>
      <rPr>
        <sz val="7"/>
        <rFont val="Arial"/>
        <family val="2"/>
      </rPr>
      <t>LP COURGETTE CUBE 1CM NET</t>
    </r>
  </si>
  <si>
    <r>
      <rPr>
        <sz val="7"/>
        <rFont val="Arial"/>
        <family val="2"/>
      </rPr>
      <t>LP CAROTTE JAUNE CUBE 1CM NET</t>
    </r>
  </si>
  <si>
    <r>
      <rPr>
        <sz val="7"/>
        <rFont val="Arial"/>
        <family val="2"/>
      </rPr>
      <t>LP COURGETTE CUBE 2CM NET</t>
    </r>
  </si>
  <si>
    <r>
      <rPr>
        <sz val="7"/>
        <rFont val="Arial"/>
        <family val="2"/>
      </rPr>
      <t>LP CAROTTE JAUNE CUBE 2CM NET</t>
    </r>
  </si>
  <si>
    <r>
      <rPr>
        <sz val="7"/>
        <rFont val="Arial"/>
        <family val="2"/>
      </rPr>
      <t>LP COURGETTE CUBE 5MM NET</t>
    </r>
  </si>
  <si>
    <r>
      <rPr>
        <sz val="7"/>
        <rFont val="Arial"/>
        <family val="2"/>
      </rPr>
      <t>LP CAROTTE JAUNE CUBE 5MM NET</t>
    </r>
  </si>
  <si>
    <r>
      <rPr>
        <sz val="7"/>
        <rFont val="Arial"/>
        <family val="2"/>
      </rPr>
      <t>LP COURGETTE JAUNE CUBE 2 CM</t>
    </r>
  </si>
  <si>
    <r>
      <rPr>
        <sz val="7"/>
        <rFont val="Arial"/>
        <family val="2"/>
      </rPr>
      <t>LP CAROTTE JAUNE JULIENNE NET</t>
    </r>
  </si>
  <si>
    <r>
      <rPr>
        <sz val="7"/>
        <rFont val="Arial"/>
        <family val="2"/>
      </rPr>
      <t>LP COURGETTE JULIENNE NET</t>
    </r>
  </si>
  <si>
    <r>
      <rPr>
        <sz val="7"/>
        <rFont val="Arial"/>
        <family val="2"/>
      </rPr>
      <t>LP CAROTTE JAUNE PELEE NET</t>
    </r>
  </si>
  <si>
    <r>
      <rPr>
        <sz val="7"/>
        <rFont val="Arial"/>
        <family val="2"/>
      </rPr>
      <t>LP COURGETTE LAMELLES NET</t>
    </r>
  </si>
  <si>
    <r>
      <rPr>
        <sz val="7"/>
        <rFont val="Arial"/>
        <family val="2"/>
      </rPr>
      <t>LP CAROTTE JAUNE RONDELLE 3MM</t>
    </r>
  </si>
  <si>
    <r>
      <rPr>
        <sz val="7"/>
        <rFont val="Arial"/>
        <family val="2"/>
      </rPr>
      <t>LP COURGETTE RONDELLE 2MM N</t>
    </r>
  </si>
  <si>
    <r>
      <rPr>
        <sz val="7"/>
        <rFont val="Arial"/>
        <family val="2"/>
      </rPr>
      <t>LP CAROTTE JULIENNE NET</t>
    </r>
  </si>
  <si>
    <r>
      <rPr>
        <sz val="7"/>
        <rFont val="Arial"/>
        <family val="2"/>
      </rPr>
      <t>LP COURGETTE RONDELLE 6MM N</t>
    </r>
  </si>
  <si>
    <r>
      <rPr>
        <sz val="7"/>
        <rFont val="Arial"/>
        <family val="2"/>
      </rPr>
      <t>LP CAROTTE PAYSANNE NET</t>
    </r>
  </si>
  <si>
    <r>
      <rPr>
        <sz val="7"/>
        <rFont val="Arial"/>
        <family val="2"/>
      </rPr>
      <t>LP COURGETTE RONDELLE 8MM N</t>
    </r>
  </si>
  <si>
    <r>
      <rPr>
        <sz val="7"/>
        <rFont val="Arial"/>
        <family val="2"/>
      </rPr>
      <t>LP CAROTTE PELEE NET</t>
    </r>
  </si>
  <si>
    <r>
      <rPr>
        <sz val="7"/>
        <rFont val="Arial"/>
        <family val="2"/>
      </rPr>
      <t>LP COURGETTES TOURNEES NET</t>
    </r>
  </si>
  <si>
    <r>
      <rPr>
        <sz val="7"/>
        <rFont val="Arial"/>
        <family val="2"/>
      </rPr>
      <t>LP CAROTTE RAPEE NET</t>
    </r>
  </si>
  <si>
    <r>
      <rPr>
        <sz val="7"/>
        <rFont val="Arial"/>
        <family val="2"/>
      </rPr>
      <t>LP CUITE CUBE 1CM NET</t>
    </r>
  </si>
  <si>
    <r>
      <rPr>
        <sz val="7"/>
        <rFont val="Arial"/>
        <family val="2"/>
      </rPr>
      <t>LP CAROTTE RONDELLE 3MM NET</t>
    </r>
  </si>
  <si>
    <r>
      <rPr>
        <sz val="7"/>
        <rFont val="Arial"/>
        <family val="2"/>
      </rPr>
      <t>LP CUITE JULIENNE NET</t>
    </r>
  </si>
  <si>
    <r>
      <rPr>
        <sz val="7"/>
        <rFont val="Arial"/>
        <family val="2"/>
      </rPr>
      <t>LP CAROTTE RONDELLE 8MM NET</t>
    </r>
  </si>
  <si>
    <r>
      <rPr>
        <sz val="7"/>
        <rFont val="Arial"/>
        <family val="2"/>
      </rPr>
      <t>LP CUITE PELEE NET</t>
    </r>
  </si>
  <si>
    <r>
      <rPr>
        <sz val="7"/>
        <rFont val="Arial"/>
        <family val="2"/>
      </rPr>
      <t>LP CAROTTE TOURNEE NET</t>
    </r>
  </si>
  <si>
    <r>
      <rPr>
        <sz val="7"/>
        <rFont val="Arial"/>
        <family val="2"/>
      </rPr>
      <t>LP CUITE RAPEE NET</t>
    </r>
  </si>
  <si>
    <r>
      <rPr>
        <sz val="7"/>
        <rFont val="Arial"/>
        <family val="2"/>
      </rPr>
      <t>LP CAROTTES SIFFLETS NET</t>
    </r>
  </si>
  <si>
    <r>
      <rPr>
        <sz val="7"/>
        <rFont val="Arial"/>
        <family val="2"/>
      </rPr>
      <t>LP CUITE RONDELLE 2MM NET</t>
    </r>
  </si>
  <si>
    <r>
      <rPr>
        <sz val="7"/>
        <rFont val="Arial"/>
        <family val="2"/>
      </rPr>
      <t>LP CAROTTES VIOLETTE JULIENNE N</t>
    </r>
  </si>
  <si>
    <r>
      <rPr>
        <sz val="7"/>
        <rFont val="Arial"/>
        <family val="2"/>
      </rPr>
      <t>LP DIVERS NET</t>
    </r>
  </si>
  <si>
    <r>
      <rPr>
        <sz val="7"/>
        <rFont val="Arial"/>
        <family val="2"/>
      </rPr>
      <t>LP CAROTTES VIOLETTE PELEE NET</t>
    </r>
  </si>
  <si>
    <r>
      <rPr>
        <sz val="7"/>
        <rFont val="Arial"/>
        <family val="2"/>
      </rPr>
      <t>LP ECHALOTE EMINCEE NET</t>
    </r>
  </si>
  <si>
    <r>
      <rPr>
        <sz val="7"/>
        <rFont val="Arial"/>
        <family val="2"/>
      </rPr>
      <t>LP CELERI BATONNET 1CM NET</t>
    </r>
  </si>
  <si>
    <r>
      <rPr>
        <sz val="7"/>
        <rFont val="Arial"/>
        <family val="2"/>
      </rPr>
      <t>LP ECHALOTE EPLUCHE NET</t>
    </r>
  </si>
  <si>
    <r>
      <rPr>
        <sz val="7"/>
        <rFont val="Arial"/>
        <family val="2"/>
      </rPr>
      <t>LP CELERI BATONNET 5MM NET</t>
    </r>
  </si>
  <si>
    <r>
      <rPr>
        <sz val="7"/>
        <rFont val="Arial"/>
        <family val="2"/>
      </rPr>
      <t>LP ECHALOTE HACHEE NET</t>
    </r>
  </si>
  <si>
    <r>
      <rPr>
        <sz val="7"/>
        <rFont val="Arial"/>
        <family val="2"/>
      </rPr>
      <t>LP CELERI BRANCHE EMINCE NET</t>
    </r>
  </si>
  <si>
    <r>
      <rPr>
        <sz val="7"/>
        <rFont val="Arial"/>
        <family val="2"/>
      </rPr>
      <t>LP ECHALOTE POULET EPLUCHE N</t>
    </r>
  </si>
  <si>
    <r>
      <rPr>
        <sz val="7"/>
        <rFont val="Arial"/>
        <family val="2"/>
      </rPr>
      <t>LP CELERI CUBE 1CM NET</t>
    </r>
  </si>
  <si>
    <r>
      <rPr>
        <sz val="7"/>
        <rFont val="Arial"/>
        <family val="2"/>
      </rPr>
      <t>LP ECHALOTE PUREE NET</t>
    </r>
  </si>
  <si>
    <r>
      <rPr>
        <sz val="7"/>
        <rFont val="Arial"/>
        <family val="2"/>
      </rPr>
      <t>LP CELERI CUBE 2CM NET</t>
    </r>
  </si>
  <si>
    <r>
      <rPr>
        <sz val="7"/>
        <rFont val="Arial"/>
        <family val="2"/>
      </rPr>
      <t>LP ENDIVE EMINCEE GROSSE NET</t>
    </r>
  </si>
  <si>
    <r>
      <rPr>
        <sz val="7"/>
        <rFont val="Arial"/>
        <family val="2"/>
      </rPr>
      <t>LP CELERI CUBE 5MM NET</t>
    </r>
  </si>
  <si>
    <r>
      <rPr>
        <sz val="7"/>
        <rFont val="Arial"/>
        <family val="2"/>
      </rPr>
      <t>LP FENOUIL COUPE EN 2 NET</t>
    </r>
  </si>
  <si>
    <r>
      <rPr>
        <sz val="7"/>
        <rFont val="Arial"/>
        <family val="2"/>
      </rPr>
      <t>LP CELERI JULIENNE NET</t>
    </r>
  </si>
  <si>
    <r>
      <rPr>
        <sz val="7"/>
        <rFont val="Arial"/>
        <family val="2"/>
      </rPr>
      <t>LP FENOUIL COUPE EN 4 NET</t>
    </r>
  </si>
  <si>
    <r>
      <rPr>
        <sz val="7"/>
        <rFont val="Arial"/>
        <family val="2"/>
      </rPr>
      <t>LP CELERI PELE NET</t>
    </r>
  </si>
  <si>
    <r>
      <rPr>
        <sz val="7"/>
        <rFont val="Arial"/>
        <family val="2"/>
      </rPr>
      <t>LP FENOUIL CUBE NET</t>
    </r>
  </si>
  <si>
    <r>
      <rPr>
        <sz val="7"/>
        <rFont val="Arial"/>
        <family val="2"/>
      </rPr>
      <t>LP CHAMPIGNON COUPE EN 2 NET</t>
    </r>
  </si>
  <si>
    <r>
      <rPr>
        <sz val="7"/>
        <rFont val="Arial"/>
        <family val="2"/>
      </rPr>
      <t>LP FENOUIL EMINCE 2MM NET</t>
    </r>
  </si>
  <si>
    <r>
      <rPr>
        <sz val="7"/>
        <rFont val="Arial"/>
        <family val="2"/>
      </rPr>
      <t>LP CHAMPIGNON EMINCE NET</t>
    </r>
  </si>
  <si>
    <r>
      <rPr>
        <sz val="7"/>
        <rFont val="Arial"/>
        <family val="2"/>
      </rPr>
      <t>LP GINGEMBRE HACHE FIN NET</t>
    </r>
  </si>
  <si>
    <r>
      <rPr>
        <sz val="7"/>
        <rFont val="Arial"/>
        <family val="2"/>
      </rPr>
      <t>LP CHAMPIGNON QUARTIER NET</t>
    </r>
  </si>
  <si>
    <r>
      <rPr>
        <sz val="7"/>
        <rFont val="Arial"/>
        <family val="2"/>
      </rPr>
      <t>LP GINGEMBRE JULIENNE NET</t>
    </r>
  </si>
  <si>
    <r>
      <rPr>
        <sz val="7"/>
        <rFont val="Arial"/>
        <family val="2"/>
      </rPr>
      <t>LP CHOU BLANC EMINCE 2MM NET</t>
    </r>
  </si>
  <si>
    <r>
      <rPr>
        <sz val="7"/>
        <rFont val="Arial"/>
        <family val="2"/>
      </rPr>
      <t>LP GINGEMBRE PELE NET</t>
    </r>
  </si>
  <si>
    <r>
      <rPr>
        <sz val="7"/>
        <rFont val="Arial"/>
        <family val="2"/>
      </rPr>
      <t>LP CHOU CHINOIS EMINCE 3MM NET</t>
    </r>
  </si>
  <si>
    <r>
      <rPr>
        <sz val="7"/>
        <rFont val="Arial"/>
        <family val="2"/>
      </rPr>
      <t>LP HARICOTS COCO COUPE 2 CM</t>
    </r>
  </si>
  <si>
    <r>
      <rPr>
        <sz val="7"/>
        <rFont val="Arial"/>
        <family val="2"/>
      </rPr>
      <t>LP CHOU FRISE EMINCE 2MM NET</t>
    </r>
  </si>
  <si>
    <r>
      <rPr>
        <sz val="7"/>
        <rFont val="Arial"/>
        <family val="2"/>
      </rPr>
      <t>LP HARICOTS EQUEUTES NET</t>
    </r>
  </si>
  <si>
    <r>
      <rPr>
        <sz val="7"/>
        <rFont val="Arial"/>
        <family val="2"/>
      </rPr>
      <t>MA/IT</t>
    </r>
  </si>
  <si>
    <r>
      <rPr>
        <sz val="7"/>
        <rFont val="Arial"/>
        <family val="2"/>
      </rPr>
      <t>LP CHOU RAVE BATONNET 1CM NET</t>
    </r>
  </si>
  <si>
    <r>
      <rPr>
        <sz val="7"/>
        <rFont val="Arial"/>
        <family val="2"/>
      </rPr>
      <t>LP HARICOTS EXTRA EQUEUTE NE</t>
    </r>
  </si>
  <si>
    <r>
      <rPr>
        <sz val="7"/>
        <rFont val="Arial"/>
        <family val="2"/>
      </rPr>
      <t>LP CHOU RAVE BATONNET 2CM NET</t>
    </r>
  </si>
  <si>
    <r>
      <rPr>
        <sz val="7"/>
        <rFont val="Arial"/>
        <family val="2"/>
      </rPr>
      <t>LP LAITUE LAVEE NET</t>
    </r>
  </si>
  <si>
    <r>
      <rPr>
        <sz val="7"/>
        <rFont val="Arial"/>
        <family val="2"/>
      </rPr>
      <t>LP CHOU RAVE PELE NET</t>
    </r>
  </si>
  <si>
    <r>
      <rPr>
        <sz val="7"/>
        <rFont val="Arial"/>
        <family val="2"/>
      </rPr>
      <t>LP LAITUE ROMAINE MENAGERE N</t>
    </r>
  </si>
  <si>
    <r>
      <rPr>
        <sz val="7"/>
        <rFont val="Arial"/>
        <family val="2"/>
      </rPr>
      <t>LP CHOU ROUGE EMINCE 2MM NET</t>
    </r>
  </si>
  <si>
    <r>
      <rPr>
        <sz val="7"/>
        <rFont val="Arial"/>
        <family val="2"/>
      </rPr>
      <t>LP LEGUME ASIATIQUES JULIENNE</t>
    </r>
  </si>
  <si>
    <r>
      <rPr>
        <sz val="7"/>
        <rFont val="Arial"/>
        <family val="2"/>
      </rPr>
      <t>LP CHOU-FLEUR ROSETTE NET</t>
    </r>
  </si>
  <si>
    <r>
      <rPr>
        <sz val="7"/>
        <rFont val="Arial"/>
        <family val="2"/>
      </rPr>
      <t>LP LEGUME BATONS CSV NET</t>
    </r>
  </si>
  <si>
    <r>
      <rPr>
        <sz val="7"/>
        <rFont val="Arial"/>
        <family val="2"/>
      </rPr>
      <t>LP CIBOULETTE COUPEE NET</t>
    </r>
  </si>
  <si>
    <r>
      <rPr>
        <sz val="7"/>
        <rFont val="Arial"/>
        <family val="2"/>
      </rPr>
      <t>LP LEGUME BRUNOISE 5MM NET</t>
    </r>
  </si>
  <si>
    <r>
      <rPr>
        <sz val="7"/>
        <rFont val="Arial"/>
        <family val="2"/>
      </rPr>
      <t>LP COLRAVE BATONNET 1CM NET</t>
    </r>
  </si>
  <si>
    <r>
      <rPr>
        <sz val="7"/>
        <rFont val="Arial"/>
        <family val="2"/>
      </rPr>
      <t>LP LEGUME CHINOISE NET</t>
    </r>
  </si>
  <si>
    <r>
      <rPr>
        <sz val="7"/>
        <rFont val="Arial"/>
        <family val="2"/>
      </rPr>
      <t>LP COLRAVE PELEE NET</t>
    </r>
  </si>
  <si>
    <r>
      <rPr>
        <sz val="7"/>
        <rFont val="Arial"/>
        <family val="2"/>
      </rPr>
      <t>LP LEGUME COUSCOUS NET</t>
    </r>
  </si>
  <si>
    <r>
      <rPr>
        <sz val="7"/>
        <rFont val="Arial"/>
        <family val="2"/>
      </rPr>
      <t>LP CONCOMBRE BATONNET 1CM NE</t>
    </r>
  </si>
  <si>
    <r>
      <rPr>
        <sz val="7"/>
        <rFont val="Arial"/>
        <family val="2"/>
      </rPr>
      <t>LP LEGUME CUBES CSV NET</t>
    </r>
  </si>
  <si>
    <r>
      <rPr>
        <sz val="7"/>
        <rFont val="Arial"/>
        <family val="2"/>
      </rPr>
      <t>LP CONCOMBRE CUBE 1CM NET</t>
    </r>
  </si>
  <si>
    <r>
      <rPr>
        <sz val="7"/>
        <rFont val="Arial"/>
        <family val="2"/>
      </rPr>
      <t>LP LEGUME DIVERS NET</t>
    </r>
  </si>
  <si>
    <r>
      <rPr>
        <sz val="7"/>
        <rFont val="Arial"/>
        <family val="2"/>
      </rPr>
      <t>LP CONCOMBRE CUBE 2CM NET</t>
    </r>
  </si>
  <si>
    <r>
      <rPr>
        <sz val="7"/>
        <rFont val="Arial"/>
        <family val="2"/>
      </rPr>
      <t>LP LEGUME JARDINIERE MELANGE</t>
    </r>
  </si>
  <si>
    <r>
      <rPr>
        <sz val="7"/>
        <rFont val="Arial"/>
        <family val="2"/>
      </rPr>
      <t>LP LEGUME JULIENNE MELANGE NET</t>
    </r>
  </si>
  <si>
    <r>
      <rPr>
        <sz val="7"/>
        <rFont val="Arial"/>
        <family val="2"/>
      </rPr>
      <t>LP RADIS BLANC BATON. 1CM NET</t>
    </r>
  </si>
  <si>
    <r>
      <rPr>
        <sz val="7"/>
        <rFont val="Arial"/>
        <family val="2"/>
      </rPr>
      <t>LP LEGUME PAYSANNE NET</t>
    </r>
  </si>
  <si>
    <r>
      <rPr>
        <sz val="7"/>
        <rFont val="Arial"/>
        <family val="2"/>
      </rPr>
      <t>LP RADIS BLANC BATON. 5MM NET</t>
    </r>
  </si>
  <si>
    <r>
      <rPr>
        <sz val="7"/>
        <rFont val="Arial"/>
        <family val="2"/>
      </rPr>
      <t>LP LEGUME WOK STYLE NET</t>
    </r>
  </si>
  <si>
    <r>
      <rPr>
        <sz val="7"/>
        <rFont val="Arial"/>
        <family val="2"/>
      </rPr>
      <t>LP RADIS BLANC BISEAUX NET</t>
    </r>
  </si>
  <si>
    <r>
      <rPr>
        <sz val="7"/>
        <rFont val="Arial"/>
        <family val="2"/>
      </rPr>
      <t>LP LEGUMES SPAGHETTI NET</t>
    </r>
  </si>
  <si>
    <r>
      <rPr>
        <sz val="7"/>
        <rFont val="Arial"/>
        <family val="2"/>
      </rPr>
      <t>LP RADIS BLANC CUBE NET</t>
    </r>
  </si>
  <si>
    <r>
      <rPr>
        <sz val="7"/>
        <rFont val="Arial"/>
        <family val="2"/>
      </rPr>
      <t>LP MANIOC PELES NET</t>
    </r>
  </si>
  <si>
    <r>
      <rPr>
        <sz val="7"/>
        <rFont val="Arial"/>
        <family val="2"/>
      </rPr>
      <t>LP RADIS BLANC JULIENNE NET</t>
    </r>
  </si>
  <si>
    <r>
      <rPr>
        <sz val="7"/>
        <rFont val="Arial"/>
        <family val="2"/>
      </rPr>
      <t>LP MELANGES DIPS PLATEAU</t>
    </r>
  </si>
  <si>
    <r>
      <rPr>
        <sz val="7"/>
        <rFont val="Arial"/>
        <family val="2"/>
      </rPr>
      <t>LP RADIS BLANC PELE NET</t>
    </r>
  </si>
  <si>
    <r>
      <rPr>
        <sz val="7"/>
        <rFont val="Arial"/>
        <family val="2"/>
      </rPr>
      <t>LP MIREPOIX BLANCHE DE 14MM NET</t>
    </r>
  </si>
  <si>
    <r>
      <rPr>
        <sz val="7"/>
        <rFont val="Arial"/>
        <family val="2"/>
      </rPr>
      <t>LP RADIS BLANC RONDELLE NET</t>
    </r>
  </si>
  <si>
    <r>
      <rPr>
        <sz val="7"/>
        <rFont val="Arial"/>
        <family val="2"/>
      </rPr>
      <t>LP MIREPOIX ROUGE DE 14MM NET</t>
    </r>
  </si>
  <si>
    <r>
      <rPr>
        <sz val="7"/>
        <rFont val="Arial"/>
        <family val="2"/>
      </rPr>
      <t>LP RADIS ROUGE EN DEUX NET</t>
    </r>
  </si>
  <si>
    <r>
      <rPr>
        <sz val="7"/>
        <rFont val="Arial"/>
        <family val="2"/>
      </rPr>
      <t>LP OIGNON CUBE 1CM NET</t>
    </r>
  </si>
  <si>
    <r>
      <rPr>
        <sz val="7"/>
        <rFont val="Arial"/>
        <family val="2"/>
      </rPr>
      <t>LP RADIS ROUGE EQUEUTE NET</t>
    </r>
  </si>
  <si>
    <r>
      <rPr>
        <sz val="7"/>
        <rFont val="Arial"/>
        <family val="2"/>
      </rPr>
      <t>LP OIGNON CUBE 2CM NET</t>
    </r>
  </si>
  <si>
    <r>
      <rPr>
        <sz val="7"/>
        <rFont val="Arial"/>
        <family val="2"/>
      </rPr>
      <t>LP RADIS ROUGE RONDELLE NET</t>
    </r>
  </si>
  <si>
    <r>
      <rPr>
        <sz val="7"/>
        <rFont val="Arial"/>
        <family val="2"/>
      </rPr>
      <t>LP OIGNON CUBE 3.5 CM NET</t>
    </r>
  </si>
  <si>
    <r>
      <rPr>
        <sz val="7"/>
        <rFont val="Arial"/>
        <family val="2"/>
      </rPr>
      <t>LP RAIFORT HACHE</t>
    </r>
  </si>
  <si>
    <r>
      <rPr>
        <sz val="7"/>
        <rFont val="Arial"/>
        <family val="2"/>
      </rPr>
      <t>LP OIGNON CUBES BRUNOISE 5MM N</t>
    </r>
  </si>
  <si>
    <r>
      <rPr>
        <sz val="7"/>
        <rFont val="Arial"/>
        <family val="2"/>
      </rPr>
      <t>LP RATATOUILLE CUBE 2CM NET</t>
    </r>
  </si>
  <si>
    <r>
      <rPr>
        <sz val="7"/>
        <rFont val="Arial"/>
        <family val="2"/>
      </rPr>
      <t>LP OIGNON HACHE NET</t>
    </r>
  </si>
  <si>
    <r>
      <rPr>
        <sz val="7"/>
        <rFont val="Arial"/>
        <family val="2"/>
      </rPr>
      <t>LP RATATOUILLE MINI NET</t>
    </r>
  </si>
  <si>
    <r>
      <rPr>
        <sz val="7"/>
        <rFont val="Arial"/>
        <family val="2"/>
      </rPr>
      <t>LP OIGNON PELE SOUS VIDE NET</t>
    </r>
  </si>
  <si>
    <r>
      <rPr>
        <sz val="7"/>
        <rFont val="Arial"/>
        <family val="2"/>
      </rPr>
      <t>LP RAVE BATONNET 1CM NET</t>
    </r>
  </si>
  <si>
    <r>
      <rPr>
        <sz val="7"/>
        <rFont val="Arial"/>
        <family val="2"/>
      </rPr>
      <t>LP OIGNON RONDELLE NET</t>
    </r>
  </si>
  <si>
    <r>
      <rPr>
        <sz val="7"/>
        <rFont val="Arial"/>
        <family val="2"/>
      </rPr>
      <t>LP RAVE BATONNET 5MM NET</t>
    </r>
  </si>
  <si>
    <r>
      <rPr>
        <sz val="7"/>
        <rFont val="Arial"/>
        <family val="2"/>
      </rPr>
      <t>LP OIGNON ROUGE EMINCE 2MM NE</t>
    </r>
  </si>
  <si>
    <r>
      <rPr>
        <sz val="7"/>
        <rFont val="Arial"/>
        <family val="2"/>
      </rPr>
      <t>LP RAVE CUBE 1CM NET</t>
    </r>
  </si>
  <si>
    <r>
      <rPr>
        <sz val="7"/>
        <rFont val="Arial"/>
        <family val="2"/>
      </rPr>
      <t>LP OIGNON ROUGE HACHE NET</t>
    </r>
  </si>
  <si>
    <r>
      <rPr>
        <sz val="7"/>
        <rFont val="Arial"/>
        <family val="2"/>
      </rPr>
      <t>LP RAVE CUBE 2CM NET</t>
    </r>
  </si>
  <si>
    <r>
      <rPr>
        <sz val="7"/>
        <rFont val="Arial"/>
        <family val="2"/>
      </rPr>
      <t>LP OIGNON ROUGE PELE SOUS VIDE</t>
    </r>
  </si>
  <si>
    <r>
      <rPr>
        <sz val="7"/>
        <rFont val="Arial"/>
        <family val="2"/>
      </rPr>
      <t>LP RAVE CUBE 5MM NET</t>
    </r>
  </si>
  <si>
    <r>
      <rPr>
        <sz val="7"/>
        <rFont val="Arial"/>
        <family val="2"/>
      </rPr>
      <t>LP OIGNON SAUCE PELE NET</t>
    </r>
  </si>
  <si>
    <r>
      <rPr>
        <sz val="7"/>
        <rFont val="Arial"/>
        <family val="2"/>
      </rPr>
      <t>LP RAVE JULIENNE NET</t>
    </r>
  </si>
  <si>
    <r>
      <rPr>
        <sz val="7"/>
        <rFont val="Arial"/>
        <family val="2"/>
      </rPr>
      <t>LP P.D.T DOUCE DE 14MM NET</t>
    </r>
  </si>
  <si>
    <r>
      <rPr>
        <sz val="7"/>
        <rFont val="Arial"/>
        <family val="2"/>
      </rPr>
      <t>LP RAVE PELEE NET</t>
    </r>
  </si>
  <si>
    <r>
      <rPr>
        <sz val="7"/>
        <rFont val="Arial"/>
        <family val="2"/>
      </rPr>
      <t>LP P.D.T DOUCE DE 20MM NET</t>
    </r>
  </si>
  <si>
    <r>
      <rPr>
        <sz val="7"/>
        <rFont val="Arial"/>
        <family val="2"/>
      </rPr>
      <t>LP ROMANESCO ROSETTE NET</t>
    </r>
  </si>
  <si>
    <r>
      <rPr>
        <sz val="7"/>
        <rFont val="Arial"/>
        <family val="2"/>
      </rPr>
      <t>LP P.D.T DOUCE PELEE NET</t>
    </r>
  </si>
  <si>
    <r>
      <rPr>
        <sz val="7"/>
        <rFont val="Arial"/>
        <family val="2"/>
      </rPr>
      <t>LP SALADE A TONDRE EMINCE 1.5/</t>
    </r>
  </si>
  <si>
    <r>
      <rPr>
        <sz val="7"/>
        <rFont val="Arial"/>
        <family val="2"/>
      </rPr>
      <t>LP P.D.T RATE PELEE NET</t>
    </r>
  </si>
  <si>
    <r>
      <rPr>
        <sz val="7"/>
        <rFont val="Arial"/>
        <family val="2"/>
      </rPr>
      <t>LP SALADE A TONDRE LAVEE NET</t>
    </r>
  </si>
  <si>
    <r>
      <rPr>
        <sz val="7"/>
        <rFont val="Arial"/>
        <family val="2"/>
      </rPr>
      <t>LP P.D.T VIOLETTE PELEE NET</t>
    </r>
  </si>
  <si>
    <r>
      <rPr>
        <sz val="7"/>
        <rFont val="Arial"/>
        <family val="2"/>
      </rPr>
      <t>LP SALADE BATAVIA COUPE NET</t>
    </r>
  </si>
  <si>
    <r>
      <rPr>
        <sz val="7"/>
        <rFont val="Arial"/>
        <family val="2"/>
      </rPr>
      <t>LP PACK-SOI COUPE NET</t>
    </r>
  </si>
  <si>
    <r>
      <rPr>
        <sz val="7"/>
        <rFont val="Arial"/>
        <family val="2"/>
      </rPr>
      <t>LP SALADE BATAVIA FEUILLE NET</t>
    </r>
  </si>
  <si>
    <r>
      <rPr>
        <sz val="7"/>
        <rFont val="Arial"/>
        <family val="2"/>
      </rPr>
      <t>LP PANAIS BATONNETS 1CM NET</t>
    </r>
  </si>
  <si>
    <r>
      <rPr>
        <sz val="7"/>
        <rFont val="Arial"/>
        <family val="2"/>
      </rPr>
      <t>LP SALADE BETTERAVE NET</t>
    </r>
  </si>
  <si>
    <r>
      <rPr>
        <sz val="7"/>
        <rFont val="Arial"/>
        <family val="2"/>
      </rPr>
      <t>LP PANAIS CUBES 1CM NET</t>
    </r>
  </si>
  <si>
    <r>
      <rPr>
        <sz val="7"/>
        <rFont val="Arial"/>
        <family val="2"/>
      </rPr>
      <t>LP SALADE CHOUX BLANC NET</t>
    </r>
  </si>
  <si>
    <r>
      <rPr>
        <sz val="7"/>
        <rFont val="Arial"/>
        <family val="2"/>
      </rPr>
      <t>LP PANAIS CUBES 2CM NET</t>
    </r>
  </si>
  <si>
    <r>
      <rPr>
        <sz val="7"/>
        <rFont val="Arial"/>
        <family val="2"/>
      </rPr>
      <t>LP SALADE CHOUX-FLEURS NET</t>
    </r>
  </si>
  <si>
    <r>
      <rPr>
        <sz val="7"/>
        <rFont val="Arial"/>
        <family val="2"/>
      </rPr>
      <t>LP PANAIS ENTIER PELES NET</t>
    </r>
  </si>
  <si>
    <r>
      <rPr>
        <sz val="7"/>
        <rFont val="Arial"/>
        <family val="2"/>
      </rPr>
      <t>LP SALADE CLEMENTINES NET</t>
    </r>
  </si>
  <si>
    <r>
      <rPr>
        <sz val="7"/>
        <rFont val="Arial"/>
        <family val="2"/>
      </rPr>
      <t>LP PANAIS LAMELLE EN LONGUEUR 1</t>
    </r>
  </si>
  <si>
    <r>
      <rPr>
        <sz val="7"/>
        <rFont val="Arial"/>
        <family val="2"/>
      </rPr>
      <t>LP SALADE COLRAVE NET</t>
    </r>
  </si>
  <si>
    <r>
      <rPr>
        <sz val="7"/>
        <rFont val="Arial"/>
        <family val="2"/>
      </rPr>
      <t>LP PERSIL FRISES EQUEUTE NET</t>
    </r>
  </si>
  <si>
    <r>
      <rPr>
        <sz val="7"/>
        <rFont val="Arial"/>
        <family val="2"/>
      </rPr>
      <t>LP SALADE CONCOMBRE NET</t>
    </r>
  </si>
  <si>
    <r>
      <rPr>
        <sz val="7"/>
        <rFont val="Arial"/>
        <family val="2"/>
      </rPr>
      <t>LP PERSIL FRISES HACHE NET</t>
    </r>
  </si>
  <si>
    <r>
      <rPr>
        <sz val="7"/>
        <rFont val="Arial"/>
        <family val="2"/>
      </rPr>
      <t>LP SALADE COURGE NET</t>
    </r>
  </si>
  <si>
    <r>
      <rPr>
        <sz val="7"/>
        <rFont val="Arial"/>
        <family val="2"/>
      </rPr>
      <t>LP PERSIL PLAT EQUEUTE NET</t>
    </r>
  </si>
  <si>
    <r>
      <rPr>
        <sz val="7"/>
        <rFont val="Arial"/>
        <family val="2"/>
      </rPr>
      <t>LP SALADE COURGETTES NET</t>
    </r>
  </si>
  <si>
    <r>
      <rPr>
        <sz val="7"/>
        <rFont val="Arial"/>
        <family val="2"/>
      </rPr>
      <t>LP PERSIL PLAT HACHE NET</t>
    </r>
  </si>
  <si>
    <r>
      <rPr>
        <sz val="7"/>
        <rFont val="Arial"/>
        <family val="2"/>
      </rPr>
      <t>LP SALADE FEUILLE CHENE EN FE</t>
    </r>
  </si>
  <si>
    <r>
      <rPr>
        <sz val="7"/>
        <rFont val="Arial"/>
        <family val="2"/>
      </rPr>
      <t>LP PERSIL RACINE PELE NET</t>
    </r>
  </si>
  <si>
    <r>
      <rPr>
        <sz val="7"/>
        <rFont val="Arial"/>
        <family val="2"/>
      </rPr>
      <t>LP SALADE FEUILLE EMINCEE NET</t>
    </r>
  </si>
  <si>
    <r>
      <rPr>
        <sz val="7"/>
        <rFont val="Arial"/>
        <family val="2"/>
      </rPr>
      <t>LP PIMENT ROUGE BRUNOISE 3MM</t>
    </r>
  </si>
  <si>
    <r>
      <rPr>
        <sz val="7"/>
        <rFont val="Arial"/>
        <family val="2"/>
      </rPr>
      <t>LP SALADE FRISEE COUPEE NET</t>
    </r>
  </si>
  <si>
    <r>
      <rPr>
        <sz val="7"/>
        <rFont val="Arial"/>
        <family val="2"/>
      </rPr>
      <t>LP POIREAU BLANC FUT NET</t>
    </r>
  </si>
  <si>
    <r>
      <rPr>
        <sz val="7"/>
        <rFont val="Arial"/>
        <family val="2"/>
      </rPr>
      <t>LP SALADE FRISEE LAVEE NET</t>
    </r>
  </si>
  <si>
    <r>
      <rPr>
        <sz val="7"/>
        <rFont val="Arial"/>
        <family val="2"/>
      </rPr>
      <t>LP POIREAU BLANC PAPET NET</t>
    </r>
  </si>
  <si>
    <r>
      <rPr>
        <sz val="7"/>
        <rFont val="Arial"/>
        <family val="2"/>
      </rPr>
      <t>LP SALADE ICEBERG COUPEE NET</t>
    </r>
  </si>
  <si>
    <r>
      <rPr>
        <sz val="7"/>
        <rFont val="Arial"/>
        <family val="2"/>
      </rPr>
      <t>LP POIREAU BRUNOISE 5MM NET</t>
    </r>
  </si>
  <si>
    <r>
      <rPr>
        <sz val="7"/>
        <rFont val="Arial"/>
        <family val="2"/>
      </rPr>
      <t>LP SALADE ICEBERG LAVEE NET</t>
    </r>
  </si>
  <si>
    <r>
      <rPr>
        <sz val="7"/>
        <rFont val="Arial"/>
        <family val="2"/>
      </rPr>
      <t>LP POIREAU JULIENNE NET</t>
    </r>
  </si>
  <si>
    <r>
      <rPr>
        <sz val="7"/>
        <rFont val="Arial"/>
        <family val="2"/>
      </rPr>
      <t>LP SALADE LOLLO COUPEE NET</t>
    </r>
  </si>
  <si>
    <r>
      <rPr>
        <sz val="7"/>
        <rFont val="Arial"/>
        <family val="2"/>
      </rPr>
      <t>LP POIREAU VERT CUBE 1CM NET</t>
    </r>
  </si>
  <si>
    <r>
      <rPr>
        <sz val="7"/>
        <rFont val="Arial"/>
        <family val="2"/>
      </rPr>
      <t>LP SALADE LOLLO ROUGE LAVEE N</t>
    </r>
  </si>
  <si>
    <r>
      <rPr>
        <sz val="7"/>
        <rFont val="Arial"/>
        <family val="2"/>
      </rPr>
      <t>LP POIREAU VERT PAPET NET</t>
    </r>
  </si>
  <si>
    <r>
      <rPr>
        <sz val="7"/>
        <rFont val="Arial"/>
        <family val="2"/>
      </rPr>
      <t>LP SALADE LOLLO VERTE LAVEE N</t>
    </r>
  </si>
  <si>
    <r>
      <rPr>
        <sz val="7"/>
        <rFont val="Arial"/>
        <family val="2"/>
      </rPr>
      <t>LP POIVRON JAUNE BATONNET NET</t>
    </r>
  </si>
  <si>
    <r>
      <rPr>
        <sz val="7"/>
        <rFont val="Arial"/>
        <family val="2"/>
      </rPr>
      <t>LP SALADE MELEE FINE NET</t>
    </r>
  </si>
  <si>
    <r>
      <rPr>
        <sz val="7"/>
        <rFont val="Arial"/>
        <family val="2"/>
      </rPr>
      <t>LP POIVRON MELANGE BATONNET N</t>
    </r>
  </si>
  <si>
    <r>
      <rPr>
        <sz val="7"/>
        <rFont val="Arial"/>
        <family val="2"/>
      </rPr>
      <t>LP SALADE MELEE PRINTEMPS NE</t>
    </r>
  </si>
  <si>
    <r>
      <rPr>
        <sz val="7"/>
        <rFont val="Arial"/>
        <family val="2"/>
      </rPr>
      <t>LP POIVRON MELANGE CUBE 1CM NE</t>
    </r>
  </si>
  <si>
    <r>
      <rPr>
        <sz val="7"/>
        <rFont val="Arial"/>
        <family val="2"/>
      </rPr>
      <t>LP SALADE MELEE RESTO NET</t>
    </r>
  </si>
  <si>
    <r>
      <rPr>
        <sz val="7"/>
        <rFont val="Arial"/>
        <family val="2"/>
      </rPr>
      <t>LP POIVRON MELANGE CUBE 2CM NE</t>
    </r>
  </si>
  <si>
    <r>
      <rPr>
        <sz val="7"/>
        <rFont val="Arial"/>
        <family val="2"/>
      </rPr>
      <t>LP SALADE MELEE SPECIALE NET</t>
    </r>
  </si>
  <si>
    <r>
      <rPr>
        <sz val="7"/>
        <rFont val="Arial"/>
        <family val="2"/>
      </rPr>
      <t>LP POIVRON MELANGE CUBE 5MM N</t>
    </r>
  </si>
  <si>
    <r>
      <rPr>
        <sz val="7"/>
        <rFont val="Arial"/>
        <family val="2"/>
      </rPr>
      <t>LP SALADE MESCLUN LAVE</t>
    </r>
  </si>
  <si>
    <r>
      <rPr>
        <sz val="7"/>
        <rFont val="Arial"/>
        <family val="2"/>
      </rPr>
      <t>LP POIVRON MELANGE EMINCE NET</t>
    </r>
  </si>
  <si>
    <r>
      <rPr>
        <sz val="7"/>
        <rFont val="Arial"/>
        <family val="2"/>
      </rPr>
      <t>LP SALADE PAIN SUCRE COUPEE N</t>
    </r>
  </si>
  <si>
    <r>
      <rPr>
        <sz val="7"/>
        <rFont val="Arial"/>
        <family val="2"/>
      </rPr>
      <t>LP POIVRON MELANGE QUARTIER NE</t>
    </r>
  </si>
  <si>
    <r>
      <rPr>
        <sz val="7"/>
        <rFont val="Arial"/>
        <family val="2"/>
      </rPr>
      <t>LP SALADE POMMEE COEUR NET</t>
    </r>
  </si>
  <si>
    <r>
      <rPr>
        <sz val="7"/>
        <rFont val="Arial"/>
        <family val="2"/>
      </rPr>
      <t>LP POMME EVIDEE/PELEE NET</t>
    </r>
  </si>
  <si>
    <r>
      <rPr>
        <sz val="7"/>
        <rFont val="Arial"/>
        <family val="2"/>
      </rPr>
      <t>LP SALADE PROVENCALE 1.5/2CM</t>
    </r>
  </si>
  <si>
    <r>
      <rPr>
        <sz val="7"/>
        <rFont val="Arial"/>
        <family val="2"/>
      </rPr>
      <t>LP POMME PELEE EN QUARTIER 1/6E</t>
    </r>
  </si>
  <si>
    <r>
      <rPr>
        <sz val="7"/>
        <rFont val="Arial"/>
        <family val="2"/>
      </rPr>
      <t>LP SALADE RADIS BLANC NET</t>
    </r>
  </si>
  <si>
    <r>
      <rPr>
        <sz val="7"/>
        <rFont val="Arial"/>
        <family val="2"/>
      </rPr>
      <t>LP POMMES EN LAMELLE NET</t>
    </r>
  </si>
  <si>
    <r>
      <rPr>
        <sz val="7"/>
        <rFont val="Arial"/>
        <family val="2"/>
      </rPr>
      <t>LP SALADE RAMPON LAVE NET</t>
    </r>
  </si>
  <si>
    <r>
      <rPr>
        <sz val="7"/>
        <rFont val="Arial"/>
        <family val="2"/>
      </rPr>
      <t>LP POTIMARRON CUBES 1CM NET</t>
    </r>
  </si>
  <si>
    <r>
      <rPr>
        <sz val="7"/>
        <rFont val="Arial"/>
        <family val="2"/>
      </rPr>
      <t>LP SALADE ROQUETTE LAVEE NET</t>
    </r>
  </si>
  <si>
    <r>
      <rPr>
        <sz val="7"/>
        <rFont val="Arial"/>
        <family val="2"/>
      </rPr>
      <t>LP POTIMARRON PELES NET</t>
    </r>
  </si>
  <si>
    <r>
      <rPr>
        <sz val="7"/>
        <rFont val="Arial"/>
        <family val="2"/>
      </rPr>
      <t>LP SALADE RUSSE NET</t>
    </r>
  </si>
  <si>
    <r>
      <rPr>
        <b/>
        <sz val="8"/>
        <rFont val="Arial"/>
        <family val="2"/>
      </rPr>
      <t>PDT 4EME GAMME</t>
    </r>
  </si>
  <si>
    <r>
      <rPr>
        <sz val="7"/>
        <rFont val="Arial"/>
        <family val="2"/>
      </rPr>
      <t>LP SALADE SCAROLE COUPEE NET</t>
    </r>
  </si>
  <si>
    <r>
      <rPr>
        <sz val="7"/>
        <rFont val="Arial"/>
        <family val="2"/>
      </rPr>
      <t>LP P.D.T FONDANTE 40GR NET</t>
    </r>
  </si>
  <si>
    <r>
      <rPr>
        <sz val="7"/>
        <rFont val="Arial"/>
        <family val="2"/>
      </rPr>
      <t>LP SALADE SCAROLE LAVEE NET</t>
    </r>
  </si>
  <si>
    <r>
      <rPr>
        <sz val="7"/>
        <rFont val="Arial"/>
        <family val="2"/>
      </rPr>
      <t>LP P.D.T FONDANTE 70GR NET</t>
    </r>
  </si>
  <si>
    <r>
      <rPr>
        <sz val="7"/>
        <rFont val="Arial"/>
        <family val="2"/>
      </rPr>
      <t>LP SALADE TREVISE COUPEE NET</t>
    </r>
  </si>
  <si>
    <r>
      <rPr>
        <sz val="7"/>
        <rFont val="Arial"/>
        <family val="2"/>
      </rPr>
      <t>LP P.D.T FRITE 8MM AVEC PEAU NE</t>
    </r>
  </si>
  <si>
    <r>
      <rPr>
        <sz val="7"/>
        <rFont val="Arial"/>
        <family val="2"/>
      </rPr>
      <t>LP SALADE TREVISE EMINCEE NET</t>
    </r>
  </si>
  <si>
    <r>
      <rPr>
        <sz val="7"/>
        <rFont val="Arial"/>
        <family val="2"/>
      </rPr>
      <t>LP P.D.T FRITE 8MM NET</t>
    </r>
  </si>
  <si>
    <r>
      <rPr>
        <sz val="7"/>
        <rFont val="Arial"/>
        <family val="2"/>
      </rPr>
      <t>LP SALADE TREVISE FEUILLE NET</t>
    </r>
  </si>
  <si>
    <r>
      <rPr>
        <sz val="7"/>
        <rFont val="Arial"/>
        <family val="2"/>
      </rPr>
      <t>LP P.D.T FRITE ALLUMETTE NET</t>
    </r>
  </si>
  <si>
    <r>
      <rPr>
        <sz val="7"/>
        <rFont val="Arial"/>
        <family val="2"/>
      </rPr>
      <t>LP SALADE VERTE EMINCEE</t>
    </r>
  </si>
  <si>
    <r>
      <rPr>
        <sz val="7"/>
        <rFont val="Arial"/>
        <family val="2"/>
      </rPr>
      <t>LP P.D.T FRITE PONT-NEUF NET</t>
    </r>
  </si>
  <si>
    <r>
      <rPr>
        <sz val="7"/>
        <rFont val="Arial"/>
        <family val="2"/>
      </rPr>
      <t>LP SALADE VERTE LAVEE NET</t>
    </r>
  </si>
  <si>
    <r>
      <rPr>
        <sz val="7"/>
        <rFont val="Arial"/>
        <family val="2"/>
      </rPr>
      <t>LP P.D.T GRATIN NET</t>
    </r>
  </si>
  <si>
    <r>
      <rPr>
        <sz val="7"/>
        <rFont val="Arial"/>
        <family val="2"/>
      </rPr>
      <t>LP SALSIFIS PELES NET</t>
    </r>
  </si>
  <si>
    <r>
      <rPr>
        <sz val="7"/>
        <rFont val="Arial"/>
        <family val="2"/>
      </rPr>
      <t>LP P.D.T GRENAILLE EN 2 NET</t>
    </r>
  </si>
  <si>
    <r>
      <rPr>
        <sz val="7"/>
        <rFont val="Arial"/>
        <family val="2"/>
      </rPr>
      <t>LP TOMATE CHERRY EQUEUTEE NET</t>
    </r>
  </si>
  <si>
    <r>
      <rPr>
        <sz val="7"/>
        <rFont val="Arial"/>
        <family val="2"/>
      </rPr>
      <t>LP P.D.T JULIENNE NET</t>
    </r>
  </si>
  <si>
    <r>
      <rPr>
        <sz val="7"/>
        <rFont val="Arial"/>
        <family val="2"/>
      </rPr>
      <t>LP TOMATE COCKTAIL EQUEUTEE NE</t>
    </r>
  </si>
  <si>
    <r>
      <rPr>
        <sz val="7"/>
        <rFont val="Arial"/>
        <family val="2"/>
      </rPr>
      <t>LP P.D.T LAMELLE CHIPS NET</t>
    </r>
  </si>
  <si>
    <r>
      <rPr>
        <sz val="7"/>
        <rFont val="Arial"/>
        <family val="2"/>
      </rPr>
      <t>LP TOMATE COCKTAIL EVIDEE NET</t>
    </r>
  </si>
  <si>
    <r>
      <rPr>
        <sz val="7"/>
        <rFont val="Arial"/>
        <family val="2"/>
      </rPr>
      <t>LP P.D.T PARISIENNE NET</t>
    </r>
  </si>
  <si>
    <r>
      <rPr>
        <sz val="7"/>
        <rFont val="Arial"/>
        <family val="2"/>
      </rPr>
      <t>LP TOMATE CUBES 1CM NET</t>
    </r>
  </si>
  <si>
    <r>
      <rPr>
        <sz val="7"/>
        <rFont val="Arial"/>
        <family val="2"/>
      </rPr>
      <t>LP P.D.T PATATINE AVEC PEAU NE</t>
    </r>
  </si>
  <si>
    <r>
      <rPr>
        <sz val="7"/>
        <rFont val="Arial"/>
        <family val="2"/>
      </rPr>
      <t>LP TOMATE QUARTIER NET</t>
    </r>
  </si>
  <si>
    <r>
      <rPr>
        <sz val="7"/>
        <rFont val="Arial"/>
        <family val="2"/>
      </rPr>
      <t>LP P.D.T PATATINE LAMELLE NET</t>
    </r>
  </si>
  <si>
    <r>
      <rPr>
        <sz val="7"/>
        <rFont val="Arial"/>
        <family val="2"/>
      </rPr>
      <t>LP TOMATE RONDELLE NET</t>
    </r>
  </si>
  <si>
    <r>
      <rPr>
        <sz val="7"/>
        <rFont val="Arial"/>
        <family val="2"/>
      </rPr>
      <t>LP P.D.T PAYSANNE NET</t>
    </r>
  </si>
  <si>
    <r>
      <rPr>
        <sz val="7"/>
        <rFont val="Arial"/>
        <family val="2"/>
      </rPr>
      <t>LP TOMATE SAN MARZANO VIDEE NE</t>
    </r>
  </si>
  <si>
    <r>
      <rPr>
        <sz val="7"/>
        <rFont val="Arial"/>
        <family val="2"/>
      </rPr>
      <t>LP P.D.T QUARTIER CUIT</t>
    </r>
  </si>
  <si>
    <r>
      <rPr>
        <sz val="7"/>
        <rFont val="Arial"/>
        <family val="2"/>
      </rPr>
      <t>LP TOPINAMBOUR PELE NET</t>
    </r>
  </si>
  <si>
    <r>
      <rPr>
        <sz val="7"/>
        <rFont val="Arial"/>
        <family val="2"/>
      </rPr>
      <t>LP P.D.T QUARTIER PELEE NET</t>
    </r>
  </si>
  <si>
    <r>
      <rPr>
        <b/>
        <sz val="8"/>
        <rFont val="Arial"/>
        <family val="2"/>
      </rPr>
      <t xml:space="preserve">ODUITS FINIS                                                                                               </t>
    </r>
    <r>
      <rPr>
        <sz val="7"/>
        <rFont val="Arial"/>
        <family val="2"/>
      </rPr>
      <t>164   LP P.D.T RACLETTE PELEE NET        CH             3.20</t>
    </r>
  </si>
  <si>
    <r>
      <rPr>
        <sz val="7"/>
        <rFont val="Arial"/>
        <family val="2"/>
      </rPr>
      <t>LP P.D.T RACLETTE/PEAU COUPE D</t>
    </r>
  </si>
  <si>
    <r>
      <rPr>
        <sz val="7"/>
        <rFont val="Arial"/>
        <family val="2"/>
      </rPr>
      <t>LP SALADE BOUILLI NET</t>
    </r>
  </si>
  <si>
    <r>
      <rPr>
        <sz val="7"/>
        <rFont val="Arial"/>
        <family val="2"/>
      </rPr>
      <t>LP P.D.T ROSTI ASSAISONNE NET</t>
    </r>
  </si>
  <si>
    <r>
      <rPr>
        <sz val="7"/>
        <rFont val="Arial"/>
        <family val="2"/>
      </rPr>
      <t>LP SALADE CAROTTE NET</t>
    </r>
  </si>
  <si>
    <r>
      <rPr>
        <sz val="7"/>
        <rFont val="Arial"/>
        <family val="2"/>
      </rPr>
      <t>LP P.D.T ROSTI CRU NET</t>
    </r>
  </si>
  <si>
    <r>
      <rPr>
        <sz val="7"/>
        <rFont val="Arial"/>
        <family val="2"/>
      </rPr>
      <t>LP SALADE CELERI/POMMES NET</t>
    </r>
  </si>
  <si>
    <r>
      <rPr>
        <sz val="7"/>
        <rFont val="Arial"/>
        <family val="2"/>
      </rPr>
      <t>LP P.D.T ROSTI CUIT NET</t>
    </r>
  </si>
  <si>
    <r>
      <rPr>
        <sz val="7"/>
        <rFont val="Arial"/>
        <family val="2"/>
      </rPr>
      <t>LP SALADE CERVELAS/FROMAGE NE</t>
    </r>
  </si>
  <si>
    <r>
      <rPr>
        <sz val="7"/>
        <rFont val="Arial"/>
        <family val="2"/>
      </rPr>
      <t>LP P.D.T SPECIALE FRITE NET</t>
    </r>
  </si>
  <si>
    <r>
      <rPr>
        <sz val="7"/>
        <rFont val="Arial"/>
        <family val="2"/>
      </rPr>
      <t>LP SALADE COLE SLAW NET</t>
    </r>
  </si>
  <si>
    <r>
      <rPr>
        <sz val="7"/>
        <rFont val="Arial"/>
        <family val="2"/>
      </rPr>
      <t>LP P.D.T. AGRIA COUPE EN 2 NET</t>
    </r>
  </si>
  <si>
    <r>
      <rPr>
        <sz val="7"/>
        <rFont val="Arial"/>
        <family val="2"/>
      </rPr>
      <t>LP SALADE CORNETTE NET</t>
    </r>
  </si>
  <si>
    <r>
      <rPr>
        <sz val="7"/>
        <rFont val="Arial"/>
        <family val="2"/>
      </rPr>
      <t>LP SALADE FENOULS/CURRY NET</t>
    </r>
  </si>
  <si>
    <r>
      <rPr>
        <b/>
        <sz val="8"/>
        <rFont val="Arial"/>
        <family val="2"/>
      </rPr>
      <t>PDT STOCK</t>
    </r>
  </si>
  <si>
    <r>
      <rPr>
        <sz val="7"/>
        <rFont val="Arial"/>
        <family val="2"/>
      </rPr>
      <t>LP SALADE FERMIERE NET</t>
    </r>
  </si>
  <si>
    <r>
      <rPr>
        <sz val="7"/>
        <rFont val="Arial"/>
        <family val="2"/>
      </rPr>
      <t>LP P.D.T AGRIA PELEE NET</t>
    </r>
  </si>
  <si>
    <r>
      <rPr>
        <sz val="7"/>
        <rFont val="Arial"/>
        <family val="2"/>
      </rPr>
      <t>LP SALADE GREQUE NET</t>
    </r>
  </si>
  <si>
    <r>
      <rPr>
        <sz val="7"/>
        <rFont val="Arial"/>
        <family val="2"/>
      </rPr>
      <t>LP P.D.T EN RONDELLE NET</t>
    </r>
  </si>
  <si>
    <r>
      <rPr>
        <sz val="7"/>
        <rFont val="Arial"/>
        <family val="2"/>
      </rPr>
      <t>LP SALADE HARICOTS/LARDONS NET</t>
    </r>
  </si>
  <si>
    <r>
      <rPr>
        <sz val="7"/>
        <rFont val="Arial"/>
        <family val="2"/>
      </rPr>
      <t>LP P.D.T GAUFRETTE NET</t>
    </r>
  </si>
  <si>
    <r>
      <rPr>
        <sz val="7"/>
        <rFont val="Arial"/>
        <family val="2"/>
      </rPr>
      <t>LP SALADE ITALIENNE NET</t>
    </r>
  </si>
  <si>
    <r>
      <rPr>
        <sz val="7"/>
        <rFont val="Arial"/>
        <family val="2"/>
      </rPr>
      <t>LP P.D.T PATATINE NET</t>
    </r>
  </si>
  <si>
    <r>
      <rPr>
        <sz val="7"/>
        <rFont val="Arial"/>
        <family val="2"/>
      </rPr>
      <t xml:space="preserve">2154   LP SALADE LENTILLE/LARDONS NET   CH             11.60                 </t>
    </r>
    <r>
      <rPr>
        <b/>
        <sz val="8"/>
        <rFont val="Arial"/>
        <family val="2"/>
      </rPr>
      <t>4EME GAMME MAGASIN</t>
    </r>
  </si>
  <si>
    <r>
      <rPr>
        <sz val="7"/>
        <rFont val="Arial"/>
        <family val="2"/>
      </rPr>
      <t>LP SALADE MAIS/POIVRONS NET</t>
    </r>
  </si>
  <si>
    <r>
      <rPr>
        <sz val="7"/>
        <rFont val="Arial"/>
        <family val="2"/>
      </rPr>
      <t>LP SALADE MELEE SACHET 500GR</t>
    </r>
  </si>
  <si>
    <r>
      <rPr>
        <sz val="7"/>
        <rFont val="Arial"/>
        <family val="2"/>
      </rPr>
      <t>1416   LP CAROTTE JULIENNE 2MM SACH   CH</t>
    </r>
  </si>
  <si>
    <r>
      <rPr>
        <sz val="7"/>
        <rFont val="Arial"/>
        <family val="2"/>
      </rPr>
      <t>LP SALADE MEXICAINE NET</t>
    </r>
  </si>
  <si>
    <r>
      <rPr>
        <sz val="7"/>
        <rFont val="Arial"/>
        <family val="2"/>
      </rPr>
      <t>1415   LP CELERI JULIENNE 2MM SACHET  NL</t>
    </r>
  </si>
  <si>
    <r>
      <rPr>
        <sz val="7"/>
        <rFont val="Arial"/>
        <family val="2"/>
      </rPr>
      <t>LP SALADE MUSEAU BOEUF NET</t>
    </r>
  </si>
  <si>
    <r>
      <rPr>
        <sz val="7"/>
        <rFont val="Arial"/>
        <family val="2"/>
      </rPr>
      <t>3573   LP ECHALOTE HACHEES BARQ 60G  FR</t>
    </r>
  </si>
  <si>
    <r>
      <rPr>
        <sz val="7"/>
        <rFont val="Arial"/>
        <family val="2"/>
      </rPr>
      <t>LP SALADE P-D-T CUITE NET</t>
    </r>
  </si>
  <si>
    <r>
      <rPr>
        <sz val="7"/>
        <rFont val="Arial"/>
        <family val="2"/>
      </rPr>
      <t>3219   LP ICEBERG EMINCEE 35/40 MM 25   CH</t>
    </r>
  </si>
  <si>
    <r>
      <rPr>
        <sz val="7"/>
        <rFont val="Arial"/>
        <family val="2"/>
      </rPr>
      <t>LP SALADE POULET BARBADOS NET</t>
    </r>
  </si>
  <si>
    <r>
      <rPr>
        <sz val="7"/>
        <rFont val="Arial"/>
        <family val="2"/>
      </rPr>
      <t>3572   LP OIGNON HACHE BARQ 60GR         CH</t>
    </r>
  </si>
  <si>
    <r>
      <rPr>
        <sz val="7"/>
        <rFont val="Arial"/>
        <family val="2"/>
      </rPr>
      <t>LP SALADE POULET CURRY NET</t>
    </r>
  </si>
  <si>
    <r>
      <rPr>
        <sz val="7"/>
        <rFont val="Arial"/>
        <family val="2"/>
      </rPr>
      <t>3571   LP PERSIL HACHE BARQ 30GR           CH</t>
    </r>
  </si>
  <si>
    <r>
      <rPr>
        <sz val="7"/>
        <rFont val="Arial"/>
        <family val="2"/>
      </rPr>
      <t>LP SALADE RIZ CURRY NET</t>
    </r>
  </si>
  <si>
    <r>
      <rPr>
        <sz val="7"/>
        <rFont val="Arial"/>
        <family val="2"/>
      </rPr>
      <t>3355  LP POT-FEU BARQ NET                        CH</t>
    </r>
  </si>
  <si>
    <r>
      <rPr>
        <sz val="7"/>
        <rFont val="Arial"/>
        <family val="2"/>
      </rPr>
      <t>2685   LP SALADE SAUCISSE/FROMAGE NET CH             22.00</t>
    </r>
  </si>
  <si>
    <r>
      <rPr>
        <sz val="7"/>
        <rFont val="Arial"/>
        <family val="2"/>
      </rPr>
      <t>LP SALADE MARCHE SACHET 200G</t>
    </r>
  </si>
  <si>
    <r>
      <rPr>
        <sz val="7"/>
        <rFont val="Arial"/>
        <family val="2"/>
      </rPr>
      <t>2277   LP SALADE TABOULE NET                      CH             13.50</t>
    </r>
  </si>
  <si>
    <r>
      <rPr>
        <sz val="7"/>
        <rFont val="Arial"/>
        <family val="2"/>
      </rPr>
      <t>2863   LP SALADE THON NET                             CH             17.30</t>
    </r>
  </si>
  <si>
    <r>
      <rPr>
        <sz val="7"/>
        <rFont val="Arial"/>
        <family val="2"/>
      </rPr>
      <t>2684   LP SALADE TOMATE/MOZZARELLE N   CH             18.60</t>
    </r>
  </si>
  <si>
    <r>
      <rPr>
        <sz val="7"/>
        <rFont val="Arial"/>
        <family val="2"/>
      </rPr>
      <t>2879   TOFU NET                                                  CH             17.00</t>
    </r>
  </si>
  <si>
    <r>
      <rPr>
        <sz val="7"/>
        <rFont val="Arial"/>
        <family val="2"/>
      </rPr>
      <t>4401   LP P.D.T ALUMINIUN CUITE NET            CH               4.80</t>
    </r>
  </si>
  <si>
    <r>
      <rPr>
        <sz val="7"/>
        <rFont val="Arial"/>
        <family val="2"/>
      </rPr>
      <t>1774   LP P.D.T ALUMINIUN NET                        CH               3.50</t>
    </r>
  </si>
  <si>
    <r>
      <rPr>
        <sz val="7"/>
        <rFont val="Arial"/>
        <family val="2"/>
      </rPr>
      <t>2927   LP P.D.T BINTJE PELEE NET                   CH               3.20</t>
    </r>
  </si>
  <si>
    <r>
      <rPr>
        <sz val="7"/>
        <rFont val="Arial"/>
        <family val="2"/>
      </rPr>
      <t>131   LP P.D.T CHARLOTTE PELEE NET         CH               3.20</t>
    </r>
  </si>
  <si>
    <r>
      <rPr>
        <sz val="7"/>
        <rFont val="Arial"/>
        <family val="2"/>
      </rPr>
      <t>153   LP P.D.T CHARLOTTE PETITE PELEE    CH               4.40</t>
    </r>
  </si>
  <si>
    <r>
      <rPr>
        <sz val="7"/>
        <rFont val="Arial"/>
        <family val="2"/>
      </rPr>
      <t>3522   LP P.D.T COUNTRY AVEC PEA               CH               4.20</t>
    </r>
  </si>
  <si>
    <r>
      <rPr>
        <sz val="7"/>
        <rFont val="Arial"/>
        <family val="2"/>
      </rPr>
      <t>2577   LP P.D.T COUNTRY CUIT NET                 CH               4.20</t>
    </r>
  </si>
  <si>
    <r>
      <rPr>
        <sz val="7"/>
        <rFont val="Arial"/>
        <family val="2"/>
      </rPr>
      <t>132   LP P.D.T CUBE 14MM NET                       CH               3.80</t>
    </r>
  </si>
  <si>
    <r>
      <rPr>
        <sz val="7"/>
        <rFont val="Arial"/>
        <family val="2"/>
      </rPr>
      <t>2687   LP P.D.T CUBE BRUNOISE NET              CH               3.80</t>
    </r>
  </si>
  <si>
    <r>
      <rPr>
        <sz val="7"/>
        <rFont val="Arial"/>
        <family val="2"/>
      </rPr>
      <t>2467   LP P.D.T CUBE GROS 20MM NET           CH               4.20</t>
    </r>
  </si>
  <si>
    <t>ANANAS EXTRA SWEET PIECE</t>
  </si>
  <si>
    <t>CR</t>
  </si>
  <si>
    <t>ABRICOTS VALAIS NET</t>
  </si>
  <si>
    <t>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</si>
</sst>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 &quot;fr.&quot;\ * #,##0.00_ ;_ &quot;fr.&quot;\ * \-#,##0.00_ ;_ &quot;fr.&quot;\ * &quot;-&quot;??_ ;_ @_ "/>
    <numFmt numFmtId="43" formatCode="_ * #,##0.00_ ;_ * \-#,##0.00_ ;_ * &quot;-&quot;??_ ;_ @_ "/>
    <numFmt numFmtId="164" formatCode="#,##0.000"/>
    <numFmt numFmtId="170" formatCode="###0;###0"/>
    <numFmt numFmtId="171" formatCode="###0.00;###0.00"/>
  </numFmts>
  <fonts count="29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8.25"/>
      <color rgb="FF000000"/>
      <name val="Calibri"/>
      <family val="2"/>
    </font>
    <font>
      <sz val="8.25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0"/>
      <color rgb="FF000000"/>
      <name val="Arial Unicode MS"/>
      <family val="2"/>
    </font>
    <font>
      <sz val="8"/>
      <color rgb="FF000000"/>
      <name val="Calibri"/>
      <family val="2"/>
    </font>
    <font>
      <sz val="10"/>
      <color rgb="FF000000"/>
      <name val="Times New Roman"/>
      <charset val="204"/>
    </font>
    <font>
      <b/>
      <sz val="9"/>
      <name val="Arial"/>
    </font>
    <font>
      <b/>
      <sz val="8"/>
      <name val="Arial"/>
    </font>
    <font>
      <sz val="7"/>
      <name val="Times New Roman"/>
    </font>
    <font>
      <sz val="7"/>
      <color rgb="FF000000"/>
      <name val="Arial"/>
      <family val="2"/>
    </font>
    <font>
      <sz val="7"/>
      <name val="Arial"/>
    </font>
    <font>
      <b/>
      <sz val="7"/>
      <name val="Arial"/>
    </font>
    <font>
      <b/>
      <sz val="9"/>
      <name val="Arial"/>
      <family val="2"/>
    </font>
    <font>
      <b/>
      <sz val="8"/>
      <name val="Arial"/>
      <family val="2"/>
    </font>
    <font>
      <sz val="7"/>
      <name val="Times New Roman"/>
      <family val="1"/>
    </font>
    <font>
      <sz val="7"/>
      <name val="Arial"/>
      <family val="2"/>
    </font>
    <font>
      <b/>
      <sz val="7"/>
      <name val="Arial"/>
      <family val="2"/>
    </font>
  </fonts>
  <fills count="10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0C0C0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1">
    <xf numFmtId="0" fontId="0" fillId="0" borderId="0"/>
    <xf numFmtId="0" fontId="13" fillId="3" borderId="1"/>
    <xf numFmtId="0" fontId="4" fillId="3" borderId="1"/>
    <xf numFmtId="43" fontId="4" fillId="3" borderId="1" applyFont="0" applyFill="0" applyBorder="0" applyAlignment="0" applyProtection="0"/>
    <xf numFmtId="0" fontId="1" fillId="3" borderId="1"/>
    <xf numFmtId="44" fontId="1" fillId="3" borderId="1" applyFont="0" applyFill="0" applyBorder="0" applyAlignment="0" applyProtection="0"/>
    <xf numFmtId="43" fontId="4" fillId="3" borderId="1" applyFont="0" applyFill="0" applyBorder="0" applyAlignment="0" applyProtection="0"/>
    <xf numFmtId="43" fontId="4" fillId="3" borderId="1" applyFont="0" applyFill="0" applyBorder="0" applyAlignment="0" applyProtection="0"/>
    <xf numFmtId="0" fontId="8" fillId="3" borderId="1"/>
    <xf numFmtId="43" fontId="8" fillId="3" borderId="1" applyFont="0" applyFill="0" applyBorder="0" applyAlignment="0" applyProtection="0"/>
    <xf numFmtId="0" fontId="10" fillId="3" borderId="1"/>
    <xf numFmtId="0" fontId="10" fillId="3" borderId="1"/>
    <xf numFmtId="43" fontId="10" fillId="3" borderId="1" applyFont="0" applyFill="0" applyBorder="0" applyAlignment="0" applyProtection="0"/>
    <xf numFmtId="43" fontId="4" fillId="3" borderId="1" applyFont="0" applyFill="0" applyBorder="0" applyAlignment="0" applyProtection="0"/>
    <xf numFmtId="0" fontId="12" fillId="3" borderId="1"/>
    <xf numFmtId="43" fontId="12" fillId="3" borderId="1" applyFont="0" applyFill="0" applyBorder="0" applyAlignment="0" applyProtection="0"/>
    <xf numFmtId="0" fontId="13" fillId="3" borderId="1"/>
    <xf numFmtId="0" fontId="14" fillId="3" borderId="1"/>
    <xf numFmtId="43" fontId="14" fillId="3" borderId="1" applyFont="0" applyFill="0" applyBorder="0" applyAlignment="0" applyProtection="0"/>
    <xf numFmtId="9" fontId="14" fillId="0" borderId="0" applyFont="0" applyFill="0" applyBorder="0" applyAlignment="0" applyProtection="0"/>
    <xf numFmtId="0" fontId="17" fillId="3" borderId="1"/>
  </cellStyleXfs>
  <cellXfs count="65">
    <xf numFmtId="0" fontId="0" fillId="0" borderId="0" xfId="0"/>
    <xf numFmtId="0" fontId="5" fillId="6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  <xf numFmtId="2" fontId="3" fillId="3" borderId="2" xfId="0" applyNumberFormat="1" applyFont="1" applyFill="1" applyBorder="1" applyAlignment="1">
      <alignment horizontal="left" vertical="top" wrapText="1"/>
    </xf>
    <xf numFmtId="2" fontId="0" fillId="0" borderId="1" xfId="0" applyNumberFormat="1" applyBorder="1"/>
    <xf numFmtId="0" fontId="5" fillId="5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2" xfId="0" applyFont="1" applyBorder="1"/>
    <xf numFmtId="0" fontId="9" fillId="0" borderId="1" xfId="0" applyFont="1" applyBorder="1"/>
    <xf numFmtId="0" fontId="7" fillId="8" borderId="2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0" fillId="3" borderId="1" xfId="1" applyNumberFormat="1" applyFont="1" applyFill="1" applyBorder="1" applyAlignment="1" applyProtection="1">
      <alignment horizontal="left" vertical="center"/>
    </xf>
    <xf numFmtId="0" fontId="13" fillId="0" borderId="0" xfId="0" applyFont="1"/>
    <xf numFmtId="164" fontId="0" fillId="3" borderId="1" xfId="1" applyNumberFormat="1" applyFont="1" applyFill="1" applyBorder="1" applyAlignment="1" applyProtection="1">
      <alignment horizontal="right" vertical="center"/>
    </xf>
    <xf numFmtId="0" fontId="13" fillId="3" borderId="1" xfId="1" applyNumberFormat="1" applyFont="1" applyFill="1" applyBorder="1" applyAlignment="1" applyProtection="1">
      <alignment horizontal="left" vertical="center"/>
    </xf>
    <xf numFmtId="0" fontId="13" fillId="3" borderId="1" xfId="1" applyNumberFormat="1" applyFont="1" applyFill="1" applyBorder="1" applyAlignment="1" applyProtection="1">
      <alignment horizontal="left"/>
    </xf>
    <xf numFmtId="164" fontId="13" fillId="3" borderId="1" xfId="1" applyNumberFormat="1" applyFont="1" applyFill="1" applyBorder="1" applyAlignment="1" applyProtection="1">
      <alignment horizontal="right" vertical="center"/>
    </xf>
    <xf numFmtId="10" fontId="15" fillId="0" borderId="0" xfId="19" applyNumberFormat="1" applyFont="1" applyAlignment="1">
      <alignment vertical="center"/>
    </xf>
    <xf numFmtId="0" fontId="4" fillId="0" borderId="0" xfId="0" applyFont="1"/>
    <xf numFmtId="0" fontId="7" fillId="8" borderId="1" xfId="0" applyFont="1" applyFill="1" applyBorder="1" applyAlignment="1">
      <alignment horizontal="center" vertical="center"/>
    </xf>
    <xf numFmtId="0" fontId="0" fillId="0" borderId="0" xfId="0" applyNumberFormat="1"/>
    <xf numFmtId="0" fontId="4" fillId="0" borderId="0" xfId="0" applyNumberFormat="1" applyFont="1"/>
    <xf numFmtId="0" fontId="13" fillId="3" borderId="1" xfId="1" applyNumberFormat="1" applyFont="1" applyFill="1" applyBorder="1" applyAlignment="1" applyProtection="1">
      <alignment horizontal="left" vertical="center"/>
    </xf>
    <xf numFmtId="0" fontId="13" fillId="3" borderId="1" xfId="1" applyNumberFormat="1" applyFont="1" applyFill="1" applyBorder="1" applyAlignment="1" applyProtection="1">
      <alignment horizontal="left"/>
    </xf>
    <xf numFmtId="164" fontId="13" fillId="3" borderId="1" xfId="1" applyNumberFormat="1" applyFont="1" applyFill="1" applyBorder="1" applyAlignment="1" applyProtection="1">
      <alignment horizontal="right" vertical="center"/>
    </xf>
    <xf numFmtId="0" fontId="0" fillId="0" borderId="2" xfId="0" applyBorder="1"/>
    <xf numFmtId="0" fontId="13" fillId="3" borderId="1" xfId="1" applyNumberFormat="1" applyFont="1" applyFill="1" applyBorder="1" applyAlignment="1" applyProtection="1">
      <alignment horizontal="left" vertical="center"/>
    </xf>
    <xf numFmtId="0" fontId="13" fillId="3" borderId="1" xfId="1" applyNumberFormat="1" applyFont="1" applyFill="1" applyBorder="1" applyAlignment="1" applyProtection="1">
      <alignment horizontal="left" vertical="top"/>
    </xf>
    <xf numFmtId="0" fontId="13" fillId="3" borderId="1" xfId="1" applyNumberFormat="1" applyFont="1" applyFill="1" applyBorder="1" applyAlignment="1" applyProtection="1">
      <alignment horizontal="left"/>
    </xf>
    <xf numFmtId="164" fontId="13" fillId="3" borderId="1" xfId="1" applyNumberFormat="1" applyFont="1" applyFill="1" applyBorder="1" applyAlignment="1" applyProtection="1">
      <alignment horizontal="right" vertical="center"/>
    </xf>
    <xf numFmtId="0" fontId="16" fillId="0" borderId="2" xfId="0" applyFont="1" applyFill="1" applyBorder="1" applyAlignment="1">
      <alignment horizontal="right" vertical="top" wrapText="1"/>
    </xf>
    <xf numFmtId="2" fontId="3" fillId="0" borderId="2" xfId="0" applyNumberFormat="1" applyFont="1" applyFill="1" applyBorder="1" applyAlignment="1">
      <alignment horizontal="left" vertical="top" wrapText="1"/>
    </xf>
    <xf numFmtId="0" fontId="11" fillId="0" borderId="3" xfId="0" applyFont="1" applyBorder="1" applyAlignment="1">
      <alignment horizontal="center" wrapText="1"/>
    </xf>
    <xf numFmtId="0" fontId="5" fillId="7" borderId="1" xfId="0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left" vertical="top" wrapText="1"/>
    </xf>
    <xf numFmtId="0" fontId="0" fillId="0" borderId="1" xfId="0" applyFill="1" applyBorder="1"/>
    <xf numFmtId="43" fontId="0" fillId="0" borderId="1" xfId="18" applyFont="1" applyFill="1" applyBorder="1"/>
    <xf numFmtId="0" fontId="0" fillId="0" borderId="1" xfId="0" applyFill="1" applyBorder="1" applyAlignment="1">
      <alignment wrapText="1"/>
    </xf>
    <xf numFmtId="0" fontId="17" fillId="3" borderId="1" xfId="20" applyFill="1" applyBorder="1" applyAlignment="1">
      <alignment horizontal="left" vertical="top"/>
    </xf>
    <xf numFmtId="0" fontId="18" fillId="3" borderId="1" xfId="20" applyFont="1" applyFill="1" applyBorder="1" applyAlignment="1">
      <alignment horizontal="left" vertical="top"/>
    </xf>
    <xf numFmtId="0" fontId="19" fillId="3" borderId="1" xfId="20" applyFont="1" applyFill="1" applyBorder="1" applyAlignment="1">
      <alignment horizontal="left" vertical="top"/>
    </xf>
    <xf numFmtId="0" fontId="22" fillId="3" borderId="1" xfId="20" applyFont="1" applyFill="1" applyBorder="1" applyAlignment="1">
      <alignment horizontal="left" vertical="top"/>
    </xf>
    <xf numFmtId="0" fontId="22" fillId="3" borderId="1" xfId="20" applyFont="1" applyFill="1" applyBorder="1" applyAlignment="1">
      <alignment horizontal="center" vertical="top"/>
    </xf>
    <xf numFmtId="0" fontId="22" fillId="3" borderId="1" xfId="20" applyFont="1" applyFill="1" applyBorder="1" applyAlignment="1">
      <alignment horizontal="left" vertical="top" wrapText="1"/>
    </xf>
    <xf numFmtId="170" fontId="21" fillId="3" borderId="1" xfId="20" applyNumberFormat="1" applyFont="1" applyFill="1" applyBorder="1" applyAlignment="1">
      <alignment horizontal="left" vertical="top" wrapText="1"/>
    </xf>
    <xf numFmtId="171" fontId="21" fillId="3" borderId="1" xfId="20" applyNumberFormat="1" applyFont="1" applyFill="1" applyBorder="1" applyAlignment="1">
      <alignment horizontal="left" vertical="top" wrapText="1"/>
    </xf>
    <xf numFmtId="0" fontId="17" fillId="3" borderId="1" xfId="20" applyFill="1" applyBorder="1" applyAlignment="1">
      <alignment horizontal="left" vertical="top" wrapText="1"/>
    </xf>
    <xf numFmtId="171" fontId="21" fillId="3" borderId="1" xfId="20" applyNumberFormat="1" applyFont="1" applyFill="1" applyBorder="1" applyAlignment="1">
      <alignment horizontal="center" vertical="top" wrapText="1"/>
    </xf>
    <xf numFmtId="170" fontId="21" fillId="3" borderId="1" xfId="20" applyNumberFormat="1" applyFont="1" applyFill="1" applyBorder="1" applyAlignment="1">
      <alignment horizontal="right" vertical="top" wrapText="1"/>
    </xf>
    <xf numFmtId="0" fontId="19" fillId="3" borderId="1" xfId="20" applyFont="1" applyFill="1" applyBorder="1" applyAlignment="1">
      <alignment horizontal="left" vertical="top" wrapText="1"/>
    </xf>
    <xf numFmtId="0" fontId="17" fillId="9" borderId="4" xfId="20" applyFill="1" applyBorder="1" applyAlignment="1">
      <alignment horizontal="left" vertical="top" wrapText="1"/>
    </xf>
    <xf numFmtId="0" fontId="20" fillId="3" borderId="1" xfId="20" applyFont="1" applyFill="1" applyBorder="1" applyAlignment="1">
      <alignment horizontal="right" vertical="top" wrapText="1"/>
    </xf>
    <xf numFmtId="0" fontId="20" fillId="3" borderId="1" xfId="20" applyFont="1" applyFill="1" applyBorder="1" applyAlignment="1">
      <alignment horizontal="left" vertical="top" wrapText="1"/>
    </xf>
    <xf numFmtId="0" fontId="19" fillId="3" borderId="1" xfId="20" applyFont="1" applyFill="1" applyBorder="1" applyAlignment="1">
      <alignment horizontal="left" vertical="center" wrapText="1"/>
    </xf>
    <xf numFmtId="0" fontId="23" fillId="3" borderId="1" xfId="20" applyFont="1" applyFill="1" applyBorder="1" applyAlignment="1">
      <alignment horizontal="left" vertical="top" wrapText="1"/>
    </xf>
    <xf numFmtId="0" fontId="22" fillId="3" borderId="1" xfId="20" applyFont="1" applyFill="1" applyBorder="1" applyAlignment="1">
      <alignment horizontal="center" vertical="top" wrapText="1"/>
    </xf>
    <xf numFmtId="0" fontId="27" fillId="3" borderId="1" xfId="20" applyFont="1" applyFill="1" applyBorder="1" applyAlignment="1">
      <alignment horizontal="left" vertical="top" wrapText="1"/>
    </xf>
    <xf numFmtId="0" fontId="9" fillId="4" borderId="2" xfId="0" applyFont="1" applyFill="1" applyBorder="1"/>
    <xf numFmtId="2" fontId="0" fillId="0" borderId="1" xfId="0" applyNumberFormat="1" applyBorder="1" applyAlignment="1">
      <alignment horizontal="left"/>
    </xf>
    <xf numFmtId="0" fontId="0" fillId="3" borderId="2" xfId="1" applyNumberFormat="1" applyFont="1" applyFill="1" applyBorder="1" applyAlignment="1" applyProtection="1">
      <alignment horizontal="left" vertical="center"/>
    </xf>
    <xf numFmtId="0" fontId="0" fillId="0" borderId="2" xfId="1" applyNumberFormat="1" applyFont="1" applyFill="1" applyBorder="1" applyAlignment="1" applyProtection="1">
      <alignment horizontal="left" vertical="center"/>
    </xf>
    <xf numFmtId="0" fontId="0" fillId="0" borderId="2" xfId="0" applyBorder="1" applyAlignment="1">
      <alignment horizontal="left"/>
    </xf>
  </cellXfs>
  <cellStyles count="21">
    <cellStyle name="Milliers 2" xfId="3"/>
    <cellStyle name="Milliers 3" xfId="6"/>
    <cellStyle name="Milliers 4" xfId="7"/>
    <cellStyle name="Milliers 5" xfId="9"/>
    <cellStyle name="Milliers 6" xfId="12"/>
    <cellStyle name="Milliers 7" xfId="13"/>
    <cellStyle name="Milliers 8" xfId="15"/>
    <cellStyle name="Milliers 9" xfId="18"/>
    <cellStyle name="Monétaire 2" xfId="5"/>
    <cellStyle name="NiveauLigne_4" xfId="1" builtinId="1" iLevel="3"/>
    <cellStyle name="Normal" xfId="0" builtinId="0"/>
    <cellStyle name="Normal 10" xfId="20"/>
    <cellStyle name="Normal 2" xfId="2"/>
    <cellStyle name="Normal 3" xfId="4"/>
    <cellStyle name="Normal 4" xfId="8"/>
    <cellStyle name="Normal 5" xfId="10"/>
    <cellStyle name="Normal 6" xfId="11"/>
    <cellStyle name="Normal 7" xfId="14"/>
    <cellStyle name="Normal 8" xfId="16"/>
    <cellStyle name="Normal 9" xfId="17"/>
    <cellStyle name="Pourcentage" xfId="19" builtinId="5"/>
  </cellStyles>
  <dxfs count="4"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575"/>
  <sheetViews>
    <sheetView workbookViewId="0">
      <selection activeCell="J13" sqref="J13:M13"/>
    </sheetView>
  </sheetViews>
  <sheetFormatPr baseColWidth="10" defaultColWidth="11.42578125" defaultRowHeight="15" x14ac:dyDescent="0.25"/>
  <cols>
    <col min="1" max="2" width="7.7109375" style="40" customWidth="1"/>
    <col min="3" max="3" width="7.7109375" style="39" customWidth="1"/>
    <col min="4" max="7" width="7.7109375" style="38" customWidth="1"/>
    <col min="8" max="8" width="7.7109375" style="39" customWidth="1"/>
    <col min="9" max="35" width="7.7109375" style="38" customWidth="1"/>
    <col min="36" max="16384" width="11.42578125" style="38"/>
  </cols>
  <sheetData>
    <row r="1" spans="1:35" x14ac:dyDescent="0.25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</row>
    <row r="2" spans="1:35" ht="21.75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</row>
    <row r="3" spans="1:35" ht="12.75" customHeight="1" x14ac:dyDescent="0.25">
      <c r="A3" s="42" t="s">
        <v>1078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</row>
    <row r="4" spans="1:35" ht="12" customHeight="1" x14ac:dyDescent="0.25">
      <c r="A4" s="42" t="s">
        <v>1078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</row>
    <row r="5" spans="1:35" ht="12" customHeight="1" x14ac:dyDescent="0.25">
      <c r="A5" s="43" t="s">
        <v>1079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  <c r="AG5" s="41"/>
      <c r="AH5" s="41"/>
      <c r="AI5" s="41"/>
    </row>
    <row r="6" spans="1:35" ht="12" customHeight="1" x14ac:dyDescent="0.25">
      <c r="A6" s="43" t="s">
        <v>1079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</row>
    <row r="7" spans="1:35" ht="12.75" customHeight="1" x14ac:dyDescent="0.25">
      <c r="A7" s="55" t="s">
        <v>1080</v>
      </c>
      <c r="B7" s="55"/>
      <c r="C7" s="47">
        <v>4476</v>
      </c>
      <c r="D7" s="47"/>
      <c r="E7" s="46" t="s">
        <v>1081</v>
      </c>
      <c r="F7" s="46"/>
      <c r="G7" s="46"/>
      <c r="H7" s="46"/>
      <c r="I7" s="46"/>
      <c r="J7" s="46" t="s">
        <v>1082</v>
      </c>
      <c r="K7" s="46"/>
      <c r="L7" s="46"/>
      <c r="M7" s="46"/>
      <c r="N7" s="48">
        <v>6.2</v>
      </c>
      <c r="O7" s="48"/>
      <c r="P7" s="48"/>
      <c r="Q7" s="48"/>
      <c r="R7" s="49"/>
      <c r="S7" s="49"/>
      <c r="T7" s="49"/>
      <c r="U7" s="47">
        <v>3449</v>
      </c>
      <c r="V7" s="47"/>
      <c r="W7" s="46" t="s">
        <v>1083</v>
      </c>
      <c r="X7" s="46"/>
      <c r="Y7" s="46"/>
      <c r="Z7" s="46"/>
      <c r="AA7" s="46"/>
      <c r="AB7" s="46" t="s">
        <v>1084</v>
      </c>
      <c r="AC7" s="46"/>
      <c r="AD7" s="46"/>
      <c r="AE7" s="46"/>
      <c r="AF7" s="46"/>
      <c r="AG7" s="48">
        <v>5.2</v>
      </c>
      <c r="AH7" s="48"/>
      <c r="AI7" s="48"/>
    </row>
    <row r="8" spans="1:35" ht="12" customHeight="1" x14ac:dyDescent="0.25">
      <c r="A8" s="55" t="s">
        <v>1080</v>
      </c>
      <c r="B8" s="55"/>
      <c r="C8" s="47">
        <v>923</v>
      </c>
      <c r="D8" s="47"/>
      <c r="E8" s="46" t="s">
        <v>1085</v>
      </c>
      <c r="F8" s="46"/>
      <c r="G8" s="46"/>
      <c r="H8" s="46"/>
      <c r="I8" s="46"/>
      <c r="J8" s="46" t="s">
        <v>1082</v>
      </c>
      <c r="K8" s="46"/>
      <c r="L8" s="46"/>
      <c r="M8" s="46"/>
      <c r="N8" s="48">
        <v>5.7</v>
      </c>
      <c r="O8" s="48"/>
      <c r="P8" s="48"/>
      <c r="Q8" s="48"/>
      <c r="R8" s="49"/>
      <c r="S8" s="49"/>
      <c r="T8" s="49"/>
      <c r="U8" s="47">
        <v>3136</v>
      </c>
      <c r="V8" s="47"/>
      <c r="W8" s="46" t="s">
        <v>1086</v>
      </c>
      <c r="X8" s="46"/>
      <c r="Y8" s="46"/>
      <c r="Z8" s="46"/>
      <c r="AA8" s="46"/>
      <c r="AB8" s="46" t="s">
        <v>1084</v>
      </c>
      <c r="AC8" s="46"/>
      <c r="AD8" s="46"/>
      <c r="AE8" s="46"/>
      <c r="AF8" s="46"/>
      <c r="AG8" s="48">
        <v>4.7</v>
      </c>
      <c r="AH8" s="48"/>
      <c r="AI8" s="48"/>
    </row>
    <row r="9" spans="1:35" ht="12" customHeight="1" x14ac:dyDescent="0.25">
      <c r="A9" s="55" t="s">
        <v>1080</v>
      </c>
      <c r="B9" s="55"/>
      <c r="C9" s="47">
        <v>4379</v>
      </c>
      <c r="D9" s="47"/>
      <c r="E9" s="46" t="s">
        <v>1087</v>
      </c>
      <c r="F9" s="46"/>
      <c r="G9" s="46"/>
      <c r="H9" s="46"/>
      <c r="I9" s="46"/>
      <c r="J9" s="46" t="s">
        <v>1084</v>
      </c>
      <c r="K9" s="46"/>
      <c r="L9" s="46"/>
      <c r="M9" s="46"/>
      <c r="N9" s="48">
        <v>4.2</v>
      </c>
      <c r="O9" s="48"/>
      <c r="P9" s="48"/>
      <c r="Q9" s="48"/>
      <c r="R9" s="49"/>
      <c r="S9" s="49"/>
      <c r="T9" s="49"/>
      <c r="U9" s="47">
        <v>3452</v>
      </c>
      <c r="V9" s="47"/>
      <c r="W9" s="46" t="s">
        <v>1088</v>
      </c>
      <c r="X9" s="46"/>
      <c r="Y9" s="46"/>
      <c r="Z9" s="46"/>
      <c r="AA9" s="46"/>
      <c r="AB9" s="46" t="s">
        <v>1084</v>
      </c>
      <c r="AC9" s="46"/>
      <c r="AD9" s="46"/>
      <c r="AE9" s="46"/>
      <c r="AF9" s="46"/>
      <c r="AG9" s="48">
        <v>5.2</v>
      </c>
      <c r="AH9" s="48"/>
      <c r="AI9" s="48"/>
    </row>
    <row r="10" spans="1:35" ht="12.75" customHeight="1" x14ac:dyDescent="0.25">
      <c r="A10" s="55" t="s">
        <v>1080</v>
      </c>
      <c r="B10" s="55"/>
      <c r="C10" s="47">
        <v>407</v>
      </c>
      <c r="D10" s="47"/>
      <c r="E10" s="46" t="s">
        <v>1089</v>
      </c>
      <c r="F10" s="46"/>
      <c r="G10" s="46"/>
      <c r="H10" s="46"/>
      <c r="I10" s="46"/>
      <c r="J10" s="46" t="s">
        <v>1084</v>
      </c>
      <c r="K10" s="46"/>
      <c r="L10" s="46"/>
      <c r="M10" s="46"/>
      <c r="N10" s="48">
        <v>3.6</v>
      </c>
      <c r="O10" s="48"/>
      <c r="P10" s="48"/>
      <c r="Q10" s="48"/>
      <c r="R10" s="49"/>
      <c r="S10" s="49"/>
      <c r="T10" s="49"/>
      <c r="U10" s="47">
        <v>4485</v>
      </c>
      <c r="V10" s="47"/>
      <c r="W10" s="46" t="s">
        <v>1090</v>
      </c>
      <c r="X10" s="46"/>
      <c r="Y10" s="46"/>
      <c r="Z10" s="46"/>
      <c r="AA10" s="46"/>
      <c r="AB10" s="46" t="s">
        <v>1082</v>
      </c>
      <c r="AC10" s="46"/>
      <c r="AD10" s="46"/>
      <c r="AE10" s="46"/>
      <c r="AF10" s="46"/>
      <c r="AG10" s="48">
        <v>5.5</v>
      </c>
      <c r="AH10" s="48"/>
      <c r="AI10" s="48"/>
    </row>
    <row r="11" spans="1:35" ht="12" customHeight="1" x14ac:dyDescent="0.25">
      <c r="A11" s="49"/>
      <c r="B11" s="49"/>
      <c r="C11" s="47">
        <v>2265</v>
      </c>
      <c r="D11" s="47"/>
      <c r="E11" s="46" t="s">
        <v>1091</v>
      </c>
      <c r="F11" s="46"/>
      <c r="G11" s="46"/>
      <c r="H11" s="46"/>
      <c r="I11" s="46"/>
      <c r="J11" s="46" t="s">
        <v>1084</v>
      </c>
      <c r="K11" s="46"/>
      <c r="L11" s="46"/>
      <c r="M11" s="46"/>
      <c r="N11" s="48">
        <v>4.2</v>
      </c>
      <c r="O11" s="48"/>
      <c r="P11" s="48"/>
      <c r="Q11" s="48"/>
      <c r="R11" s="49"/>
      <c r="S11" s="49"/>
      <c r="T11" s="49"/>
      <c r="U11" s="47">
        <v>2241</v>
      </c>
      <c r="V11" s="47"/>
      <c r="W11" s="46" t="s">
        <v>1092</v>
      </c>
      <c r="X11" s="46"/>
      <c r="Y11" s="46"/>
      <c r="Z11" s="46"/>
      <c r="AA11" s="46"/>
      <c r="AB11" s="46" t="s">
        <v>1082</v>
      </c>
      <c r="AC11" s="46"/>
      <c r="AD11" s="46"/>
      <c r="AE11" s="46"/>
      <c r="AF11" s="46"/>
      <c r="AG11" s="48">
        <v>5</v>
      </c>
      <c r="AH11" s="48"/>
      <c r="AI11" s="48"/>
    </row>
    <row r="12" spans="1:35" ht="12" customHeight="1" x14ac:dyDescent="0.25">
      <c r="A12" s="55" t="s">
        <v>1080</v>
      </c>
      <c r="B12" s="55"/>
      <c r="C12" s="47">
        <v>3925</v>
      </c>
      <c r="D12" s="47"/>
      <c r="E12" s="46" t="s">
        <v>1093</v>
      </c>
      <c r="F12" s="46"/>
      <c r="G12" s="46"/>
      <c r="H12" s="46"/>
      <c r="I12" s="46"/>
      <c r="J12" s="46" t="s">
        <v>1094</v>
      </c>
      <c r="K12" s="46"/>
      <c r="L12" s="46"/>
      <c r="M12" s="46"/>
      <c r="N12" s="48">
        <v>7.6</v>
      </c>
      <c r="O12" s="48"/>
      <c r="P12" s="48"/>
      <c r="Q12" s="48"/>
      <c r="R12" s="49"/>
      <c r="S12" s="49"/>
      <c r="T12" s="49"/>
      <c r="U12" s="47">
        <v>4486</v>
      </c>
      <c r="V12" s="47"/>
      <c r="W12" s="46" t="s">
        <v>1095</v>
      </c>
      <c r="X12" s="46"/>
      <c r="Y12" s="46"/>
      <c r="Z12" s="46"/>
      <c r="AA12" s="46"/>
      <c r="AB12" s="46" t="s">
        <v>1082</v>
      </c>
      <c r="AC12" s="46"/>
      <c r="AD12" s="46"/>
      <c r="AE12" s="46"/>
      <c r="AF12" s="46"/>
      <c r="AG12" s="48">
        <v>5.5</v>
      </c>
      <c r="AH12" s="48"/>
      <c r="AI12" s="48"/>
    </row>
    <row r="13" spans="1:35" ht="12.75" customHeight="1" x14ac:dyDescent="0.25">
      <c r="A13" s="55" t="s">
        <v>1080</v>
      </c>
      <c r="B13" s="55"/>
      <c r="C13" s="47">
        <v>4107</v>
      </c>
      <c r="D13" s="47"/>
      <c r="E13" s="59" t="s">
        <v>2078</v>
      </c>
      <c r="F13" s="46"/>
      <c r="G13" s="46"/>
      <c r="H13" s="46"/>
      <c r="I13" s="46"/>
      <c r="J13" s="46" t="s">
        <v>1094</v>
      </c>
      <c r="K13" s="46"/>
      <c r="L13" s="46"/>
      <c r="M13" s="46"/>
      <c r="N13" s="48">
        <v>7.1</v>
      </c>
      <c r="O13" s="48"/>
      <c r="P13" s="48"/>
      <c r="Q13" s="48"/>
      <c r="R13" s="49"/>
      <c r="S13" s="49"/>
      <c r="T13" s="49"/>
      <c r="U13" s="47">
        <v>3520</v>
      </c>
      <c r="V13" s="47"/>
      <c r="W13" s="46" t="s">
        <v>1096</v>
      </c>
      <c r="X13" s="46"/>
      <c r="Y13" s="46"/>
      <c r="Z13" s="46"/>
      <c r="AA13" s="46"/>
      <c r="AB13" s="46" t="s">
        <v>1082</v>
      </c>
      <c r="AC13" s="46"/>
      <c r="AD13" s="46"/>
      <c r="AE13" s="46"/>
      <c r="AF13" s="46"/>
      <c r="AG13" s="48">
        <v>5</v>
      </c>
      <c r="AH13" s="48"/>
      <c r="AI13" s="48"/>
    </row>
    <row r="14" spans="1:35" ht="12" customHeight="1" x14ac:dyDescent="0.25">
      <c r="A14" s="49"/>
      <c r="B14" s="49"/>
      <c r="C14" s="47">
        <v>588</v>
      </c>
      <c r="D14" s="47"/>
      <c r="E14" s="46" t="s">
        <v>1097</v>
      </c>
      <c r="F14" s="46"/>
      <c r="G14" s="46"/>
      <c r="H14" s="46"/>
      <c r="I14" s="46"/>
      <c r="J14" s="46" t="s">
        <v>1082</v>
      </c>
      <c r="K14" s="46"/>
      <c r="L14" s="46"/>
      <c r="M14" s="46"/>
      <c r="N14" s="48">
        <v>8.3000000000000007</v>
      </c>
      <c r="O14" s="48"/>
      <c r="P14" s="48"/>
      <c r="Q14" s="48"/>
      <c r="R14" s="49"/>
      <c r="S14" s="49"/>
      <c r="T14" s="49"/>
      <c r="U14" s="47">
        <v>2274</v>
      </c>
      <c r="V14" s="47"/>
      <c r="W14" s="46" t="s">
        <v>1098</v>
      </c>
      <c r="X14" s="46"/>
      <c r="Y14" s="46"/>
      <c r="Z14" s="46"/>
      <c r="AA14" s="46"/>
      <c r="AB14" s="46" t="s">
        <v>1084</v>
      </c>
      <c r="AC14" s="46"/>
      <c r="AD14" s="46"/>
      <c r="AE14" s="46"/>
      <c r="AF14" s="46"/>
      <c r="AG14" s="48">
        <v>3.4</v>
      </c>
      <c r="AH14" s="48"/>
      <c r="AI14" s="48"/>
    </row>
    <row r="15" spans="1:35" ht="12" customHeight="1" x14ac:dyDescent="0.25">
      <c r="A15" s="49"/>
      <c r="B15" s="49"/>
      <c r="C15" s="47">
        <v>3418</v>
      </c>
      <c r="D15" s="47"/>
      <c r="E15" s="46" t="s">
        <v>1099</v>
      </c>
      <c r="F15" s="46"/>
      <c r="G15" s="46"/>
      <c r="H15" s="46"/>
      <c r="I15" s="46"/>
      <c r="J15" s="46" t="s">
        <v>1100</v>
      </c>
      <c r="K15" s="46"/>
      <c r="L15" s="46"/>
      <c r="M15" s="46"/>
      <c r="N15" s="48">
        <v>6.2</v>
      </c>
      <c r="O15" s="48"/>
      <c r="P15" s="48"/>
      <c r="Q15" s="48"/>
      <c r="R15" s="49"/>
      <c r="S15" s="49"/>
      <c r="T15" s="49"/>
      <c r="U15" s="47">
        <v>2223</v>
      </c>
      <c r="V15" s="47"/>
      <c r="W15" s="46" t="s">
        <v>1101</v>
      </c>
      <c r="X15" s="46"/>
      <c r="Y15" s="46"/>
      <c r="Z15" s="46"/>
      <c r="AA15" s="46"/>
      <c r="AB15" s="46" t="s">
        <v>1084</v>
      </c>
      <c r="AC15" s="46"/>
      <c r="AD15" s="46"/>
      <c r="AE15" s="46"/>
      <c r="AF15" s="46"/>
      <c r="AG15" s="48">
        <v>2.9</v>
      </c>
      <c r="AH15" s="48"/>
      <c r="AI15" s="48"/>
    </row>
    <row r="16" spans="1:35" ht="12.75" customHeight="1" x14ac:dyDescent="0.25">
      <c r="A16" s="55" t="s">
        <v>1102</v>
      </c>
      <c r="B16" s="55"/>
      <c r="C16" s="47">
        <v>3895</v>
      </c>
      <c r="D16" s="47"/>
      <c r="E16" s="46" t="s">
        <v>1103</v>
      </c>
      <c r="F16" s="46"/>
      <c r="G16" s="46"/>
      <c r="H16" s="46"/>
      <c r="I16" s="46"/>
      <c r="J16" s="46" t="s">
        <v>1100</v>
      </c>
      <c r="K16" s="46"/>
      <c r="L16" s="46"/>
      <c r="M16" s="46"/>
      <c r="N16" s="48">
        <v>11</v>
      </c>
      <c r="O16" s="48"/>
      <c r="P16" s="48"/>
      <c r="Q16" s="48"/>
      <c r="R16" s="55" t="s">
        <v>1102</v>
      </c>
      <c r="S16" s="55"/>
      <c r="T16" s="55"/>
      <c r="U16" s="47">
        <v>3585</v>
      </c>
      <c r="V16" s="47"/>
      <c r="W16" s="46" t="s">
        <v>1104</v>
      </c>
      <c r="X16" s="46"/>
      <c r="Y16" s="46"/>
      <c r="Z16" s="46"/>
      <c r="AA16" s="46"/>
      <c r="AB16" s="46" t="s">
        <v>1105</v>
      </c>
      <c r="AC16" s="46"/>
      <c r="AD16" s="46"/>
      <c r="AE16" s="46"/>
      <c r="AF16" s="46"/>
      <c r="AG16" s="48">
        <v>5.2</v>
      </c>
      <c r="AH16" s="48"/>
      <c r="AI16" s="48"/>
    </row>
    <row r="17" spans="1:35" ht="12" customHeight="1" x14ac:dyDescent="0.25">
      <c r="A17" s="49"/>
      <c r="B17" s="49"/>
      <c r="C17" s="47">
        <v>3336</v>
      </c>
      <c r="D17" s="47"/>
      <c r="E17" s="46" t="s">
        <v>1106</v>
      </c>
      <c r="F17" s="46"/>
      <c r="G17" s="46"/>
      <c r="H17" s="46"/>
      <c r="I17" s="46"/>
      <c r="J17" s="46" t="s">
        <v>1107</v>
      </c>
      <c r="K17" s="46"/>
      <c r="L17" s="46"/>
      <c r="M17" s="46"/>
      <c r="N17" s="48">
        <v>4.3</v>
      </c>
      <c r="O17" s="48"/>
      <c r="P17" s="48"/>
      <c r="Q17" s="48"/>
      <c r="R17" s="55" t="s">
        <v>1102</v>
      </c>
      <c r="S17" s="55"/>
      <c r="T17" s="55"/>
      <c r="U17" s="47">
        <v>3002</v>
      </c>
      <c r="V17" s="47"/>
      <c r="W17" s="46" t="s">
        <v>1108</v>
      </c>
      <c r="X17" s="46"/>
      <c r="Y17" s="46"/>
      <c r="Z17" s="46"/>
      <c r="AA17" s="46"/>
      <c r="AB17" s="46" t="s">
        <v>1105</v>
      </c>
      <c r="AC17" s="46"/>
      <c r="AD17" s="46"/>
      <c r="AE17" s="46"/>
      <c r="AF17" s="46"/>
      <c r="AG17" s="48">
        <v>4.7</v>
      </c>
      <c r="AH17" s="48"/>
      <c r="AI17" s="48"/>
    </row>
    <row r="18" spans="1:35" ht="12" customHeight="1" x14ac:dyDescent="0.25">
      <c r="A18" s="49"/>
      <c r="B18" s="49"/>
      <c r="C18" s="47">
        <v>671</v>
      </c>
      <c r="D18" s="47"/>
      <c r="E18" s="46" t="s">
        <v>1109</v>
      </c>
      <c r="F18" s="46"/>
      <c r="G18" s="46"/>
      <c r="H18" s="46"/>
      <c r="I18" s="46"/>
      <c r="J18" s="46" t="s">
        <v>1110</v>
      </c>
      <c r="K18" s="46"/>
      <c r="L18" s="46"/>
      <c r="M18" s="46"/>
      <c r="N18" s="48">
        <v>5.7</v>
      </c>
      <c r="O18" s="48"/>
      <c r="P18" s="48"/>
      <c r="Q18" s="48"/>
      <c r="R18" s="49"/>
      <c r="S18" s="49"/>
      <c r="T18" s="49"/>
      <c r="U18" s="47">
        <v>16</v>
      </c>
      <c r="V18" s="47"/>
      <c r="W18" s="46" t="s">
        <v>1111</v>
      </c>
      <c r="X18" s="46"/>
      <c r="Y18" s="46"/>
      <c r="Z18" s="46"/>
      <c r="AA18" s="46"/>
      <c r="AB18" s="46" t="s">
        <v>1094</v>
      </c>
      <c r="AC18" s="46"/>
      <c r="AD18" s="46"/>
      <c r="AE18" s="46"/>
      <c r="AF18" s="46"/>
      <c r="AG18" s="48">
        <v>4.3</v>
      </c>
      <c r="AH18" s="48"/>
      <c r="AI18" s="48"/>
    </row>
    <row r="19" spans="1:35" ht="12.75" customHeight="1" x14ac:dyDescent="0.25">
      <c r="A19" s="49"/>
      <c r="B19" s="49"/>
      <c r="C19" s="47">
        <v>3743</v>
      </c>
      <c r="D19" s="47"/>
      <c r="E19" s="46" t="s">
        <v>1112</v>
      </c>
      <c r="F19" s="46"/>
      <c r="G19" s="46"/>
      <c r="H19" s="46"/>
      <c r="I19" s="46"/>
      <c r="J19" s="46" t="s">
        <v>1107</v>
      </c>
      <c r="K19" s="46"/>
      <c r="L19" s="46"/>
      <c r="M19" s="46"/>
      <c r="N19" s="48">
        <v>21.5</v>
      </c>
      <c r="O19" s="48"/>
      <c r="P19" s="48"/>
      <c r="Q19" s="48"/>
      <c r="R19" s="49"/>
      <c r="S19" s="49"/>
      <c r="T19" s="49"/>
      <c r="U19" s="47">
        <v>3732</v>
      </c>
      <c r="V19" s="47"/>
      <c r="W19" s="46" t="s">
        <v>1113</v>
      </c>
      <c r="X19" s="46"/>
      <c r="Y19" s="46"/>
      <c r="Z19" s="46"/>
      <c r="AA19" s="46"/>
      <c r="AB19" s="46" t="s">
        <v>1094</v>
      </c>
      <c r="AC19" s="46"/>
      <c r="AD19" s="46"/>
      <c r="AE19" s="46"/>
      <c r="AF19" s="46"/>
      <c r="AG19" s="48">
        <v>4.3</v>
      </c>
      <c r="AH19" s="48"/>
      <c r="AI19" s="48"/>
    </row>
    <row r="20" spans="1:35" ht="21.75" customHeight="1" x14ac:dyDescent="0.25">
      <c r="A20" s="49"/>
      <c r="B20" s="49"/>
      <c r="C20" s="47">
        <v>2682</v>
      </c>
      <c r="D20" s="47"/>
      <c r="E20" s="46" t="s">
        <v>1114</v>
      </c>
      <c r="F20" s="46"/>
      <c r="G20" s="46"/>
      <c r="H20" s="46"/>
      <c r="I20" s="46"/>
      <c r="J20" s="46" t="s">
        <v>1115</v>
      </c>
      <c r="K20" s="46"/>
      <c r="L20" s="46"/>
      <c r="M20" s="46"/>
      <c r="N20" s="48">
        <v>19.5</v>
      </c>
      <c r="O20" s="48"/>
      <c r="P20" s="48"/>
      <c r="Q20" s="48"/>
      <c r="R20" s="49"/>
      <c r="S20" s="49"/>
      <c r="T20" s="49"/>
      <c r="U20" s="47">
        <v>3730</v>
      </c>
      <c r="V20" s="47"/>
      <c r="W20" s="46" t="s">
        <v>1116</v>
      </c>
      <c r="X20" s="46"/>
      <c r="Y20" s="46"/>
      <c r="Z20" s="46"/>
      <c r="AA20" s="46"/>
      <c r="AB20" s="46" t="s">
        <v>1094</v>
      </c>
      <c r="AC20" s="46"/>
      <c r="AD20" s="46"/>
      <c r="AE20" s="46"/>
      <c r="AF20" s="46"/>
      <c r="AG20" s="48">
        <v>3.7</v>
      </c>
      <c r="AH20" s="48"/>
      <c r="AI20" s="48"/>
    </row>
    <row r="21" spans="1:35" ht="12.75" customHeight="1" x14ac:dyDescent="0.25">
      <c r="A21" s="49"/>
      <c r="B21" s="49"/>
      <c r="C21" s="47">
        <v>4733</v>
      </c>
      <c r="D21" s="47"/>
      <c r="E21" s="46" t="s">
        <v>1117</v>
      </c>
      <c r="F21" s="46"/>
      <c r="G21" s="46"/>
      <c r="H21" s="46"/>
      <c r="I21" s="46"/>
      <c r="J21" s="46" t="s">
        <v>1082</v>
      </c>
      <c r="K21" s="46"/>
      <c r="L21" s="46"/>
      <c r="M21" s="46"/>
      <c r="N21" s="48">
        <v>5.2</v>
      </c>
      <c r="O21" s="48"/>
      <c r="P21" s="48"/>
      <c r="Q21" s="48"/>
      <c r="R21" s="49"/>
      <c r="S21" s="49"/>
      <c r="T21" s="49"/>
      <c r="U21" s="47">
        <v>43</v>
      </c>
      <c r="V21" s="47"/>
      <c r="W21" s="46" t="s">
        <v>1118</v>
      </c>
      <c r="X21" s="46"/>
      <c r="Y21" s="46"/>
      <c r="Z21" s="46"/>
      <c r="AA21" s="46"/>
      <c r="AB21" s="46" t="s">
        <v>1094</v>
      </c>
      <c r="AC21" s="46"/>
      <c r="AD21" s="46"/>
      <c r="AE21" s="46"/>
      <c r="AF21" s="46"/>
      <c r="AG21" s="48">
        <v>4.2</v>
      </c>
      <c r="AH21" s="48"/>
      <c r="AI21" s="48"/>
    </row>
    <row r="22" spans="1:35" ht="21.75" customHeight="1" x14ac:dyDescent="0.25">
      <c r="A22" s="49"/>
      <c r="B22" s="49"/>
      <c r="C22" s="47">
        <v>1201</v>
      </c>
      <c r="D22" s="47"/>
      <c r="E22" s="46" t="s">
        <v>1119</v>
      </c>
      <c r="F22" s="46"/>
      <c r="G22" s="46"/>
      <c r="H22" s="46"/>
      <c r="I22" s="46"/>
      <c r="J22" s="46" t="s">
        <v>1107</v>
      </c>
      <c r="K22" s="46"/>
      <c r="L22" s="46"/>
      <c r="M22" s="46"/>
      <c r="N22" s="48">
        <v>2.6</v>
      </c>
      <c r="O22" s="48"/>
      <c r="P22" s="48"/>
      <c r="Q22" s="48"/>
      <c r="R22" s="49"/>
      <c r="S22" s="49"/>
      <c r="T22" s="49"/>
      <c r="U22" s="47">
        <v>80</v>
      </c>
      <c r="V22" s="47"/>
      <c r="W22" s="46" t="s">
        <v>1120</v>
      </c>
      <c r="X22" s="46"/>
      <c r="Y22" s="46"/>
      <c r="Z22" s="46"/>
      <c r="AA22" s="46"/>
      <c r="AB22" s="46" t="s">
        <v>1094</v>
      </c>
      <c r="AC22" s="46"/>
      <c r="AD22" s="46"/>
      <c r="AE22" s="46"/>
      <c r="AF22" s="46"/>
      <c r="AG22" s="48">
        <v>3.6</v>
      </c>
      <c r="AH22" s="48"/>
      <c r="AI22" s="48"/>
    </row>
    <row r="23" spans="1:35" ht="12.75" customHeight="1" x14ac:dyDescent="0.25">
      <c r="A23" s="49"/>
      <c r="B23" s="49"/>
      <c r="C23" s="47">
        <v>3737</v>
      </c>
      <c r="D23" s="47"/>
      <c r="E23" s="46" t="s">
        <v>1121</v>
      </c>
      <c r="F23" s="46"/>
      <c r="G23" s="46"/>
      <c r="H23" s="46"/>
      <c r="I23" s="46"/>
      <c r="J23" s="46" t="s">
        <v>1107</v>
      </c>
      <c r="K23" s="46"/>
      <c r="L23" s="46"/>
      <c r="M23" s="46"/>
      <c r="N23" s="48">
        <v>3.8</v>
      </c>
      <c r="O23" s="48"/>
      <c r="P23" s="48"/>
      <c r="Q23" s="48"/>
      <c r="R23" s="49"/>
      <c r="S23" s="49"/>
      <c r="T23" s="49"/>
      <c r="U23" s="47">
        <v>2581</v>
      </c>
      <c r="V23" s="47"/>
      <c r="W23" s="46" t="s">
        <v>1122</v>
      </c>
      <c r="X23" s="46"/>
      <c r="Y23" s="46"/>
      <c r="Z23" s="46"/>
      <c r="AA23" s="46"/>
      <c r="AB23" s="46" t="s">
        <v>1094</v>
      </c>
      <c r="AC23" s="46"/>
      <c r="AD23" s="46"/>
      <c r="AE23" s="46"/>
      <c r="AF23" s="46"/>
      <c r="AG23" s="48">
        <v>4.2</v>
      </c>
      <c r="AH23" s="48"/>
      <c r="AI23" s="48"/>
    </row>
    <row r="24" spans="1:35" ht="12" customHeight="1" x14ac:dyDescent="0.25">
      <c r="A24" s="49"/>
      <c r="B24" s="49"/>
      <c r="C24" s="47">
        <v>4897</v>
      </c>
      <c r="D24" s="47"/>
      <c r="E24" s="46" t="s">
        <v>1123</v>
      </c>
      <c r="F24" s="46"/>
      <c r="G24" s="46"/>
      <c r="H24" s="46"/>
      <c r="I24" s="46"/>
      <c r="J24" s="46" t="s">
        <v>1094</v>
      </c>
      <c r="K24" s="46"/>
      <c r="L24" s="46"/>
      <c r="M24" s="46"/>
      <c r="N24" s="48">
        <v>5</v>
      </c>
      <c r="O24" s="48"/>
      <c r="P24" s="48"/>
      <c r="Q24" s="48"/>
      <c r="R24" s="49"/>
      <c r="S24" s="49"/>
      <c r="T24" s="49"/>
      <c r="U24" s="47">
        <v>2582</v>
      </c>
      <c r="V24" s="47"/>
      <c r="W24" s="46" t="s">
        <v>1124</v>
      </c>
      <c r="X24" s="46"/>
      <c r="Y24" s="46"/>
      <c r="Z24" s="46"/>
      <c r="AA24" s="46"/>
      <c r="AB24" s="46" t="s">
        <v>1094</v>
      </c>
      <c r="AC24" s="46"/>
      <c r="AD24" s="46"/>
      <c r="AE24" s="46"/>
      <c r="AF24" s="46"/>
      <c r="AG24" s="48">
        <v>3.6</v>
      </c>
      <c r="AH24" s="48"/>
      <c r="AI24" s="48"/>
    </row>
    <row r="25" spans="1:35" ht="12.75" customHeight="1" x14ac:dyDescent="0.25">
      <c r="A25" s="49"/>
      <c r="B25" s="49"/>
      <c r="C25" s="47">
        <v>1695</v>
      </c>
      <c r="D25" s="47"/>
      <c r="E25" s="46" t="s">
        <v>1125</v>
      </c>
      <c r="F25" s="46"/>
      <c r="G25" s="46"/>
      <c r="H25" s="46"/>
      <c r="I25" s="46"/>
      <c r="J25" s="46" t="s">
        <v>1126</v>
      </c>
      <c r="K25" s="46"/>
      <c r="L25" s="46"/>
      <c r="M25" s="46"/>
      <c r="N25" s="48">
        <v>5.4</v>
      </c>
      <c r="O25" s="48"/>
      <c r="P25" s="48"/>
      <c r="Q25" s="48"/>
      <c r="R25" s="49"/>
      <c r="S25" s="49"/>
      <c r="T25" s="49"/>
      <c r="U25" s="47">
        <v>3082</v>
      </c>
      <c r="V25" s="47"/>
      <c r="W25" s="46" t="s">
        <v>1127</v>
      </c>
      <c r="X25" s="46"/>
      <c r="Y25" s="46"/>
      <c r="Z25" s="46"/>
      <c r="AA25" s="46"/>
      <c r="AB25" s="46" t="s">
        <v>1094</v>
      </c>
      <c r="AC25" s="46"/>
      <c r="AD25" s="46"/>
      <c r="AE25" s="46"/>
      <c r="AF25" s="46"/>
      <c r="AG25" s="48">
        <v>3.1</v>
      </c>
      <c r="AH25" s="48"/>
      <c r="AI25" s="48"/>
    </row>
    <row r="26" spans="1:35" ht="12" customHeight="1" x14ac:dyDescent="0.25">
      <c r="A26" s="49"/>
      <c r="B26" s="49"/>
      <c r="C26" s="47">
        <v>3351</v>
      </c>
      <c r="D26" s="47"/>
      <c r="E26" s="46" t="s">
        <v>1128</v>
      </c>
      <c r="F26" s="46"/>
      <c r="G26" s="46"/>
      <c r="H26" s="46"/>
      <c r="I26" s="46"/>
      <c r="J26" s="46" t="s">
        <v>1129</v>
      </c>
      <c r="K26" s="46"/>
      <c r="L26" s="46"/>
      <c r="M26" s="46"/>
      <c r="N26" s="48">
        <v>10</v>
      </c>
      <c r="O26" s="48"/>
      <c r="P26" s="48"/>
      <c r="Q26" s="48"/>
      <c r="R26" s="49"/>
      <c r="S26" s="49"/>
      <c r="T26" s="49"/>
      <c r="U26" s="47">
        <v>21</v>
      </c>
      <c r="V26" s="47"/>
      <c r="W26" s="46" t="s">
        <v>1130</v>
      </c>
      <c r="X26" s="46"/>
      <c r="Y26" s="46"/>
      <c r="Z26" s="46"/>
      <c r="AA26" s="46"/>
      <c r="AB26" s="46" t="s">
        <v>1094</v>
      </c>
      <c r="AC26" s="46"/>
      <c r="AD26" s="46"/>
      <c r="AE26" s="46"/>
      <c r="AF26" s="46"/>
      <c r="AG26" s="48">
        <v>2.6</v>
      </c>
      <c r="AH26" s="48"/>
      <c r="AI26" s="48"/>
    </row>
    <row r="27" spans="1:35" ht="12" customHeight="1" x14ac:dyDescent="0.25">
      <c r="A27" s="49"/>
      <c r="B27" s="49"/>
      <c r="C27" s="47">
        <v>455</v>
      </c>
      <c r="D27" s="47"/>
      <c r="E27" s="46" t="s">
        <v>1131</v>
      </c>
      <c r="F27" s="46"/>
      <c r="G27" s="46"/>
      <c r="H27" s="46"/>
      <c r="I27" s="46"/>
      <c r="J27" s="46" t="s">
        <v>1129</v>
      </c>
      <c r="K27" s="46"/>
      <c r="L27" s="46"/>
      <c r="M27" s="46"/>
      <c r="N27" s="48">
        <v>3.5</v>
      </c>
      <c r="O27" s="48"/>
      <c r="P27" s="48"/>
      <c r="Q27" s="48"/>
      <c r="R27" s="49"/>
      <c r="S27" s="49"/>
      <c r="T27" s="49"/>
      <c r="U27" s="51">
        <v>8</v>
      </c>
      <c r="V27" s="51"/>
      <c r="W27" s="46" t="s">
        <v>1132</v>
      </c>
      <c r="X27" s="46"/>
      <c r="Y27" s="46"/>
      <c r="Z27" s="46"/>
      <c r="AA27" s="46"/>
      <c r="AB27" s="46" t="s">
        <v>1094</v>
      </c>
      <c r="AC27" s="46"/>
      <c r="AD27" s="46"/>
      <c r="AE27" s="46"/>
      <c r="AF27" s="46"/>
      <c r="AG27" s="48">
        <v>4.4000000000000004</v>
      </c>
      <c r="AH27" s="48"/>
      <c r="AI27" s="48"/>
    </row>
    <row r="28" spans="1:35" ht="12.75" customHeight="1" x14ac:dyDescent="0.25">
      <c r="A28" s="49"/>
      <c r="B28" s="49"/>
      <c r="C28" s="47">
        <v>817</v>
      </c>
      <c r="D28" s="47"/>
      <c r="E28" s="46" t="s">
        <v>1133</v>
      </c>
      <c r="F28" s="46"/>
      <c r="G28" s="46"/>
      <c r="H28" s="46"/>
      <c r="I28" s="46"/>
      <c r="J28" s="46" t="s">
        <v>1129</v>
      </c>
      <c r="K28" s="46"/>
      <c r="L28" s="46"/>
      <c r="M28" s="46"/>
      <c r="N28" s="48">
        <v>30</v>
      </c>
      <c r="O28" s="48"/>
      <c r="P28" s="48"/>
      <c r="Q28" s="48"/>
      <c r="R28" s="49"/>
      <c r="S28" s="49"/>
      <c r="T28" s="49"/>
      <c r="U28" s="47">
        <v>2196</v>
      </c>
      <c r="V28" s="47"/>
      <c r="W28" s="46" t="s">
        <v>1134</v>
      </c>
      <c r="X28" s="46"/>
      <c r="Y28" s="46"/>
      <c r="Z28" s="46"/>
      <c r="AA28" s="46"/>
      <c r="AB28" s="46" t="s">
        <v>1094</v>
      </c>
      <c r="AC28" s="46"/>
      <c r="AD28" s="46"/>
      <c r="AE28" s="46"/>
      <c r="AF28" s="46"/>
      <c r="AG28" s="48">
        <v>3.8</v>
      </c>
      <c r="AH28" s="48"/>
      <c r="AI28" s="48"/>
    </row>
    <row r="29" spans="1:35" ht="12" customHeight="1" x14ac:dyDescent="0.25">
      <c r="A29" s="49"/>
      <c r="B29" s="49"/>
      <c r="C29" s="47">
        <v>3080</v>
      </c>
      <c r="D29" s="47"/>
      <c r="E29" s="46" t="s">
        <v>1135</v>
      </c>
      <c r="F29" s="46"/>
      <c r="G29" s="46"/>
      <c r="H29" s="46"/>
      <c r="I29" s="46"/>
      <c r="J29" s="46" t="s">
        <v>1136</v>
      </c>
      <c r="K29" s="46"/>
      <c r="L29" s="46"/>
      <c r="M29" s="46"/>
      <c r="N29" s="48">
        <v>3.7</v>
      </c>
      <c r="O29" s="48"/>
      <c r="P29" s="48"/>
      <c r="Q29" s="48"/>
      <c r="R29" s="49"/>
      <c r="S29" s="49"/>
      <c r="T29" s="49"/>
      <c r="U29" s="47">
        <v>2885</v>
      </c>
      <c r="V29" s="47"/>
      <c r="W29" s="46" t="s">
        <v>1137</v>
      </c>
      <c r="X29" s="46"/>
      <c r="Y29" s="46"/>
      <c r="Z29" s="46"/>
      <c r="AA29" s="46"/>
      <c r="AB29" s="46" t="s">
        <v>1094</v>
      </c>
      <c r="AC29" s="46"/>
      <c r="AD29" s="46"/>
      <c r="AE29" s="46"/>
      <c r="AF29" s="46"/>
      <c r="AG29" s="48">
        <v>3.1</v>
      </c>
      <c r="AH29" s="48"/>
      <c r="AI29" s="48"/>
    </row>
    <row r="30" spans="1:35" ht="12" customHeight="1" x14ac:dyDescent="0.25">
      <c r="A30" s="49"/>
      <c r="B30" s="49"/>
      <c r="C30" s="47">
        <v>1888</v>
      </c>
      <c r="D30" s="47"/>
      <c r="E30" s="46" t="s">
        <v>1138</v>
      </c>
      <c r="F30" s="46"/>
      <c r="G30" s="46"/>
      <c r="H30" s="46"/>
      <c r="I30" s="46"/>
      <c r="J30" s="46" t="s">
        <v>1136</v>
      </c>
      <c r="K30" s="46"/>
      <c r="L30" s="46"/>
      <c r="M30" s="46"/>
      <c r="N30" s="48">
        <v>1</v>
      </c>
      <c r="O30" s="48"/>
      <c r="P30" s="48"/>
      <c r="Q30" s="48"/>
      <c r="R30" s="49"/>
      <c r="S30" s="49"/>
      <c r="T30" s="49"/>
      <c r="U30" s="47">
        <v>32</v>
      </c>
      <c r="V30" s="47"/>
      <c r="W30" s="46" t="s">
        <v>1139</v>
      </c>
      <c r="X30" s="46"/>
      <c r="Y30" s="46"/>
      <c r="Z30" s="46"/>
      <c r="AA30" s="46"/>
      <c r="AB30" s="46" t="s">
        <v>1094</v>
      </c>
      <c r="AC30" s="46"/>
      <c r="AD30" s="46"/>
      <c r="AE30" s="46"/>
      <c r="AF30" s="46"/>
      <c r="AG30" s="48">
        <v>2.6</v>
      </c>
      <c r="AH30" s="48"/>
      <c r="AI30" s="48"/>
    </row>
    <row r="31" spans="1:35" ht="12.75" customHeight="1" x14ac:dyDescent="0.25">
      <c r="A31" s="49"/>
      <c r="B31" s="49"/>
      <c r="C31" s="47">
        <v>1480</v>
      </c>
      <c r="D31" s="47"/>
      <c r="E31" s="46" t="s">
        <v>1140</v>
      </c>
      <c r="F31" s="46"/>
      <c r="G31" s="46"/>
      <c r="H31" s="46"/>
      <c r="I31" s="46"/>
      <c r="J31" s="46" t="s">
        <v>1141</v>
      </c>
      <c r="K31" s="46"/>
      <c r="L31" s="46"/>
      <c r="M31" s="46"/>
      <c r="N31" s="48">
        <v>3.7</v>
      </c>
      <c r="O31" s="48"/>
      <c r="P31" s="48"/>
      <c r="Q31" s="48"/>
      <c r="R31" s="49"/>
      <c r="S31" s="49"/>
      <c r="T31" s="49"/>
      <c r="U31" s="47">
        <v>42</v>
      </c>
      <c r="V31" s="47"/>
      <c r="W31" s="46" t="s">
        <v>1142</v>
      </c>
      <c r="X31" s="46"/>
      <c r="Y31" s="46"/>
      <c r="Z31" s="46"/>
      <c r="AA31" s="46"/>
      <c r="AB31" s="46" t="s">
        <v>1094</v>
      </c>
      <c r="AC31" s="46"/>
      <c r="AD31" s="46"/>
      <c r="AE31" s="46"/>
      <c r="AF31" s="46"/>
      <c r="AG31" s="48">
        <v>4.3</v>
      </c>
      <c r="AH31" s="48"/>
      <c r="AI31" s="48"/>
    </row>
    <row r="32" spans="1:35" ht="12" customHeight="1" x14ac:dyDescent="0.25">
      <c r="A32" s="49"/>
      <c r="B32" s="49"/>
      <c r="C32" s="47">
        <v>1479</v>
      </c>
      <c r="D32" s="47"/>
      <c r="E32" s="46" t="s">
        <v>1143</v>
      </c>
      <c r="F32" s="46"/>
      <c r="G32" s="46"/>
      <c r="H32" s="46"/>
      <c r="I32" s="46"/>
      <c r="J32" s="46" t="s">
        <v>1141</v>
      </c>
      <c r="K32" s="46"/>
      <c r="L32" s="46"/>
      <c r="M32" s="46"/>
      <c r="N32" s="48">
        <v>1.1000000000000001</v>
      </c>
      <c r="O32" s="48"/>
      <c r="P32" s="48"/>
      <c r="Q32" s="48"/>
      <c r="R32" s="49"/>
      <c r="S32" s="49"/>
      <c r="T32" s="49"/>
      <c r="U32" s="47">
        <v>38</v>
      </c>
      <c r="V32" s="47"/>
      <c r="W32" s="46" t="s">
        <v>1144</v>
      </c>
      <c r="X32" s="46"/>
      <c r="Y32" s="46"/>
      <c r="Z32" s="46"/>
      <c r="AA32" s="46"/>
      <c r="AB32" s="46" t="s">
        <v>1094</v>
      </c>
      <c r="AC32" s="46"/>
      <c r="AD32" s="46"/>
      <c r="AE32" s="46"/>
      <c r="AF32" s="46"/>
      <c r="AG32" s="48">
        <v>3.7</v>
      </c>
      <c r="AH32" s="48"/>
      <c r="AI32" s="48"/>
    </row>
    <row r="33" spans="1:35" ht="12" customHeight="1" x14ac:dyDescent="0.25">
      <c r="A33" s="49"/>
      <c r="B33" s="49"/>
      <c r="C33" s="47">
        <v>804</v>
      </c>
      <c r="D33" s="47"/>
      <c r="E33" s="46" t="s">
        <v>1145</v>
      </c>
      <c r="F33" s="46"/>
      <c r="G33" s="46"/>
      <c r="H33" s="46"/>
      <c r="I33" s="46"/>
      <c r="J33" s="46" t="s">
        <v>1146</v>
      </c>
      <c r="K33" s="46"/>
      <c r="L33" s="46"/>
      <c r="M33" s="46"/>
      <c r="N33" s="48">
        <v>7.3</v>
      </c>
      <c r="O33" s="48"/>
      <c r="P33" s="48"/>
      <c r="Q33" s="48"/>
      <c r="R33" s="49"/>
      <c r="S33" s="49"/>
      <c r="T33" s="49"/>
      <c r="U33" s="47">
        <v>2401</v>
      </c>
      <c r="V33" s="47"/>
      <c r="W33" s="46" t="s">
        <v>1147</v>
      </c>
      <c r="X33" s="46"/>
      <c r="Y33" s="46"/>
      <c r="Z33" s="46"/>
      <c r="AA33" s="46"/>
      <c r="AB33" s="46" t="s">
        <v>1148</v>
      </c>
      <c r="AC33" s="46"/>
      <c r="AD33" s="46"/>
      <c r="AE33" s="46"/>
      <c r="AF33" s="46"/>
      <c r="AG33" s="48">
        <v>2.6</v>
      </c>
      <c r="AH33" s="48"/>
      <c r="AI33" s="48"/>
    </row>
    <row r="34" spans="1:35" ht="12.75" customHeight="1" x14ac:dyDescent="0.25">
      <c r="A34" s="49"/>
      <c r="B34" s="49"/>
      <c r="C34" s="47">
        <v>2755</v>
      </c>
      <c r="D34" s="47"/>
      <c r="E34" s="46" t="s">
        <v>1149</v>
      </c>
      <c r="F34" s="46"/>
      <c r="G34" s="46"/>
      <c r="H34" s="46"/>
      <c r="I34" s="46"/>
      <c r="J34" s="46" t="s">
        <v>1110</v>
      </c>
      <c r="K34" s="46"/>
      <c r="L34" s="46"/>
      <c r="M34" s="46"/>
      <c r="N34" s="48">
        <v>3.1</v>
      </c>
      <c r="O34" s="48"/>
      <c r="P34" s="48"/>
      <c r="Q34" s="48"/>
      <c r="R34" s="49"/>
      <c r="S34" s="49"/>
      <c r="T34" s="49"/>
      <c r="U34" s="47">
        <v>2482</v>
      </c>
      <c r="V34" s="47"/>
      <c r="W34" s="46" t="s">
        <v>1150</v>
      </c>
      <c r="X34" s="46"/>
      <c r="Y34" s="46"/>
      <c r="Z34" s="46"/>
      <c r="AA34" s="46"/>
      <c r="AB34" s="46" t="s">
        <v>1151</v>
      </c>
      <c r="AC34" s="46"/>
      <c r="AD34" s="46"/>
      <c r="AE34" s="46"/>
      <c r="AF34" s="46"/>
      <c r="AG34" s="48">
        <v>6.2</v>
      </c>
      <c r="AH34" s="48"/>
      <c r="AI34" s="48"/>
    </row>
    <row r="35" spans="1:35" ht="12" customHeight="1" x14ac:dyDescent="0.25">
      <c r="A35" s="49"/>
      <c r="B35" s="49"/>
      <c r="C35" s="47">
        <v>2510</v>
      </c>
      <c r="D35" s="47"/>
      <c r="E35" s="46" t="s">
        <v>1152</v>
      </c>
      <c r="F35" s="46"/>
      <c r="G35" s="46"/>
      <c r="H35" s="46"/>
      <c r="I35" s="46"/>
      <c r="J35" s="46" t="s">
        <v>1105</v>
      </c>
      <c r="K35" s="46"/>
      <c r="L35" s="46"/>
      <c r="M35" s="46"/>
      <c r="N35" s="48">
        <v>2.4</v>
      </c>
      <c r="O35" s="48"/>
      <c r="P35" s="48"/>
      <c r="Q35" s="48"/>
      <c r="R35" s="49"/>
      <c r="S35" s="49"/>
      <c r="T35" s="49"/>
      <c r="U35" s="47">
        <v>29</v>
      </c>
      <c r="V35" s="47"/>
      <c r="W35" s="46" t="s">
        <v>1153</v>
      </c>
      <c r="X35" s="46"/>
      <c r="Y35" s="46"/>
      <c r="Z35" s="46"/>
      <c r="AA35" s="46"/>
      <c r="AB35" s="46" t="s">
        <v>1151</v>
      </c>
      <c r="AC35" s="46"/>
      <c r="AD35" s="46"/>
      <c r="AE35" s="46"/>
      <c r="AF35" s="46"/>
      <c r="AG35" s="48">
        <v>5.7</v>
      </c>
      <c r="AH35" s="48"/>
      <c r="AI35" s="48"/>
    </row>
    <row r="36" spans="1:35" ht="12" customHeight="1" x14ac:dyDescent="0.25">
      <c r="A36" s="49"/>
      <c r="B36" s="49"/>
      <c r="C36" s="47">
        <v>2193</v>
      </c>
      <c r="D36" s="47"/>
      <c r="E36" s="46" t="s">
        <v>1154</v>
      </c>
      <c r="F36" s="46"/>
      <c r="G36" s="46"/>
      <c r="H36" s="46"/>
      <c r="I36" s="46"/>
      <c r="J36" s="46" t="s">
        <v>1105</v>
      </c>
      <c r="K36" s="46"/>
      <c r="L36" s="46"/>
      <c r="M36" s="46"/>
      <c r="N36" s="48">
        <v>3.4</v>
      </c>
      <c r="O36" s="48"/>
      <c r="P36" s="48"/>
      <c r="Q36" s="48"/>
      <c r="R36" s="49"/>
      <c r="S36" s="49"/>
      <c r="T36" s="49"/>
      <c r="U36" s="47">
        <v>156</v>
      </c>
      <c r="V36" s="47"/>
      <c r="W36" s="46" t="s">
        <v>1155</v>
      </c>
      <c r="X36" s="46"/>
      <c r="Y36" s="46"/>
      <c r="Z36" s="46"/>
      <c r="AA36" s="46"/>
      <c r="AB36" s="46" t="s">
        <v>1094</v>
      </c>
      <c r="AC36" s="46"/>
      <c r="AD36" s="46"/>
      <c r="AE36" s="46"/>
      <c r="AF36" s="46"/>
      <c r="AG36" s="48">
        <v>4</v>
      </c>
      <c r="AH36" s="48"/>
      <c r="AI36" s="48"/>
    </row>
    <row r="37" spans="1:35" ht="12.75" customHeight="1" x14ac:dyDescent="0.25">
      <c r="A37" s="55" t="s">
        <v>1102</v>
      </c>
      <c r="B37" s="55"/>
      <c r="C37" s="47">
        <v>711</v>
      </c>
      <c r="D37" s="47"/>
      <c r="E37" s="46" t="s">
        <v>1156</v>
      </c>
      <c r="F37" s="46"/>
      <c r="G37" s="46"/>
      <c r="H37" s="46"/>
      <c r="I37" s="46"/>
      <c r="J37" s="46" t="s">
        <v>1082</v>
      </c>
      <c r="K37" s="46"/>
      <c r="L37" s="46"/>
      <c r="M37" s="46"/>
      <c r="N37" s="48">
        <v>3.6</v>
      </c>
      <c r="O37" s="48"/>
      <c r="P37" s="48"/>
      <c r="Q37" s="48"/>
      <c r="R37" s="49"/>
      <c r="S37" s="49"/>
      <c r="T37" s="49"/>
      <c r="U37" s="47">
        <v>151</v>
      </c>
      <c r="V37" s="47"/>
      <c r="W37" s="46" t="s">
        <v>1157</v>
      </c>
      <c r="X37" s="46"/>
      <c r="Y37" s="46"/>
      <c r="Z37" s="46"/>
      <c r="AA37" s="46"/>
      <c r="AB37" s="46" t="s">
        <v>1094</v>
      </c>
      <c r="AC37" s="46"/>
      <c r="AD37" s="46"/>
      <c r="AE37" s="46"/>
      <c r="AF37" s="46"/>
      <c r="AG37" s="48">
        <v>3.5</v>
      </c>
      <c r="AH37" s="48"/>
      <c r="AI37" s="48"/>
    </row>
    <row r="38" spans="1:35" ht="12" customHeight="1" x14ac:dyDescent="0.25">
      <c r="A38" s="49"/>
      <c r="B38" s="49"/>
      <c r="C38" s="47">
        <v>2996</v>
      </c>
      <c r="D38" s="47"/>
      <c r="E38" s="46" t="s">
        <v>1158</v>
      </c>
      <c r="F38" s="46"/>
      <c r="G38" s="46"/>
      <c r="H38" s="46"/>
      <c r="I38" s="46"/>
      <c r="J38" s="46" t="s">
        <v>1105</v>
      </c>
      <c r="K38" s="46"/>
      <c r="L38" s="46"/>
      <c r="M38" s="46"/>
      <c r="N38" s="48">
        <v>3.4</v>
      </c>
      <c r="O38" s="48"/>
      <c r="P38" s="48"/>
      <c r="Q38" s="48"/>
      <c r="R38" s="49"/>
      <c r="S38" s="49"/>
      <c r="T38" s="49"/>
      <c r="U38" s="47">
        <v>174</v>
      </c>
      <c r="V38" s="47"/>
      <c r="W38" s="46" t="s">
        <v>1159</v>
      </c>
      <c r="X38" s="46"/>
      <c r="Y38" s="46"/>
      <c r="Z38" s="46"/>
      <c r="AA38" s="46"/>
      <c r="AB38" s="46" t="s">
        <v>1151</v>
      </c>
      <c r="AC38" s="46"/>
      <c r="AD38" s="46"/>
      <c r="AE38" s="46"/>
      <c r="AF38" s="46"/>
      <c r="AG38" s="48">
        <v>5.0999999999999996</v>
      </c>
      <c r="AH38" s="48"/>
      <c r="AI38" s="48"/>
    </row>
    <row r="39" spans="1:35" ht="22.5" customHeight="1" x14ac:dyDescent="0.25">
      <c r="A39" s="49"/>
      <c r="B39" s="49"/>
      <c r="C39" s="47">
        <v>1544</v>
      </c>
      <c r="D39" s="47"/>
      <c r="E39" s="46" t="s">
        <v>1160</v>
      </c>
      <c r="F39" s="46"/>
      <c r="G39" s="46"/>
      <c r="H39" s="46"/>
      <c r="I39" s="46"/>
      <c r="J39" s="46" t="s">
        <v>1105</v>
      </c>
      <c r="K39" s="46"/>
      <c r="L39" s="46"/>
      <c r="M39" s="46"/>
      <c r="N39" s="48">
        <v>3.5</v>
      </c>
      <c r="O39" s="48"/>
      <c r="P39" s="48"/>
      <c r="Q39" s="48"/>
      <c r="R39" s="49"/>
      <c r="S39" s="49"/>
      <c r="T39" s="49"/>
      <c r="U39" s="47">
        <v>1803</v>
      </c>
      <c r="V39" s="47"/>
      <c r="W39" s="46" t="s">
        <v>1161</v>
      </c>
      <c r="X39" s="46"/>
      <c r="Y39" s="46"/>
      <c r="Z39" s="46"/>
      <c r="AA39" s="46"/>
      <c r="AB39" s="46" t="s">
        <v>1151</v>
      </c>
      <c r="AC39" s="46"/>
      <c r="AD39" s="46"/>
      <c r="AE39" s="46"/>
      <c r="AF39" s="46"/>
      <c r="AG39" s="48">
        <v>4.5999999999999996</v>
      </c>
      <c r="AH39" s="48"/>
      <c r="AI39" s="48"/>
    </row>
    <row r="40" spans="1:35" ht="12" customHeight="1" x14ac:dyDescent="0.25">
      <c r="A40" s="55" t="s">
        <v>1080</v>
      </c>
      <c r="B40" s="55"/>
      <c r="C40" s="47">
        <v>2337</v>
      </c>
      <c r="D40" s="47"/>
      <c r="E40" s="46" t="s">
        <v>1162</v>
      </c>
      <c r="F40" s="46"/>
      <c r="G40" s="46"/>
      <c r="H40" s="46"/>
      <c r="I40" s="46"/>
      <c r="J40" s="46" t="s">
        <v>1163</v>
      </c>
      <c r="K40" s="46"/>
      <c r="L40" s="46"/>
      <c r="M40" s="46"/>
      <c r="N40" s="48">
        <v>4.4000000000000004</v>
      </c>
      <c r="O40" s="48"/>
      <c r="P40" s="48"/>
      <c r="Q40" s="48"/>
      <c r="R40" s="49"/>
      <c r="S40" s="49"/>
      <c r="T40" s="49"/>
      <c r="U40" s="47">
        <v>2514</v>
      </c>
      <c r="V40" s="47"/>
      <c r="W40" s="46" t="s">
        <v>1164</v>
      </c>
      <c r="X40" s="46"/>
      <c r="Y40" s="46"/>
      <c r="Z40" s="46"/>
      <c r="AA40" s="46"/>
      <c r="AB40" s="46" t="s">
        <v>1141</v>
      </c>
      <c r="AC40" s="46"/>
      <c r="AD40" s="46"/>
      <c r="AE40" s="46"/>
      <c r="AF40" s="46"/>
      <c r="AG40" s="48">
        <v>3.4</v>
      </c>
      <c r="AH40" s="48"/>
      <c r="AI40" s="48"/>
    </row>
    <row r="41" spans="1:35" ht="12" customHeight="1" x14ac:dyDescent="0.25">
      <c r="A41" s="49"/>
      <c r="B41" s="49"/>
      <c r="C41" s="47">
        <v>4483</v>
      </c>
      <c r="D41" s="47"/>
      <c r="E41" s="46" t="s">
        <v>1165</v>
      </c>
      <c r="F41" s="46"/>
      <c r="G41" s="46"/>
      <c r="H41" s="46"/>
      <c r="I41" s="46"/>
      <c r="J41" s="46" t="s">
        <v>1082</v>
      </c>
      <c r="K41" s="46"/>
      <c r="L41" s="46"/>
      <c r="M41" s="46"/>
      <c r="N41" s="48">
        <v>5.5</v>
      </c>
      <c r="O41" s="48"/>
      <c r="P41" s="48"/>
      <c r="Q41" s="48"/>
      <c r="R41" s="49"/>
      <c r="S41" s="49"/>
      <c r="T41" s="49"/>
      <c r="U41" s="47">
        <v>2112</v>
      </c>
      <c r="V41" s="47"/>
      <c r="W41" s="46" t="s">
        <v>1166</v>
      </c>
      <c r="X41" s="46"/>
      <c r="Y41" s="46"/>
      <c r="Z41" s="46"/>
      <c r="AA41" s="46"/>
      <c r="AB41" s="46" t="s">
        <v>1141</v>
      </c>
      <c r="AC41" s="46"/>
      <c r="AD41" s="46"/>
      <c r="AE41" s="46"/>
      <c r="AF41" s="46"/>
      <c r="AG41" s="48">
        <v>2.9</v>
      </c>
      <c r="AH41" s="48"/>
      <c r="AI41" s="48"/>
    </row>
    <row r="42" spans="1:35" ht="12.75" customHeight="1" x14ac:dyDescent="0.25">
      <c r="A42" s="49"/>
      <c r="B42" s="49"/>
      <c r="C42" s="47">
        <v>2242</v>
      </c>
      <c r="D42" s="47"/>
      <c r="E42" s="46" t="s">
        <v>1167</v>
      </c>
      <c r="F42" s="46"/>
      <c r="G42" s="46"/>
      <c r="H42" s="46"/>
      <c r="I42" s="46"/>
      <c r="J42" s="46" t="s">
        <v>1082</v>
      </c>
      <c r="K42" s="46"/>
      <c r="L42" s="46"/>
      <c r="M42" s="46"/>
      <c r="N42" s="48">
        <v>5</v>
      </c>
      <c r="O42" s="48"/>
      <c r="P42" s="48"/>
      <c r="Q42" s="48"/>
      <c r="R42" s="49"/>
      <c r="S42" s="49"/>
      <c r="T42" s="49"/>
      <c r="U42" s="47">
        <v>101</v>
      </c>
      <c r="V42" s="47"/>
      <c r="W42" s="46" t="s">
        <v>1168</v>
      </c>
      <c r="X42" s="46"/>
      <c r="Y42" s="46"/>
      <c r="Z42" s="46"/>
      <c r="AA42" s="46"/>
      <c r="AB42" s="46" t="s">
        <v>1169</v>
      </c>
      <c r="AC42" s="46"/>
      <c r="AD42" s="46"/>
      <c r="AE42" s="46"/>
      <c r="AF42" s="46"/>
      <c r="AG42" s="48">
        <v>4.4000000000000004</v>
      </c>
      <c r="AH42" s="48"/>
      <c r="AI42" s="48"/>
    </row>
    <row r="43" spans="1:35" ht="12" customHeight="1" x14ac:dyDescent="0.25">
      <c r="A43" s="49"/>
      <c r="B43" s="49"/>
      <c r="C43" s="47">
        <v>3726</v>
      </c>
      <c r="D43" s="47"/>
      <c r="E43" s="46" t="s">
        <v>1170</v>
      </c>
      <c r="F43" s="46"/>
      <c r="G43" s="46"/>
      <c r="H43" s="46"/>
      <c r="I43" s="46"/>
      <c r="J43" s="46" t="s">
        <v>1084</v>
      </c>
      <c r="K43" s="46"/>
      <c r="L43" s="46"/>
      <c r="M43" s="46"/>
      <c r="N43" s="48">
        <v>5.7</v>
      </c>
      <c r="O43" s="48"/>
      <c r="P43" s="48"/>
      <c r="Q43" s="48"/>
      <c r="R43" s="49"/>
      <c r="S43" s="49"/>
      <c r="T43" s="49"/>
      <c r="U43" s="47">
        <v>2115</v>
      </c>
      <c r="V43" s="47"/>
      <c r="W43" s="46" t="s">
        <v>1171</v>
      </c>
      <c r="X43" s="46"/>
      <c r="Y43" s="46"/>
      <c r="Z43" s="46"/>
      <c r="AA43" s="46"/>
      <c r="AB43" s="46" t="s">
        <v>1169</v>
      </c>
      <c r="AC43" s="46"/>
      <c r="AD43" s="46"/>
      <c r="AE43" s="46"/>
      <c r="AF43" s="46"/>
      <c r="AG43" s="48">
        <v>3.8</v>
      </c>
      <c r="AH43" s="48"/>
      <c r="AI43" s="48"/>
    </row>
    <row r="44" spans="1:35" ht="12" customHeight="1" x14ac:dyDescent="0.25">
      <c r="A44" s="49"/>
      <c r="B44" s="49"/>
      <c r="C44" s="47">
        <v>2216</v>
      </c>
      <c r="D44" s="47"/>
      <c r="E44" s="46" t="s">
        <v>1172</v>
      </c>
      <c r="F44" s="46"/>
      <c r="G44" s="46"/>
      <c r="H44" s="46"/>
      <c r="I44" s="46"/>
      <c r="J44" s="46" t="s">
        <v>1084</v>
      </c>
      <c r="K44" s="46"/>
      <c r="L44" s="46"/>
      <c r="M44" s="46"/>
      <c r="N44" s="48">
        <v>5.2</v>
      </c>
      <c r="O44" s="48"/>
      <c r="P44" s="48"/>
      <c r="Q44" s="48"/>
      <c r="R44" s="49"/>
      <c r="S44" s="49"/>
      <c r="T44" s="49"/>
      <c r="U44" s="47">
        <v>3342</v>
      </c>
      <c r="V44" s="47"/>
      <c r="W44" s="46" t="s">
        <v>1173</v>
      </c>
      <c r="X44" s="46"/>
      <c r="Y44" s="46"/>
      <c r="Z44" s="46"/>
      <c r="AA44" s="46"/>
      <c r="AB44" s="46" t="s">
        <v>1141</v>
      </c>
      <c r="AC44" s="46"/>
      <c r="AD44" s="46"/>
      <c r="AE44" s="46"/>
      <c r="AF44" s="46"/>
      <c r="AG44" s="48">
        <v>4.5</v>
      </c>
      <c r="AH44" s="48"/>
      <c r="AI44" s="48"/>
    </row>
    <row r="45" spans="1:35" ht="12.75" customHeight="1" x14ac:dyDescent="0.25">
      <c r="A45" s="49"/>
      <c r="B45" s="49"/>
      <c r="C45" s="47">
        <v>3448</v>
      </c>
      <c r="D45" s="47"/>
      <c r="E45" s="46" t="s">
        <v>1174</v>
      </c>
      <c r="F45" s="46"/>
      <c r="G45" s="46"/>
      <c r="H45" s="46"/>
      <c r="I45" s="46"/>
      <c r="J45" s="46" t="s">
        <v>1084</v>
      </c>
      <c r="K45" s="46"/>
      <c r="L45" s="46"/>
      <c r="M45" s="46"/>
      <c r="N45" s="48">
        <v>5.7</v>
      </c>
      <c r="O45" s="48"/>
      <c r="P45" s="48"/>
      <c r="Q45" s="48"/>
      <c r="R45" s="49"/>
      <c r="S45" s="49"/>
      <c r="T45" s="49"/>
      <c r="U45" s="47">
        <v>3341</v>
      </c>
      <c r="V45" s="47"/>
      <c r="W45" s="46" t="s">
        <v>1175</v>
      </c>
      <c r="X45" s="46"/>
      <c r="Y45" s="46"/>
      <c r="Z45" s="46"/>
      <c r="AA45" s="46"/>
      <c r="AB45" s="46" t="s">
        <v>1141</v>
      </c>
      <c r="AC45" s="46"/>
      <c r="AD45" s="46"/>
      <c r="AE45" s="46"/>
      <c r="AF45" s="46"/>
      <c r="AG45" s="48">
        <v>4</v>
      </c>
      <c r="AH45" s="48"/>
      <c r="AI45" s="48"/>
    </row>
    <row r="46" spans="1:35" ht="12" customHeight="1" x14ac:dyDescent="0.25">
      <c r="A46" s="49"/>
      <c r="B46" s="49"/>
      <c r="C46" s="47">
        <v>4484</v>
      </c>
      <c r="D46" s="47"/>
      <c r="E46" s="46" t="s">
        <v>1176</v>
      </c>
      <c r="F46" s="46"/>
      <c r="G46" s="46"/>
      <c r="H46" s="46"/>
      <c r="I46" s="46"/>
      <c r="J46" s="46" t="s">
        <v>1082</v>
      </c>
      <c r="K46" s="46"/>
      <c r="L46" s="46"/>
      <c r="M46" s="46"/>
      <c r="N46" s="48">
        <v>5.5</v>
      </c>
      <c r="O46" s="48"/>
      <c r="P46" s="48"/>
      <c r="Q46" s="48"/>
      <c r="R46" s="49"/>
      <c r="S46" s="49"/>
      <c r="T46" s="49"/>
      <c r="U46" s="47">
        <v>2369</v>
      </c>
      <c r="V46" s="47"/>
      <c r="W46" s="46" t="s">
        <v>1177</v>
      </c>
      <c r="X46" s="46"/>
      <c r="Y46" s="46"/>
      <c r="Z46" s="46"/>
      <c r="AA46" s="46"/>
      <c r="AB46" s="46" t="s">
        <v>1178</v>
      </c>
      <c r="AC46" s="46"/>
      <c r="AD46" s="46"/>
      <c r="AE46" s="46"/>
      <c r="AF46" s="46"/>
      <c r="AG46" s="48">
        <v>6.8</v>
      </c>
      <c r="AH46" s="48"/>
      <c r="AI46" s="48"/>
    </row>
    <row r="47" spans="1:35" ht="12" customHeight="1" x14ac:dyDescent="0.25">
      <c r="A47" s="49"/>
      <c r="B47" s="49"/>
      <c r="C47" s="47">
        <v>2515</v>
      </c>
      <c r="D47" s="47"/>
      <c r="E47" s="46" t="s">
        <v>1179</v>
      </c>
      <c r="F47" s="46"/>
      <c r="G47" s="46"/>
      <c r="H47" s="46"/>
      <c r="I47" s="46"/>
      <c r="J47" s="46" t="s">
        <v>1082</v>
      </c>
      <c r="K47" s="46"/>
      <c r="L47" s="46"/>
      <c r="M47" s="46"/>
      <c r="N47" s="48">
        <v>5</v>
      </c>
      <c r="O47" s="48"/>
      <c r="P47" s="48"/>
      <c r="Q47" s="48"/>
      <c r="R47" s="49"/>
      <c r="S47" s="49"/>
      <c r="T47" s="49"/>
      <c r="U47" s="47">
        <v>120</v>
      </c>
      <c r="V47" s="47"/>
      <c r="W47" s="46" t="s">
        <v>1180</v>
      </c>
      <c r="X47" s="46"/>
      <c r="Y47" s="46"/>
      <c r="Z47" s="46"/>
      <c r="AA47" s="46"/>
      <c r="AB47" s="46" t="s">
        <v>1141</v>
      </c>
      <c r="AC47" s="46"/>
      <c r="AD47" s="46"/>
      <c r="AE47" s="46"/>
      <c r="AF47" s="46"/>
      <c r="AG47" s="48">
        <v>4.0999999999999996</v>
      </c>
      <c r="AH47" s="48"/>
      <c r="AI47" s="48"/>
    </row>
    <row r="48" spans="1:35" ht="12" customHeight="1" x14ac:dyDescent="0.25">
      <c r="A48" s="49"/>
      <c r="B48" s="49"/>
      <c r="C48" s="47">
        <v>2520</v>
      </c>
      <c r="D48" s="47"/>
      <c r="E48" s="46" t="s">
        <v>1181</v>
      </c>
      <c r="F48" s="46"/>
      <c r="G48" s="46"/>
      <c r="H48" s="46"/>
      <c r="I48" s="46"/>
      <c r="J48" s="46" t="s">
        <v>1084</v>
      </c>
      <c r="K48" s="46"/>
      <c r="L48" s="46"/>
      <c r="M48" s="46"/>
      <c r="N48" s="48">
        <v>3.6</v>
      </c>
      <c r="O48" s="48"/>
      <c r="P48" s="48"/>
      <c r="Q48" s="48"/>
      <c r="R48" s="49"/>
      <c r="S48" s="49"/>
      <c r="T48" s="49"/>
      <c r="U48" s="47">
        <v>118</v>
      </c>
      <c r="V48" s="47"/>
      <c r="W48" s="46" t="s">
        <v>1182</v>
      </c>
      <c r="X48" s="46"/>
      <c r="Y48" s="46"/>
      <c r="Z48" s="46"/>
      <c r="AA48" s="46"/>
      <c r="AB48" s="46" t="s">
        <v>1141</v>
      </c>
      <c r="AC48" s="46"/>
      <c r="AD48" s="46"/>
      <c r="AE48" s="46"/>
      <c r="AF48" s="46"/>
      <c r="AG48" s="48">
        <v>3.5</v>
      </c>
      <c r="AH48" s="48"/>
      <c r="AI48" s="48"/>
    </row>
    <row r="49" spans="1:35" ht="12.75" customHeight="1" x14ac:dyDescent="0.25">
      <c r="A49" s="49"/>
      <c r="B49" s="49"/>
      <c r="C49" s="47">
        <v>2243</v>
      </c>
      <c r="D49" s="47"/>
      <c r="E49" s="46" t="s">
        <v>1183</v>
      </c>
      <c r="F49" s="46"/>
      <c r="G49" s="46"/>
      <c r="H49" s="46"/>
      <c r="I49" s="46"/>
      <c r="J49" s="46" t="s">
        <v>1084</v>
      </c>
      <c r="K49" s="46"/>
      <c r="L49" s="46"/>
      <c r="M49" s="46"/>
      <c r="N49" s="48">
        <v>3.1</v>
      </c>
      <c r="O49" s="48"/>
      <c r="P49" s="48"/>
      <c r="Q49" s="48"/>
      <c r="R49" s="55" t="s">
        <v>1102</v>
      </c>
      <c r="S49" s="55"/>
      <c r="T49" s="55"/>
      <c r="U49" s="47">
        <v>743</v>
      </c>
      <c r="V49" s="47"/>
      <c r="W49" s="46" t="s">
        <v>1184</v>
      </c>
      <c r="X49" s="46"/>
      <c r="Y49" s="46"/>
      <c r="Z49" s="46"/>
      <c r="AA49" s="46"/>
      <c r="AB49" s="46" t="s">
        <v>1105</v>
      </c>
      <c r="AC49" s="46"/>
      <c r="AD49" s="46"/>
      <c r="AE49" s="46"/>
      <c r="AF49" s="46"/>
      <c r="AG49" s="48">
        <v>4.4000000000000004</v>
      </c>
      <c r="AH49" s="48"/>
      <c r="AI49" s="48"/>
    </row>
    <row r="50" spans="1:35" ht="12" customHeight="1" x14ac:dyDescent="0.25">
      <c r="A50" s="49"/>
      <c r="B50" s="49"/>
      <c r="C50" s="47">
        <v>3335</v>
      </c>
      <c r="D50" s="47"/>
      <c r="E50" s="46" t="s">
        <v>1185</v>
      </c>
      <c r="F50" s="46"/>
      <c r="G50" s="46"/>
      <c r="H50" s="46"/>
      <c r="I50" s="46"/>
      <c r="J50" s="46" t="s">
        <v>1105</v>
      </c>
      <c r="K50" s="46"/>
      <c r="L50" s="46"/>
      <c r="M50" s="46"/>
      <c r="N50" s="48">
        <v>3</v>
      </c>
      <c r="O50" s="48"/>
      <c r="P50" s="48"/>
      <c r="Q50" s="48"/>
      <c r="R50" s="55" t="s">
        <v>1102</v>
      </c>
      <c r="S50" s="55"/>
      <c r="T50" s="55"/>
      <c r="U50" s="47">
        <v>1801</v>
      </c>
      <c r="V50" s="47"/>
      <c r="W50" s="46" t="s">
        <v>1186</v>
      </c>
      <c r="X50" s="46"/>
      <c r="Y50" s="46"/>
      <c r="Z50" s="46"/>
      <c r="AA50" s="46"/>
      <c r="AB50" s="46" t="s">
        <v>1105</v>
      </c>
      <c r="AC50" s="46"/>
      <c r="AD50" s="46"/>
      <c r="AE50" s="46"/>
      <c r="AF50" s="46"/>
      <c r="AG50" s="48">
        <v>3.9</v>
      </c>
      <c r="AH50" s="48"/>
      <c r="AI50" s="48"/>
    </row>
    <row r="51" spans="1:35" ht="12" customHeight="1" x14ac:dyDescent="0.25">
      <c r="A51" s="49"/>
      <c r="B51" s="49"/>
      <c r="C51" s="47">
        <v>2278</v>
      </c>
      <c r="D51" s="47"/>
      <c r="E51" s="46" t="s">
        <v>1187</v>
      </c>
      <c r="F51" s="46"/>
      <c r="G51" s="46"/>
      <c r="H51" s="46"/>
      <c r="I51" s="46"/>
      <c r="J51" s="46" t="s">
        <v>1105</v>
      </c>
      <c r="K51" s="46"/>
      <c r="L51" s="46"/>
      <c r="M51" s="46"/>
      <c r="N51" s="48">
        <v>37.5</v>
      </c>
      <c r="O51" s="48"/>
      <c r="P51" s="48"/>
      <c r="Q51" s="48"/>
      <c r="R51" s="49"/>
      <c r="S51" s="49"/>
      <c r="T51" s="49"/>
      <c r="U51" s="47">
        <v>1335</v>
      </c>
      <c r="V51" s="47"/>
      <c r="W51" s="46" t="s">
        <v>1188</v>
      </c>
      <c r="X51" s="46"/>
      <c r="Y51" s="46"/>
      <c r="Z51" s="46"/>
      <c r="AA51" s="46"/>
      <c r="AB51" s="46" t="s">
        <v>1094</v>
      </c>
      <c r="AC51" s="46"/>
      <c r="AD51" s="46"/>
      <c r="AE51" s="46"/>
      <c r="AF51" s="46"/>
      <c r="AG51" s="48">
        <v>4.3</v>
      </c>
      <c r="AH51" s="48"/>
      <c r="AI51" s="48"/>
    </row>
    <row r="52" spans="1:35" ht="12.75" customHeight="1" x14ac:dyDescent="0.25">
      <c r="A52" s="49"/>
      <c r="B52" s="49"/>
      <c r="C52" s="47">
        <v>1560</v>
      </c>
      <c r="D52" s="47"/>
      <c r="E52" s="46" t="s">
        <v>1189</v>
      </c>
      <c r="F52" s="46"/>
      <c r="G52" s="46"/>
      <c r="H52" s="46"/>
      <c r="I52" s="46"/>
      <c r="J52" s="46" t="s">
        <v>1105</v>
      </c>
      <c r="K52" s="46"/>
      <c r="L52" s="46"/>
      <c r="M52" s="46"/>
      <c r="N52" s="48">
        <v>3</v>
      </c>
      <c r="O52" s="48"/>
      <c r="P52" s="48"/>
      <c r="Q52" s="48"/>
      <c r="R52" s="55" t="s">
        <v>1102</v>
      </c>
      <c r="S52" s="55"/>
      <c r="T52" s="55"/>
      <c r="U52" s="47">
        <v>710</v>
      </c>
      <c r="V52" s="47"/>
      <c r="W52" s="46" t="s">
        <v>1190</v>
      </c>
      <c r="X52" s="46"/>
      <c r="Y52" s="46"/>
      <c r="Z52" s="46"/>
      <c r="AA52" s="46"/>
      <c r="AB52" s="46" t="s">
        <v>1110</v>
      </c>
      <c r="AC52" s="46"/>
      <c r="AD52" s="46"/>
      <c r="AE52" s="46"/>
      <c r="AF52" s="46"/>
      <c r="AG52" s="48">
        <v>6.2</v>
      </c>
      <c r="AH52" s="48"/>
      <c r="AI52" s="48"/>
    </row>
    <row r="53" spans="1:35" ht="12" customHeight="1" x14ac:dyDescent="0.25">
      <c r="A53" s="49"/>
      <c r="B53" s="49"/>
      <c r="C53" s="47">
        <v>3746</v>
      </c>
      <c r="D53" s="47"/>
      <c r="E53" s="46" t="s">
        <v>1191</v>
      </c>
      <c r="F53" s="46"/>
      <c r="G53" s="46"/>
      <c r="H53" s="46"/>
      <c r="I53" s="46"/>
      <c r="J53" s="46" t="s">
        <v>1105</v>
      </c>
      <c r="K53" s="46"/>
      <c r="L53" s="46"/>
      <c r="M53" s="46"/>
      <c r="N53" s="48">
        <v>4</v>
      </c>
      <c r="O53" s="48"/>
      <c r="P53" s="48"/>
      <c r="Q53" s="48"/>
      <c r="R53" s="55" t="s">
        <v>1102</v>
      </c>
      <c r="S53" s="55"/>
      <c r="T53" s="55"/>
      <c r="U53" s="47">
        <v>1623</v>
      </c>
      <c r="V53" s="47"/>
      <c r="W53" s="46" t="s">
        <v>1192</v>
      </c>
      <c r="X53" s="46"/>
      <c r="Y53" s="46"/>
      <c r="Z53" s="46"/>
      <c r="AA53" s="46"/>
      <c r="AB53" s="46" t="s">
        <v>1110</v>
      </c>
      <c r="AC53" s="46"/>
      <c r="AD53" s="46"/>
      <c r="AE53" s="46"/>
      <c r="AF53" s="46"/>
      <c r="AG53" s="48">
        <v>5.7</v>
      </c>
      <c r="AH53" s="48"/>
      <c r="AI53" s="48"/>
    </row>
    <row r="54" spans="1:35" ht="12" customHeight="1" x14ac:dyDescent="0.25">
      <c r="A54" s="49"/>
      <c r="B54" s="49"/>
      <c r="C54" s="47">
        <v>3741</v>
      </c>
      <c r="D54" s="47"/>
      <c r="E54" s="46" t="s">
        <v>1193</v>
      </c>
      <c r="F54" s="46"/>
      <c r="G54" s="46"/>
      <c r="H54" s="46"/>
      <c r="I54" s="46"/>
      <c r="J54" s="46" t="s">
        <v>1105</v>
      </c>
      <c r="K54" s="46"/>
      <c r="L54" s="46"/>
      <c r="M54" s="46"/>
      <c r="N54" s="48">
        <v>2.5</v>
      </c>
      <c r="O54" s="48"/>
      <c r="P54" s="48"/>
      <c r="Q54" s="48"/>
      <c r="R54" s="49"/>
      <c r="S54" s="49"/>
      <c r="T54" s="49"/>
      <c r="U54" s="47">
        <v>3083</v>
      </c>
      <c r="V54" s="47"/>
      <c r="W54" s="46" t="s">
        <v>1194</v>
      </c>
      <c r="X54" s="46"/>
      <c r="Y54" s="46"/>
      <c r="Z54" s="46"/>
      <c r="AA54" s="46"/>
      <c r="AB54" s="46" t="s">
        <v>1141</v>
      </c>
      <c r="AC54" s="46"/>
      <c r="AD54" s="46"/>
      <c r="AE54" s="46"/>
      <c r="AF54" s="46"/>
      <c r="AG54" s="48">
        <v>4</v>
      </c>
      <c r="AH54" s="48"/>
      <c r="AI54" s="48"/>
    </row>
    <row r="55" spans="1:35" ht="22.5" customHeight="1" x14ac:dyDescent="0.25">
      <c r="A55" s="49"/>
      <c r="B55" s="49"/>
      <c r="C55" s="47">
        <v>3744</v>
      </c>
      <c r="D55" s="47"/>
      <c r="E55" s="46" t="s">
        <v>1195</v>
      </c>
      <c r="F55" s="46"/>
      <c r="G55" s="46"/>
      <c r="H55" s="46"/>
      <c r="I55" s="46"/>
      <c r="J55" s="46" t="s">
        <v>1105</v>
      </c>
      <c r="K55" s="46"/>
      <c r="L55" s="46"/>
      <c r="M55" s="46"/>
      <c r="N55" s="48">
        <v>2.5</v>
      </c>
      <c r="O55" s="48"/>
      <c r="P55" s="48"/>
      <c r="Q55" s="48"/>
      <c r="R55" s="55" t="s">
        <v>1102</v>
      </c>
      <c r="S55" s="55"/>
      <c r="T55" s="55"/>
      <c r="U55" s="47">
        <v>2312</v>
      </c>
      <c r="V55" s="47"/>
      <c r="W55" s="46" t="s">
        <v>1196</v>
      </c>
      <c r="X55" s="46"/>
      <c r="Y55" s="46"/>
      <c r="Z55" s="46"/>
      <c r="AA55" s="46"/>
      <c r="AB55" s="46" t="s">
        <v>1110</v>
      </c>
      <c r="AC55" s="46"/>
      <c r="AD55" s="46"/>
      <c r="AE55" s="46"/>
      <c r="AF55" s="46"/>
      <c r="AG55" s="48">
        <v>6.2</v>
      </c>
      <c r="AH55" s="48"/>
      <c r="AI55" s="48"/>
    </row>
    <row r="56" spans="1:35" ht="22.5" customHeight="1" x14ac:dyDescent="0.25">
      <c r="A56" s="49"/>
      <c r="B56" s="49"/>
      <c r="C56" s="47">
        <v>683</v>
      </c>
      <c r="D56" s="47"/>
      <c r="E56" s="46" t="s">
        <v>1197</v>
      </c>
      <c r="F56" s="46"/>
      <c r="G56" s="46"/>
      <c r="H56" s="46"/>
      <c r="I56" s="46"/>
      <c r="J56" s="46" t="s">
        <v>1105</v>
      </c>
      <c r="K56" s="46"/>
      <c r="L56" s="46"/>
      <c r="M56" s="46"/>
      <c r="N56" s="48">
        <v>3.8</v>
      </c>
      <c r="O56" s="48"/>
      <c r="P56" s="48"/>
      <c r="Q56" s="48"/>
      <c r="R56" s="55" t="s">
        <v>1102</v>
      </c>
      <c r="S56" s="55"/>
      <c r="T56" s="55"/>
      <c r="U56" s="47">
        <v>3127</v>
      </c>
      <c r="V56" s="47"/>
      <c r="W56" s="46" t="s">
        <v>1198</v>
      </c>
      <c r="X56" s="46"/>
      <c r="Y56" s="46"/>
      <c r="Z56" s="46"/>
      <c r="AA56" s="46"/>
      <c r="AB56" s="46" t="s">
        <v>1110</v>
      </c>
      <c r="AC56" s="46"/>
      <c r="AD56" s="46"/>
      <c r="AE56" s="46"/>
      <c r="AF56" s="46"/>
      <c r="AG56" s="48">
        <v>5.7</v>
      </c>
      <c r="AH56" s="48"/>
      <c r="AI56" s="48"/>
    </row>
    <row r="57" spans="1:35" ht="12.75" customHeight="1" x14ac:dyDescent="0.25">
      <c r="A57" s="44" t="s">
        <v>1199</v>
      </c>
      <c r="B57" s="41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41"/>
      <c r="AH57" s="41"/>
      <c r="AI57" s="41"/>
    </row>
    <row r="58" spans="1:35" ht="12" customHeight="1" x14ac:dyDescent="0.25">
      <c r="A58" s="44" t="s">
        <v>1200</v>
      </c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  <c r="AA58" s="41"/>
      <c r="AB58" s="41"/>
      <c r="AC58" s="41"/>
      <c r="AD58" s="41"/>
      <c r="AE58" s="41"/>
      <c r="AF58" s="41"/>
      <c r="AG58" s="41"/>
      <c r="AH58" s="41"/>
      <c r="AI58" s="41"/>
    </row>
    <row r="59" spans="1:35" ht="12" customHeight="1" x14ac:dyDescent="0.25">
      <c r="A59" s="43" t="s">
        <v>1201</v>
      </c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1"/>
      <c r="AH59" s="41"/>
      <c r="AI59" s="41"/>
    </row>
    <row r="60" spans="1:35" ht="12.75" customHeight="1" x14ac:dyDescent="0.25">
      <c r="A60" s="47">
        <v>2999</v>
      </c>
      <c r="B60" s="47"/>
      <c r="C60" s="47"/>
      <c r="D60" s="46" t="s">
        <v>1202</v>
      </c>
      <c r="E60" s="46"/>
      <c r="F60" s="58" t="s">
        <v>1110</v>
      </c>
      <c r="G60" s="58"/>
      <c r="H60" s="58"/>
      <c r="I60" s="58"/>
      <c r="J60" s="58"/>
      <c r="K60" s="58"/>
      <c r="L60" s="48">
        <v>4.2</v>
      </c>
      <c r="M60" s="48"/>
      <c r="N60" s="48"/>
      <c r="O60" s="48"/>
      <c r="P60" s="48"/>
      <c r="Q60" s="47">
        <v>4006</v>
      </c>
      <c r="R60" s="47"/>
      <c r="S60" s="47"/>
      <c r="T60" s="47"/>
      <c r="U60" s="47"/>
      <c r="V60" s="46" t="s">
        <v>1203</v>
      </c>
      <c r="W60" s="46"/>
      <c r="X60" s="46" t="s">
        <v>1204</v>
      </c>
      <c r="Y60" s="46"/>
      <c r="Z60" s="46"/>
      <c r="AA60" s="46"/>
      <c r="AB60" s="46"/>
      <c r="AC60" s="46"/>
      <c r="AD60" s="48">
        <v>3</v>
      </c>
      <c r="AE60" s="48"/>
      <c r="AF60" s="48"/>
      <c r="AG60" s="48"/>
      <c r="AH60" s="48"/>
      <c r="AI60" s="41"/>
    </row>
    <row r="61" spans="1:35" ht="12" customHeight="1" x14ac:dyDescent="0.25">
      <c r="A61" s="47">
        <v>285</v>
      </c>
      <c r="B61" s="47"/>
      <c r="C61" s="47"/>
      <c r="D61" s="46" t="s">
        <v>1205</v>
      </c>
      <c r="E61" s="46"/>
      <c r="F61" s="46" t="s">
        <v>1084</v>
      </c>
      <c r="G61" s="46"/>
      <c r="H61" s="46"/>
      <c r="I61" s="46"/>
      <c r="J61" s="46"/>
      <c r="K61" s="46"/>
      <c r="L61" s="48">
        <v>2.2000000000000002</v>
      </c>
      <c r="M61" s="48"/>
      <c r="N61" s="48"/>
      <c r="O61" s="48"/>
      <c r="P61" s="48"/>
      <c r="Q61" s="47">
        <v>1229</v>
      </c>
      <c r="R61" s="47"/>
      <c r="S61" s="47"/>
      <c r="T61" s="47"/>
      <c r="U61" s="47"/>
      <c r="V61" s="46" t="s">
        <v>1206</v>
      </c>
      <c r="W61" s="46"/>
      <c r="X61" s="46" t="s">
        <v>1204</v>
      </c>
      <c r="Y61" s="46"/>
      <c r="Z61" s="46"/>
      <c r="AA61" s="46"/>
      <c r="AB61" s="46"/>
      <c r="AC61" s="46"/>
      <c r="AD61" s="48">
        <v>3.5</v>
      </c>
      <c r="AE61" s="48"/>
      <c r="AF61" s="48"/>
      <c r="AG61" s="48"/>
      <c r="AH61" s="48"/>
      <c r="AI61" s="41"/>
    </row>
    <row r="62" spans="1:35" ht="12" customHeight="1" x14ac:dyDescent="0.25">
      <c r="A62" s="49"/>
      <c r="B62" s="49"/>
      <c r="C62" s="49"/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7">
        <v>3236</v>
      </c>
      <c r="R62" s="47"/>
      <c r="S62" s="47"/>
      <c r="T62" s="47"/>
      <c r="U62" s="47"/>
      <c r="V62" s="59" t="s">
        <v>2076</v>
      </c>
      <c r="W62" s="46"/>
      <c r="X62" s="59" t="s">
        <v>2077</v>
      </c>
      <c r="Y62" s="46"/>
      <c r="Z62" s="46"/>
      <c r="AA62" s="46"/>
      <c r="AB62" s="46"/>
      <c r="AC62" s="46"/>
      <c r="AD62" s="48">
        <v>4</v>
      </c>
      <c r="AE62" s="48"/>
      <c r="AF62" s="48"/>
      <c r="AG62" s="48"/>
      <c r="AH62" s="48"/>
      <c r="AI62" s="41"/>
    </row>
    <row r="63" spans="1:35" ht="12.75" customHeight="1" x14ac:dyDescent="0.25">
      <c r="A63" s="53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</row>
    <row r="64" spans="1:35" ht="21.75" customHeight="1" x14ac:dyDescent="0.25">
      <c r="A64" s="53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1"/>
      <c r="AI64" s="41"/>
    </row>
    <row r="65" spans="1:34" x14ac:dyDescent="0.25">
      <c r="A65" s="42" t="s">
        <v>1078</v>
      </c>
      <c r="B65" s="41"/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  <c r="AA65" s="41"/>
      <c r="AB65" s="41"/>
      <c r="AC65" s="41"/>
      <c r="AD65" s="41"/>
      <c r="AE65" s="41"/>
      <c r="AF65" s="41"/>
      <c r="AG65" s="41"/>
      <c r="AH65" s="41"/>
    </row>
    <row r="66" spans="1:34" x14ac:dyDescent="0.25">
      <c r="A66" s="42" t="s">
        <v>1078</v>
      </c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  <c r="AA66" s="41"/>
      <c r="AB66" s="41"/>
      <c r="AC66" s="41"/>
      <c r="AD66" s="41"/>
      <c r="AE66" s="41"/>
      <c r="AF66" s="41"/>
      <c r="AG66" s="41"/>
      <c r="AH66" s="41"/>
    </row>
    <row r="67" spans="1:34" x14ac:dyDescent="0.25">
      <c r="A67" s="43" t="s">
        <v>1201</v>
      </c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  <c r="AA67" s="41"/>
      <c r="AB67" s="41"/>
      <c r="AC67" s="41"/>
      <c r="AD67" s="41"/>
      <c r="AE67" s="41"/>
      <c r="AF67" s="41"/>
      <c r="AG67" s="41"/>
      <c r="AH67" s="41"/>
    </row>
    <row r="68" spans="1:34" x14ac:dyDescent="0.25">
      <c r="A68" s="43" t="s">
        <v>1208</v>
      </c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  <c r="AA68" s="41"/>
      <c r="AB68" s="41"/>
      <c r="AC68" s="41"/>
      <c r="AD68" s="41"/>
      <c r="AE68" s="41"/>
      <c r="AF68" s="41"/>
      <c r="AG68" s="41"/>
      <c r="AH68" s="41"/>
    </row>
    <row r="69" spans="1:34" x14ac:dyDescent="0.25">
      <c r="A69" s="47">
        <v>1184</v>
      </c>
      <c r="B69" s="47"/>
      <c r="C69" s="47"/>
      <c r="D69" s="46" t="s">
        <v>1209</v>
      </c>
      <c r="E69" s="46"/>
      <c r="F69" s="46"/>
      <c r="G69" s="58" t="s">
        <v>1141</v>
      </c>
      <c r="H69" s="58"/>
      <c r="I69" s="58"/>
      <c r="J69" s="58"/>
      <c r="K69" s="48">
        <v>1.7</v>
      </c>
      <c r="L69" s="48"/>
      <c r="M69" s="48"/>
      <c r="N69" s="48"/>
      <c r="O69" s="48"/>
      <c r="P69" s="48"/>
      <c r="Q69" s="47">
        <v>1461</v>
      </c>
      <c r="R69" s="47"/>
      <c r="S69" s="47"/>
      <c r="T69" s="47"/>
      <c r="U69" s="47"/>
      <c r="V69" s="46" t="s">
        <v>1210</v>
      </c>
      <c r="W69" s="46"/>
      <c r="X69" s="46" t="s">
        <v>1211</v>
      </c>
      <c r="Y69" s="46"/>
      <c r="Z69" s="46"/>
      <c r="AA69" s="46"/>
      <c r="AB69" s="46"/>
      <c r="AC69" s="48">
        <v>2.4</v>
      </c>
      <c r="AD69" s="48"/>
      <c r="AE69" s="48"/>
      <c r="AF69" s="48"/>
      <c r="AG69" s="48"/>
      <c r="AH69" s="48"/>
    </row>
    <row r="70" spans="1:34" x14ac:dyDescent="0.25">
      <c r="A70" s="47">
        <v>1174</v>
      </c>
      <c r="B70" s="47"/>
      <c r="C70" s="47"/>
      <c r="D70" s="46" t="s">
        <v>1212</v>
      </c>
      <c r="E70" s="46"/>
      <c r="F70" s="46"/>
      <c r="G70" s="58" t="s">
        <v>1151</v>
      </c>
      <c r="H70" s="58"/>
      <c r="I70" s="58"/>
      <c r="J70" s="58"/>
      <c r="K70" s="48">
        <v>2.2000000000000002</v>
      </c>
      <c r="L70" s="48"/>
      <c r="M70" s="48"/>
      <c r="N70" s="48"/>
      <c r="O70" s="48"/>
      <c r="P70" s="48"/>
      <c r="Q70" s="47">
        <v>458</v>
      </c>
      <c r="R70" s="47"/>
      <c r="S70" s="47"/>
      <c r="T70" s="47"/>
      <c r="U70" s="47"/>
      <c r="V70" s="46" t="s">
        <v>1213</v>
      </c>
      <c r="W70" s="46"/>
      <c r="X70" s="46" t="s">
        <v>1211</v>
      </c>
      <c r="Y70" s="46"/>
      <c r="Z70" s="46"/>
      <c r="AA70" s="46"/>
      <c r="AB70" s="46"/>
      <c r="AC70" s="48">
        <v>8.8000000000000007</v>
      </c>
      <c r="AD70" s="48"/>
      <c r="AE70" s="48"/>
      <c r="AF70" s="48"/>
      <c r="AG70" s="48"/>
      <c r="AH70" s="48"/>
    </row>
    <row r="71" spans="1:34" x14ac:dyDescent="0.25">
      <c r="A71" s="47">
        <v>1163</v>
      </c>
      <c r="B71" s="47"/>
      <c r="C71" s="47"/>
      <c r="D71" s="46" t="s">
        <v>1214</v>
      </c>
      <c r="E71" s="46"/>
      <c r="F71" s="46"/>
      <c r="G71" s="58" t="s">
        <v>1215</v>
      </c>
      <c r="H71" s="58"/>
      <c r="I71" s="58"/>
      <c r="J71" s="58"/>
      <c r="K71" s="48">
        <v>54</v>
      </c>
      <c r="L71" s="48"/>
      <c r="M71" s="48"/>
      <c r="N71" s="48"/>
      <c r="O71" s="48"/>
      <c r="P71" s="48"/>
      <c r="Q71" s="47">
        <v>2267</v>
      </c>
      <c r="R71" s="47"/>
      <c r="S71" s="47"/>
      <c r="T71" s="47"/>
      <c r="U71" s="47"/>
      <c r="V71" s="46" t="s">
        <v>1216</v>
      </c>
      <c r="W71" s="46"/>
      <c r="X71" s="46" t="s">
        <v>1136</v>
      </c>
      <c r="Y71" s="46"/>
      <c r="Z71" s="46"/>
      <c r="AA71" s="46"/>
      <c r="AB71" s="46"/>
      <c r="AC71" s="48">
        <v>21.5</v>
      </c>
      <c r="AD71" s="48"/>
      <c r="AE71" s="48"/>
      <c r="AF71" s="48"/>
      <c r="AG71" s="48"/>
      <c r="AH71" s="48"/>
    </row>
    <row r="72" spans="1:34" x14ac:dyDescent="0.25">
      <c r="A72" s="47">
        <v>3624</v>
      </c>
      <c r="B72" s="47"/>
      <c r="C72" s="47"/>
      <c r="D72" s="46" t="s">
        <v>1217</v>
      </c>
      <c r="E72" s="46"/>
      <c r="F72" s="46"/>
      <c r="G72" s="58" t="s">
        <v>1215</v>
      </c>
      <c r="H72" s="58"/>
      <c r="I72" s="58"/>
      <c r="J72" s="58"/>
      <c r="K72" s="48">
        <v>3</v>
      </c>
      <c r="L72" s="48"/>
      <c r="M72" s="48"/>
      <c r="N72" s="48"/>
      <c r="O72" s="48"/>
      <c r="P72" s="48"/>
      <c r="Q72" s="47">
        <v>1457</v>
      </c>
      <c r="R72" s="47"/>
      <c r="S72" s="47"/>
      <c r="T72" s="47"/>
      <c r="U72" s="47"/>
      <c r="V72" s="46" t="s">
        <v>1218</v>
      </c>
      <c r="W72" s="46"/>
      <c r="X72" s="46" t="s">
        <v>1219</v>
      </c>
      <c r="Y72" s="46"/>
      <c r="Z72" s="46"/>
      <c r="AA72" s="46"/>
      <c r="AB72" s="46"/>
      <c r="AC72" s="48">
        <v>2.1</v>
      </c>
      <c r="AD72" s="48"/>
      <c r="AE72" s="48"/>
      <c r="AF72" s="48"/>
      <c r="AG72" s="48"/>
      <c r="AH72" s="48"/>
    </row>
    <row r="73" spans="1:34" x14ac:dyDescent="0.25">
      <c r="A73" s="47">
        <v>345</v>
      </c>
      <c r="B73" s="47"/>
      <c r="C73" s="47"/>
      <c r="D73" s="46" t="s">
        <v>1220</v>
      </c>
      <c r="E73" s="46"/>
      <c r="F73" s="46"/>
      <c r="G73" s="58" t="s">
        <v>1215</v>
      </c>
      <c r="H73" s="58"/>
      <c r="I73" s="58"/>
      <c r="J73" s="58"/>
      <c r="K73" s="48">
        <v>3</v>
      </c>
      <c r="L73" s="48"/>
      <c r="M73" s="48"/>
      <c r="N73" s="48"/>
      <c r="O73" s="48"/>
      <c r="P73" s="48"/>
      <c r="Q73" s="47">
        <v>1455</v>
      </c>
      <c r="R73" s="47"/>
      <c r="S73" s="47"/>
      <c r="T73" s="47"/>
      <c r="U73" s="47"/>
      <c r="V73" s="46" t="s">
        <v>1221</v>
      </c>
      <c r="W73" s="46"/>
      <c r="X73" s="46" t="s">
        <v>1105</v>
      </c>
      <c r="Y73" s="46"/>
      <c r="Z73" s="46"/>
      <c r="AA73" s="46"/>
      <c r="AB73" s="46"/>
      <c r="AC73" s="48">
        <v>3.8</v>
      </c>
      <c r="AD73" s="48"/>
      <c r="AE73" s="48"/>
      <c r="AF73" s="48"/>
      <c r="AG73" s="48"/>
      <c r="AH73" s="48"/>
    </row>
    <row r="74" spans="1:34" x14ac:dyDescent="0.25">
      <c r="A74" s="47">
        <v>349</v>
      </c>
      <c r="B74" s="47"/>
      <c r="C74" s="47"/>
      <c r="D74" s="46" t="s">
        <v>1222</v>
      </c>
      <c r="E74" s="46"/>
      <c r="F74" s="46"/>
      <c r="G74" s="58" t="s">
        <v>1215</v>
      </c>
      <c r="H74" s="58"/>
      <c r="I74" s="58"/>
      <c r="J74" s="58"/>
      <c r="K74" s="48">
        <v>2.6</v>
      </c>
      <c r="L74" s="48"/>
      <c r="M74" s="48"/>
      <c r="N74" s="48"/>
      <c r="O74" s="48"/>
      <c r="P74" s="48"/>
      <c r="Q74" s="47">
        <v>1456</v>
      </c>
      <c r="R74" s="47"/>
      <c r="S74" s="47"/>
      <c r="T74" s="47"/>
      <c r="U74" s="47"/>
      <c r="V74" s="46" t="s">
        <v>1223</v>
      </c>
      <c r="W74" s="46"/>
      <c r="X74" s="46" t="s">
        <v>1224</v>
      </c>
      <c r="Y74" s="46"/>
      <c r="Z74" s="46"/>
      <c r="AA74" s="46"/>
      <c r="AB74" s="46"/>
      <c r="AC74" s="48">
        <v>4.4000000000000004</v>
      </c>
      <c r="AD74" s="48"/>
      <c r="AE74" s="48"/>
      <c r="AF74" s="48"/>
      <c r="AG74" s="48"/>
      <c r="AH74" s="48"/>
    </row>
    <row r="75" spans="1:34" x14ac:dyDescent="0.25">
      <c r="A75" s="44" t="s">
        <v>1225</v>
      </c>
      <c r="B75" s="41"/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  <c r="AA75" s="41"/>
      <c r="AB75" s="41"/>
      <c r="AC75" s="41"/>
      <c r="AD75" s="41"/>
      <c r="AE75" s="41"/>
      <c r="AF75" s="41"/>
      <c r="AG75" s="41"/>
      <c r="AH75" s="41"/>
    </row>
    <row r="76" spans="1:34" x14ac:dyDescent="0.25">
      <c r="A76" s="44" t="s">
        <v>1226</v>
      </c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1"/>
      <c r="AE76" s="41"/>
      <c r="AF76" s="41"/>
      <c r="AG76" s="41"/>
      <c r="AH76" s="41"/>
    </row>
    <row r="77" spans="1:34" x14ac:dyDescent="0.25">
      <c r="A77" s="43" t="s">
        <v>1227</v>
      </c>
      <c r="B77" s="41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</row>
    <row r="78" spans="1:34" x14ac:dyDescent="0.25">
      <c r="A78" s="47">
        <v>1879</v>
      </c>
      <c r="B78" s="47"/>
      <c r="C78" s="47"/>
      <c r="D78" s="46" t="s">
        <v>1228</v>
      </c>
      <c r="E78" s="46"/>
      <c r="F78" s="46"/>
      <c r="G78" s="46"/>
      <c r="H78" s="46" t="s">
        <v>1229</v>
      </c>
      <c r="I78" s="46"/>
      <c r="J78" s="46"/>
      <c r="K78" s="46"/>
      <c r="L78" s="48">
        <v>40</v>
      </c>
      <c r="M78" s="48"/>
      <c r="N78" s="48"/>
      <c r="O78" s="48"/>
      <c r="P78" s="49"/>
      <c r="Q78" s="49"/>
      <c r="R78" s="49"/>
      <c r="S78" s="47">
        <v>3139</v>
      </c>
      <c r="T78" s="47"/>
      <c r="U78" s="47"/>
      <c r="V78" s="46" t="s">
        <v>1230</v>
      </c>
      <c r="W78" s="46"/>
      <c r="X78" s="46"/>
      <c r="Y78" s="46" t="s">
        <v>1082</v>
      </c>
      <c r="Z78" s="46"/>
      <c r="AA78" s="46"/>
      <c r="AB78" s="46"/>
      <c r="AC78" s="46"/>
      <c r="AD78" s="46"/>
      <c r="AE78" s="48">
        <v>3.1</v>
      </c>
      <c r="AF78" s="48"/>
      <c r="AG78" s="48"/>
      <c r="AH78" s="48"/>
    </row>
    <row r="79" spans="1:34" x14ac:dyDescent="0.25">
      <c r="A79" s="47">
        <v>433</v>
      </c>
      <c r="B79" s="47"/>
      <c r="C79" s="47"/>
      <c r="D79" s="46" t="s">
        <v>1231</v>
      </c>
      <c r="E79" s="46"/>
      <c r="F79" s="46"/>
      <c r="G79" s="46"/>
      <c r="H79" s="46" t="s">
        <v>1229</v>
      </c>
      <c r="I79" s="46"/>
      <c r="J79" s="46"/>
      <c r="K79" s="46"/>
      <c r="L79" s="48">
        <v>15.5</v>
      </c>
      <c r="M79" s="48"/>
      <c r="N79" s="48"/>
      <c r="O79" s="48"/>
      <c r="P79" s="49"/>
      <c r="Q79" s="49"/>
      <c r="R79" s="49"/>
      <c r="S79" s="47">
        <v>3742</v>
      </c>
      <c r="T79" s="47"/>
      <c r="U79" s="47"/>
      <c r="V79" s="46" t="s">
        <v>1232</v>
      </c>
      <c r="W79" s="46"/>
      <c r="X79" s="46"/>
      <c r="Y79" s="46" t="s">
        <v>1105</v>
      </c>
      <c r="Z79" s="46"/>
      <c r="AA79" s="46"/>
      <c r="AB79" s="46"/>
      <c r="AC79" s="46"/>
      <c r="AD79" s="46"/>
      <c r="AE79" s="48">
        <v>5.2</v>
      </c>
      <c r="AF79" s="48"/>
      <c r="AG79" s="48"/>
      <c r="AH79" s="48"/>
    </row>
    <row r="80" spans="1:34" x14ac:dyDescent="0.25">
      <c r="A80" s="47">
        <v>426</v>
      </c>
      <c r="B80" s="47"/>
      <c r="C80" s="47"/>
      <c r="D80" s="46" t="s">
        <v>1233</v>
      </c>
      <c r="E80" s="46"/>
      <c r="F80" s="46"/>
      <c r="G80" s="46"/>
      <c r="H80" s="46" t="s">
        <v>1229</v>
      </c>
      <c r="I80" s="46"/>
      <c r="J80" s="46"/>
      <c r="K80" s="46"/>
      <c r="L80" s="48">
        <v>4.8</v>
      </c>
      <c r="M80" s="48"/>
      <c r="N80" s="48"/>
      <c r="O80" s="48"/>
      <c r="P80" s="49"/>
      <c r="Q80" s="49"/>
      <c r="R80" s="49"/>
      <c r="S80" s="47">
        <v>1225</v>
      </c>
      <c r="T80" s="47"/>
      <c r="U80" s="47"/>
      <c r="V80" s="46" t="s">
        <v>1234</v>
      </c>
      <c r="W80" s="46"/>
      <c r="X80" s="46"/>
      <c r="Y80" s="46" t="s">
        <v>1082</v>
      </c>
      <c r="Z80" s="46"/>
      <c r="AA80" s="46"/>
      <c r="AB80" s="46"/>
      <c r="AC80" s="46"/>
      <c r="AD80" s="46"/>
      <c r="AE80" s="48">
        <v>1.7</v>
      </c>
      <c r="AF80" s="48"/>
      <c r="AG80" s="48"/>
      <c r="AH80" s="48"/>
    </row>
    <row r="81" spans="1:34" x14ac:dyDescent="0.25">
      <c r="A81" s="47">
        <v>1186</v>
      </c>
      <c r="B81" s="47"/>
      <c r="C81" s="47"/>
      <c r="D81" s="46" t="s">
        <v>1235</v>
      </c>
      <c r="E81" s="46"/>
      <c r="F81" s="46"/>
      <c r="G81" s="46"/>
      <c r="H81" s="46" t="s">
        <v>1236</v>
      </c>
      <c r="I81" s="46"/>
      <c r="J81" s="46"/>
      <c r="K81" s="46"/>
      <c r="L81" s="48">
        <v>2</v>
      </c>
      <c r="M81" s="48"/>
      <c r="N81" s="48"/>
      <c r="O81" s="48"/>
      <c r="P81" s="49"/>
      <c r="Q81" s="49"/>
      <c r="R81" s="49"/>
      <c r="S81" s="47">
        <v>1941</v>
      </c>
      <c r="T81" s="47"/>
      <c r="U81" s="47"/>
      <c r="V81" s="46" t="s">
        <v>1237</v>
      </c>
      <c r="W81" s="46"/>
      <c r="X81" s="46"/>
      <c r="Y81" s="46" t="s">
        <v>1238</v>
      </c>
      <c r="Z81" s="46"/>
      <c r="AA81" s="46"/>
      <c r="AB81" s="46"/>
      <c r="AC81" s="46"/>
      <c r="AD81" s="46"/>
      <c r="AE81" s="48">
        <v>10.5</v>
      </c>
      <c r="AF81" s="48"/>
      <c r="AG81" s="48"/>
      <c r="AH81" s="48"/>
    </row>
    <row r="82" spans="1:34" x14ac:dyDescent="0.25">
      <c r="A82" s="47">
        <v>1932</v>
      </c>
      <c r="B82" s="47"/>
      <c r="C82" s="47"/>
      <c r="D82" s="46" t="s">
        <v>1239</v>
      </c>
      <c r="E82" s="46"/>
      <c r="F82" s="46"/>
      <c r="G82" s="46"/>
      <c r="H82" s="46" t="s">
        <v>1207</v>
      </c>
      <c r="I82" s="46"/>
      <c r="J82" s="46"/>
      <c r="K82" s="46"/>
      <c r="L82" s="48">
        <v>4.4000000000000004</v>
      </c>
      <c r="M82" s="48"/>
      <c r="N82" s="48"/>
      <c r="O82" s="48"/>
      <c r="P82" s="49"/>
      <c r="Q82" s="49"/>
      <c r="R82" s="49"/>
      <c r="S82" s="47">
        <v>1905</v>
      </c>
      <c r="T82" s="47"/>
      <c r="U82" s="47"/>
      <c r="V82" s="46" t="s">
        <v>1240</v>
      </c>
      <c r="W82" s="46"/>
      <c r="X82" s="46"/>
      <c r="Y82" s="46" t="s">
        <v>1115</v>
      </c>
      <c r="Z82" s="46"/>
      <c r="AA82" s="46"/>
      <c r="AB82" s="46"/>
      <c r="AC82" s="46"/>
      <c r="AD82" s="46"/>
      <c r="AE82" s="48">
        <v>4.4000000000000004</v>
      </c>
      <c r="AF82" s="48"/>
      <c r="AG82" s="48"/>
      <c r="AH82" s="48"/>
    </row>
    <row r="83" spans="1:34" x14ac:dyDescent="0.25">
      <c r="A83" s="47">
        <v>1773</v>
      </c>
      <c r="B83" s="47"/>
      <c r="C83" s="47"/>
      <c r="D83" s="46" t="s">
        <v>1241</v>
      </c>
      <c r="E83" s="46"/>
      <c r="F83" s="46"/>
      <c r="G83" s="46"/>
      <c r="H83" s="46" t="s">
        <v>1115</v>
      </c>
      <c r="I83" s="46"/>
      <c r="J83" s="46"/>
      <c r="K83" s="46"/>
      <c r="L83" s="48">
        <v>16</v>
      </c>
      <c r="M83" s="48"/>
      <c r="N83" s="48"/>
      <c r="O83" s="48"/>
      <c r="P83" s="49"/>
      <c r="Q83" s="49"/>
      <c r="R83" s="49"/>
      <c r="S83" s="47">
        <v>4007</v>
      </c>
      <c r="T83" s="47"/>
      <c r="U83" s="47"/>
      <c r="V83" s="46" t="s">
        <v>1242</v>
      </c>
      <c r="W83" s="46"/>
      <c r="X83" s="46"/>
      <c r="Y83" s="46" t="s">
        <v>1115</v>
      </c>
      <c r="Z83" s="46"/>
      <c r="AA83" s="46"/>
      <c r="AB83" s="46"/>
      <c r="AC83" s="46"/>
      <c r="AD83" s="46"/>
      <c r="AE83" s="48">
        <v>4</v>
      </c>
      <c r="AF83" s="48"/>
      <c r="AG83" s="48"/>
      <c r="AH83" s="48"/>
    </row>
    <row r="84" spans="1:34" x14ac:dyDescent="0.25">
      <c r="A84" s="47">
        <v>2331</v>
      </c>
      <c r="B84" s="47"/>
      <c r="C84" s="47"/>
      <c r="D84" s="46" t="s">
        <v>1243</v>
      </c>
      <c r="E84" s="46"/>
      <c r="F84" s="46"/>
      <c r="G84" s="46"/>
      <c r="H84" s="46" t="s">
        <v>1215</v>
      </c>
      <c r="I84" s="46"/>
      <c r="J84" s="46"/>
      <c r="K84" s="46"/>
      <c r="L84" s="48">
        <v>3.7</v>
      </c>
      <c r="M84" s="48"/>
      <c r="N84" s="48"/>
      <c r="O84" s="48"/>
      <c r="P84" s="49"/>
      <c r="Q84" s="49"/>
      <c r="R84" s="49"/>
      <c r="S84" s="47">
        <v>1583</v>
      </c>
      <c r="T84" s="47"/>
      <c r="U84" s="47"/>
      <c r="V84" s="46" t="s">
        <v>1244</v>
      </c>
      <c r="W84" s="46"/>
      <c r="X84" s="46"/>
      <c r="Y84" s="46" t="s">
        <v>1105</v>
      </c>
      <c r="Z84" s="46"/>
      <c r="AA84" s="46"/>
      <c r="AB84" s="46"/>
      <c r="AC84" s="46"/>
      <c r="AD84" s="46"/>
      <c r="AE84" s="48">
        <v>9.4</v>
      </c>
      <c r="AF84" s="48"/>
      <c r="AG84" s="48"/>
      <c r="AH84" s="48"/>
    </row>
    <row r="85" spans="1:34" x14ac:dyDescent="0.25">
      <c r="A85" s="47">
        <v>487</v>
      </c>
      <c r="B85" s="47"/>
      <c r="C85" s="47"/>
      <c r="D85" s="46" t="s">
        <v>1245</v>
      </c>
      <c r="E85" s="46"/>
      <c r="F85" s="46"/>
      <c r="G85" s="46"/>
      <c r="H85" s="46" t="s">
        <v>1105</v>
      </c>
      <c r="I85" s="46"/>
      <c r="J85" s="46"/>
      <c r="K85" s="46"/>
      <c r="L85" s="48">
        <v>1.4</v>
      </c>
      <c r="M85" s="48"/>
      <c r="N85" s="48"/>
      <c r="O85" s="48"/>
      <c r="P85" s="55" t="s">
        <v>1102</v>
      </c>
      <c r="Q85" s="55"/>
      <c r="R85" s="55"/>
      <c r="S85" s="47">
        <v>1689</v>
      </c>
      <c r="T85" s="47"/>
      <c r="U85" s="47"/>
      <c r="V85" s="46" t="s">
        <v>1246</v>
      </c>
      <c r="W85" s="46"/>
      <c r="X85" s="46"/>
      <c r="Y85" s="46" t="s">
        <v>1247</v>
      </c>
      <c r="Z85" s="46"/>
      <c r="AA85" s="46"/>
      <c r="AB85" s="46"/>
      <c r="AC85" s="46"/>
      <c r="AD85" s="46"/>
      <c r="AE85" s="48">
        <v>4.7</v>
      </c>
      <c r="AF85" s="48"/>
      <c r="AG85" s="48"/>
      <c r="AH85" s="48"/>
    </row>
    <row r="86" spans="1:34" x14ac:dyDescent="0.25">
      <c r="A86" s="47">
        <v>2518</v>
      </c>
      <c r="B86" s="47"/>
      <c r="C86" s="47"/>
      <c r="D86" s="46" t="s">
        <v>1248</v>
      </c>
      <c r="E86" s="46"/>
      <c r="F86" s="46"/>
      <c r="G86" s="46"/>
      <c r="H86" s="46" t="s">
        <v>1215</v>
      </c>
      <c r="I86" s="46"/>
      <c r="J86" s="46"/>
      <c r="K86" s="46"/>
      <c r="L86" s="48">
        <v>22</v>
      </c>
      <c r="M86" s="48"/>
      <c r="N86" s="48"/>
      <c r="O86" s="48"/>
      <c r="P86" s="55" t="s">
        <v>1102</v>
      </c>
      <c r="Q86" s="55"/>
      <c r="R86" s="55"/>
      <c r="S86" s="47">
        <v>275</v>
      </c>
      <c r="T86" s="47"/>
      <c r="U86" s="47"/>
      <c r="V86" s="46" t="s">
        <v>1249</v>
      </c>
      <c r="W86" s="46"/>
      <c r="X86" s="46"/>
      <c r="Y86" s="46" t="s">
        <v>1247</v>
      </c>
      <c r="Z86" s="46"/>
      <c r="AA86" s="46"/>
      <c r="AB86" s="46"/>
      <c r="AC86" s="46"/>
      <c r="AD86" s="46"/>
      <c r="AE86" s="48">
        <v>4.2</v>
      </c>
      <c r="AF86" s="48"/>
      <c r="AG86" s="48"/>
      <c r="AH86" s="48"/>
    </row>
    <row r="87" spans="1:34" x14ac:dyDescent="0.25">
      <c r="A87" s="47">
        <v>818</v>
      </c>
      <c r="B87" s="47"/>
      <c r="C87" s="47"/>
      <c r="D87" s="46" t="s">
        <v>1250</v>
      </c>
      <c r="E87" s="46"/>
      <c r="F87" s="46"/>
      <c r="G87" s="46"/>
      <c r="H87" s="46" t="s">
        <v>1215</v>
      </c>
      <c r="I87" s="46"/>
      <c r="J87" s="46"/>
      <c r="K87" s="46"/>
      <c r="L87" s="48">
        <v>35.5</v>
      </c>
      <c r="M87" s="48"/>
      <c r="N87" s="48"/>
      <c r="O87" s="48"/>
      <c r="P87" s="49"/>
      <c r="Q87" s="49"/>
      <c r="R87" s="49"/>
      <c r="S87" s="47">
        <v>3581</v>
      </c>
      <c r="T87" s="47"/>
      <c r="U87" s="47"/>
      <c r="V87" s="46" t="s">
        <v>1251</v>
      </c>
      <c r="W87" s="46"/>
      <c r="X87" s="46"/>
      <c r="Y87" s="46" t="s">
        <v>1110</v>
      </c>
      <c r="Z87" s="46"/>
      <c r="AA87" s="46"/>
      <c r="AB87" s="46"/>
      <c r="AC87" s="46"/>
      <c r="AD87" s="46"/>
      <c r="AE87" s="48">
        <v>5.2</v>
      </c>
      <c r="AF87" s="48"/>
      <c r="AG87" s="48"/>
      <c r="AH87" s="48"/>
    </row>
    <row r="88" spans="1:34" x14ac:dyDescent="0.25">
      <c r="A88" s="47">
        <v>484</v>
      </c>
      <c r="B88" s="47"/>
      <c r="C88" s="47"/>
      <c r="D88" s="46" t="s">
        <v>1252</v>
      </c>
      <c r="E88" s="46"/>
      <c r="F88" s="46"/>
      <c r="G88" s="46"/>
      <c r="H88" s="46" t="s">
        <v>1215</v>
      </c>
      <c r="I88" s="46"/>
      <c r="J88" s="46"/>
      <c r="K88" s="46"/>
      <c r="L88" s="48">
        <v>21</v>
      </c>
      <c r="M88" s="48"/>
      <c r="N88" s="48"/>
      <c r="O88" s="48"/>
      <c r="P88" s="49"/>
      <c r="Q88" s="49"/>
      <c r="R88" s="49"/>
      <c r="S88" s="47">
        <v>3059</v>
      </c>
      <c r="T88" s="47"/>
      <c r="U88" s="47"/>
      <c r="V88" s="46" t="s">
        <v>1253</v>
      </c>
      <c r="W88" s="46"/>
      <c r="X88" s="46"/>
      <c r="Y88" s="46" t="s">
        <v>1110</v>
      </c>
      <c r="Z88" s="46"/>
      <c r="AA88" s="46"/>
      <c r="AB88" s="46"/>
      <c r="AC88" s="46"/>
      <c r="AD88" s="46"/>
      <c r="AE88" s="48">
        <v>4.7</v>
      </c>
      <c r="AF88" s="48"/>
      <c r="AG88" s="48"/>
      <c r="AH88" s="48"/>
    </row>
    <row r="89" spans="1:34" x14ac:dyDescent="0.25">
      <c r="A89" s="47">
        <v>2388</v>
      </c>
      <c r="B89" s="47"/>
      <c r="C89" s="47"/>
      <c r="D89" s="46" t="s">
        <v>1254</v>
      </c>
      <c r="E89" s="46"/>
      <c r="F89" s="46"/>
      <c r="G89" s="46"/>
      <c r="H89" s="46" t="s">
        <v>1255</v>
      </c>
      <c r="I89" s="46"/>
      <c r="J89" s="46"/>
      <c r="K89" s="46"/>
      <c r="L89" s="48">
        <v>21</v>
      </c>
      <c r="M89" s="48"/>
      <c r="N89" s="48"/>
      <c r="O89" s="48"/>
      <c r="P89" s="49"/>
      <c r="Q89" s="49"/>
      <c r="R89" s="49"/>
      <c r="S89" s="47">
        <v>3304</v>
      </c>
      <c r="T89" s="47"/>
      <c r="U89" s="47"/>
      <c r="V89" s="46" t="s">
        <v>1256</v>
      </c>
      <c r="W89" s="46"/>
      <c r="X89" s="46"/>
      <c r="Y89" s="46" t="s">
        <v>1105</v>
      </c>
      <c r="Z89" s="46"/>
      <c r="AA89" s="46"/>
      <c r="AB89" s="46"/>
      <c r="AC89" s="46"/>
      <c r="AD89" s="46"/>
      <c r="AE89" s="48">
        <v>0.8</v>
      </c>
      <c r="AF89" s="48"/>
      <c r="AG89" s="48"/>
      <c r="AH89" s="48"/>
    </row>
    <row r="90" spans="1:34" x14ac:dyDescent="0.25">
      <c r="A90" s="47">
        <v>3907</v>
      </c>
      <c r="B90" s="47"/>
      <c r="C90" s="47"/>
      <c r="D90" s="46" t="s">
        <v>1257</v>
      </c>
      <c r="E90" s="46"/>
      <c r="F90" s="46"/>
      <c r="G90" s="46"/>
      <c r="H90" s="46" t="s">
        <v>1258</v>
      </c>
      <c r="I90" s="46"/>
      <c r="J90" s="46"/>
      <c r="K90" s="46"/>
      <c r="L90" s="48">
        <v>2.9</v>
      </c>
      <c r="M90" s="48"/>
      <c r="N90" s="48"/>
      <c r="O90" s="48"/>
      <c r="P90" s="49"/>
      <c r="Q90" s="49"/>
      <c r="R90" s="49"/>
      <c r="S90" s="47">
        <v>1211</v>
      </c>
      <c r="T90" s="47"/>
      <c r="U90" s="47"/>
      <c r="V90" s="46" t="s">
        <v>1259</v>
      </c>
      <c r="W90" s="46"/>
      <c r="X90" s="46"/>
      <c r="Y90" s="46" t="s">
        <v>1105</v>
      </c>
      <c r="Z90" s="46"/>
      <c r="AA90" s="46"/>
      <c r="AB90" s="46"/>
      <c r="AC90" s="46"/>
      <c r="AD90" s="46"/>
      <c r="AE90" s="48">
        <v>3.1</v>
      </c>
      <c r="AF90" s="48"/>
      <c r="AG90" s="48"/>
      <c r="AH90" s="48"/>
    </row>
    <row r="91" spans="1:34" x14ac:dyDescent="0.25">
      <c r="A91" s="47">
        <v>3121</v>
      </c>
      <c r="B91" s="47"/>
      <c r="C91" s="47"/>
      <c r="D91" s="46" t="s">
        <v>1260</v>
      </c>
      <c r="E91" s="46"/>
      <c r="F91" s="46"/>
      <c r="G91" s="46"/>
      <c r="H91" s="46" t="s">
        <v>1215</v>
      </c>
      <c r="I91" s="46"/>
      <c r="J91" s="46"/>
      <c r="K91" s="46"/>
      <c r="L91" s="48">
        <v>2.7</v>
      </c>
      <c r="M91" s="48"/>
      <c r="N91" s="48"/>
      <c r="O91" s="48"/>
      <c r="P91" s="49"/>
      <c r="Q91" s="49"/>
      <c r="R91" s="49"/>
      <c r="S91" s="47">
        <v>290</v>
      </c>
      <c r="T91" s="47"/>
      <c r="U91" s="47"/>
      <c r="V91" s="46" t="s">
        <v>1261</v>
      </c>
      <c r="W91" s="46"/>
      <c r="X91" s="46"/>
      <c r="Y91" s="46" t="s">
        <v>1105</v>
      </c>
      <c r="Z91" s="46"/>
      <c r="AA91" s="46"/>
      <c r="AB91" s="46"/>
      <c r="AC91" s="46"/>
      <c r="AD91" s="46"/>
      <c r="AE91" s="48">
        <v>7.8</v>
      </c>
      <c r="AF91" s="48"/>
      <c r="AG91" s="48"/>
      <c r="AH91" s="48"/>
    </row>
    <row r="92" spans="1:34" x14ac:dyDescent="0.25">
      <c r="A92" s="47">
        <v>2583</v>
      </c>
      <c r="B92" s="47"/>
      <c r="C92" s="47"/>
      <c r="D92" s="46" t="s">
        <v>1262</v>
      </c>
      <c r="E92" s="46"/>
      <c r="F92" s="46"/>
      <c r="G92" s="46"/>
      <c r="H92" s="46" t="s">
        <v>1263</v>
      </c>
      <c r="I92" s="46"/>
      <c r="J92" s="46"/>
      <c r="K92" s="46"/>
      <c r="L92" s="48">
        <v>3.8</v>
      </c>
      <c r="M92" s="48"/>
      <c r="N92" s="48"/>
      <c r="O92" s="48"/>
      <c r="P92" s="49"/>
      <c r="Q92" s="49"/>
      <c r="R92" s="49"/>
      <c r="S92" s="47">
        <v>292</v>
      </c>
      <c r="T92" s="47"/>
      <c r="U92" s="47"/>
      <c r="V92" s="46" t="s">
        <v>1264</v>
      </c>
      <c r="W92" s="46"/>
      <c r="X92" s="46"/>
      <c r="Y92" s="46" t="s">
        <v>1178</v>
      </c>
      <c r="Z92" s="46"/>
      <c r="AA92" s="46"/>
      <c r="AB92" s="46"/>
      <c r="AC92" s="46"/>
      <c r="AD92" s="46"/>
      <c r="AE92" s="48">
        <v>7</v>
      </c>
      <c r="AF92" s="48"/>
      <c r="AG92" s="48"/>
      <c r="AH92" s="48"/>
    </row>
    <row r="93" spans="1:34" x14ac:dyDescent="0.25">
      <c r="A93" s="47">
        <v>1735</v>
      </c>
      <c r="B93" s="47"/>
      <c r="C93" s="47"/>
      <c r="D93" s="46" t="s">
        <v>1265</v>
      </c>
      <c r="E93" s="46"/>
      <c r="F93" s="46"/>
      <c r="G93" s="46"/>
      <c r="H93" s="46" t="s">
        <v>1263</v>
      </c>
      <c r="I93" s="46"/>
      <c r="J93" s="46"/>
      <c r="K93" s="46"/>
      <c r="L93" s="48">
        <v>20</v>
      </c>
      <c r="M93" s="48"/>
      <c r="N93" s="48"/>
      <c r="O93" s="48"/>
      <c r="P93" s="49"/>
      <c r="Q93" s="49"/>
      <c r="R93" s="49"/>
      <c r="S93" s="47">
        <v>2500</v>
      </c>
      <c r="T93" s="47"/>
      <c r="U93" s="47"/>
      <c r="V93" s="46" t="s">
        <v>1266</v>
      </c>
      <c r="W93" s="46"/>
      <c r="X93" s="46"/>
      <c r="Y93" s="46" t="s">
        <v>1082</v>
      </c>
      <c r="Z93" s="46"/>
      <c r="AA93" s="46"/>
      <c r="AB93" s="46"/>
      <c r="AC93" s="46"/>
      <c r="AD93" s="46"/>
      <c r="AE93" s="48">
        <v>14.5</v>
      </c>
      <c r="AF93" s="48"/>
      <c r="AG93" s="48"/>
      <c r="AH93" s="48"/>
    </row>
    <row r="94" spans="1:34" x14ac:dyDescent="0.25">
      <c r="A94" s="47">
        <v>2603</v>
      </c>
      <c r="B94" s="47"/>
      <c r="C94" s="47"/>
      <c r="D94" s="46" t="s">
        <v>1267</v>
      </c>
      <c r="E94" s="46"/>
      <c r="F94" s="46"/>
      <c r="G94" s="46"/>
      <c r="H94" s="46" t="s">
        <v>1263</v>
      </c>
      <c r="I94" s="46"/>
      <c r="J94" s="46"/>
      <c r="K94" s="46"/>
      <c r="L94" s="48">
        <v>1</v>
      </c>
      <c r="M94" s="48"/>
      <c r="N94" s="48"/>
      <c r="O94" s="48"/>
      <c r="P94" s="49"/>
      <c r="Q94" s="49"/>
      <c r="R94" s="49"/>
      <c r="S94" s="47">
        <v>888</v>
      </c>
      <c r="T94" s="47"/>
      <c r="U94" s="47"/>
      <c r="V94" s="46" t="s">
        <v>1268</v>
      </c>
      <c r="W94" s="46"/>
      <c r="X94" s="46"/>
      <c r="Y94" s="46" t="s">
        <v>1105</v>
      </c>
      <c r="Z94" s="46"/>
      <c r="AA94" s="46"/>
      <c r="AB94" s="46"/>
      <c r="AC94" s="46"/>
      <c r="AD94" s="46"/>
      <c r="AE94" s="48">
        <v>39</v>
      </c>
      <c r="AF94" s="48"/>
      <c r="AG94" s="48"/>
      <c r="AH94" s="48"/>
    </row>
    <row r="95" spans="1:34" x14ac:dyDescent="0.25">
      <c r="A95" s="47">
        <v>1739</v>
      </c>
      <c r="B95" s="47"/>
      <c r="C95" s="47"/>
      <c r="D95" s="46" t="s">
        <v>1269</v>
      </c>
      <c r="E95" s="46"/>
      <c r="F95" s="46"/>
      <c r="G95" s="46"/>
      <c r="H95" s="46" t="s">
        <v>1263</v>
      </c>
      <c r="I95" s="46"/>
      <c r="J95" s="46"/>
      <c r="K95" s="46"/>
      <c r="L95" s="48">
        <v>3.8</v>
      </c>
      <c r="M95" s="48"/>
      <c r="N95" s="48"/>
      <c r="O95" s="48"/>
      <c r="P95" s="49"/>
      <c r="Q95" s="49"/>
      <c r="R95" s="49"/>
      <c r="S95" s="47">
        <v>3221</v>
      </c>
      <c r="T95" s="47"/>
      <c r="U95" s="47"/>
      <c r="V95" s="46" t="s">
        <v>1270</v>
      </c>
      <c r="W95" s="46"/>
      <c r="X95" s="46"/>
      <c r="Y95" s="46" t="s">
        <v>1082</v>
      </c>
      <c r="Z95" s="46"/>
      <c r="AA95" s="46"/>
      <c r="AB95" s="46"/>
      <c r="AC95" s="46"/>
      <c r="AD95" s="46"/>
      <c r="AE95" s="48">
        <v>5.7</v>
      </c>
      <c r="AF95" s="48"/>
      <c r="AG95" s="48"/>
      <c r="AH95" s="48"/>
    </row>
    <row r="96" spans="1:34" x14ac:dyDescent="0.25">
      <c r="A96" s="47">
        <v>1238</v>
      </c>
      <c r="B96" s="47"/>
      <c r="C96" s="47"/>
      <c r="D96" s="46" t="s">
        <v>1271</v>
      </c>
      <c r="E96" s="46"/>
      <c r="F96" s="46"/>
      <c r="G96" s="46"/>
      <c r="H96" s="46" t="s">
        <v>1263</v>
      </c>
      <c r="I96" s="46"/>
      <c r="J96" s="46"/>
      <c r="K96" s="46"/>
      <c r="L96" s="48">
        <v>0.7</v>
      </c>
      <c r="M96" s="48"/>
      <c r="N96" s="48"/>
      <c r="O96" s="48"/>
      <c r="P96" s="49"/>
      <c r="Q96" s="49"/>
      <c r="R96" s="49"/>
      <c r="S96" s="47">
        <v>4080</v>
      </c>
      <c r="T96" s="47"/>
      <c r="U96" s="47"/>
      <c r="V96" s="46" t="s">
        <v>1272</v>
      </c>
      <c r="W96" s="46"/>
      <c r="X96" s="46"/>
      <c r="Y96" s="46" t="s">
        <v>1082</v>
      </c>
      <c r="Z96" s="46"/>
      <c r="AA96" s="46"/>
      <c r="AB96" s="46"/>
      <c r="AC96" s="46"/>
      <c r="AD96" s="46"/>
      <c r="AE96" s="48">
        <v>5.7</v>
      </c>
      <c r="AF96" s="48"/>
      <c r="AG96" s="48"/>
      <c r="AH96" s="48"/>
    </row>
    <row r="97" spans="1:34" x14ac:dyDescent="0.25">
      <c r="A97" s="47">
        <v>2672</v>
      </c>
      <c r="B97" s="47"/>
      <c r="C97" s="47"/>
      <c r="D97" s="46" t="s">
        <v>1273</v>
      </c>
      <c r="E97" s="46"/>
      <c r="F97" s="46"/>
      <c r="G97" s="46"/>
      <c r="H97" s="46" t="s">
        <v>1105</v>
      </c>
      <c r="I97" s="46"/>
      <c r="J97" s="46"/>
      <c r="K97" s="46"/>
      <c r="L97" s="48">
        <v>17</v>
      </c>
      <c r="M97" s="48"/>
      <c r="N97" s="48"/>
      <c r="O97" s="48"/>
      <c r="P97" s="49"/>
      <c r="Q97" s="49"/>
      <c r="R97" s="49"/>
      <c r="S97" s="47">
        <v>351</v>
      </c>
      <c r="T97" s="47"/>
      <c r="U97" s="47"/>
      <c r="V97" s="46" t="s">
        <v>1274</v>
      </c>
      <c r="W97" s="46"/>
      <c r="X97" s="46"/>
      <c r="Y97" s="46" t="s">
        <v>1094</v>
      </c>
      <c r="Z97" s="46"/>
      <c r="AA97" s="46"/>
      <c r="AB97" s="46"/>
      <c r="AC97" s="46"/>
      <c r="AD97" s="46"/>
      <c r="AE97" s="48">
        <v>2.5</v>
      </c>
      <c r="AF97" s="48"/>
      <c r="AG97" s="48"/>
      <c r="AH97" s="48"/>
    </row>
    <row r="98" spans="1:34" x14ac:dyDescent="0.25">
      <c r="A98" s="47">
        <v>789</v>
      </c>
      <c r="B98" s="47"/>
      <c r="C98" s="47"/>
      <c r="D98" s="46" t="s">
        <v>1275</v>
      </c>
      <c r="E98" s="46"/>
      <c r="F98" s="46"/>
      <c r="G98" s="46"/>
      <c r="H98" s="46" t="s">
        <v>1105</v>
      </c>
      <c r="I98" s="46"/>
      <c r="J98" s="46"/>
      <c r="K98" s="46"/>
      <c r="L98" s="48">
        <v>33.5</v>
      </c>
      <c r="M98" s="48"/>
      <c r="N98" s="48"/>
      <c r="O98" s="48"/>
      <c r="P98" s="49"/>
      <c r="Q98" s="49"/>
      <c r="R98" s="49"/>
      <c r="S98" s="47">
        <v>358</v>
      </c>
      <c r="T98" s="47"/>
      <c r="U98" s="47"/>
      <c r="V98" s="46" t="s">
        <v>1276</v>
      </c>
      <c r="W98" s="46"/>
      <c r="X98" s="46"/>
      <c r="Y98" s="46" t="s">
        <v>1094</v>
      </c>
      <c r="Z98" s="46"/>
      <c r="AA98" s="46"/>
      <c r="AB98" s="46"/>
      <c r="AC98" s="46"/>
      <c r="AD98" s="46"/>
      <c r="AE98" s="48">
        <v>3.5</v>
      </c>
      <c r="AF98" s="48"/>
      <c r="AG98" s="48"/>
      <c r="AH98" s="48"/>
    </row>
    <row r="99" spans="1:34" x14ac:dyDescent="0.25">
      <c r="A99" s="47">
        <v>507</v>
      </c>
      <c r="B99" s="47"/>
      <c r="C99" s="47"/>
      <c r="D99" s="46" t="s">
        <v>1277</v>
      </c>
      <c r="E99" s="46"/>
      <c r="F99" s="46"/>
      <c r="G99" s="46"/>
      <c r="H99" s="46" t="s">
        <v>1105</v>
      </c>
      <c r="I99" s="46"/>
      <c r="J99" s="46"/>
      <c r="K99" s="46"/>
      <c r="L99" s="48">
        <v>17</v>
      </c>
      <c r="M99" s="48"/>
      <c r="N99" s="48"/>
      <c r="O99" s="48"/>
      <c r="P99" s="49"/>
      <c r="Q99" s="49"/>
      <c r="R99" s="49"/>
      <c r="S99" s="47">
        <v>362</v>
      </c>
      <c r="T99" s="47"/>
      <c r="U99" s="47"/>
      <c r="V99" s="46" t="s">
        <v>1278</v>
      </c>
      <c r="W99" s="46"/>
      <c r="X99" s="46"/>
      <c r="Y99" s="46" t="s">
        <v>1094</v>
      </c>
      <c r="Z99" s="46"/>
      <c r="AA99" s="46"/>
      <c r="AB99" s="46"/>
      <c r="AC99" s="46"/>
      <c r="AD99" s="46"/>
      <c r="AE99" s="48">
        <v>3.5</v>
      </c>
      <c r="AF99" s="48"/>
      <c r="AG99" s="48"/>
      <c r="AH99" s="48"/>
    </row>
    <row r="100" spans="1:34" x14ac:dyDescent="0.25">
      <c r="A100" s="47">
        <v>2816</v>
      </c>
      <c r="B100" s="47"/>
      <c r="C100" s="47"/>
      <c r="D100" s="46" t="s">
        <v>1279</v>
      </c>
      <c r="E100" s="46"/>
      <c r="F100" s="46"/>
      <c r="G100" s="46"/>
      <c r="H100" s="46" t="s">
        <v>1255</v>
      </c>
      <c r="I100" s="46"/>
      <c r="J100" s="46"/>
      <c r="K100" s="46"/>
      <c r="L100" s="48">
        <v>7.5</v>
      </c>
      <c r="M100" s="48"/>
      <c r="N100" s="48"/>
      <c r="O100" s="48"/>
      <c r="P100" s="49"/>
      <c r="Q100" s="49"/>
      <c r="R100" s="49"/>
      <c r="S100" s="47">
        <v>1185</v>
      </c>
      <c r="T100" s="47"/>
      <c r="U100" s="47"/>
      <c r="V100" s="46" t="s">
        <v>1280</v>
      </c>
      <c r="W100" s="46"/>
      <c r="X100" s="46"/>
      <c r="Y100" s="46" t="s">
        <v>1094</v>
      </c>
      <c r="Z100" s="46"/>
      <c r="AA100" s="46"/>
      <c r="AB100" s="46"/>
      <c r="AC100" s="46"/>
      <c r="AD100" s="46"/>
      <c r="AE100" s="48">
        <v>3.7</v>
      </c>
      <c r="AF100" s="48"/>
      <c r="AG100" s="48"/>
      <c r="AH100" s="48"/>
    </row>
    <row r="101" spans="1:34" x14ac:dyDescent="0.25">
      <c r="A101" s="47">
        <v>1929</v>
      </c>
      <c r="B101" s="47"/>
      <c r="C101" s="47"/>
      <c r="D101" s="46" t="s">
        <v>1281</v>
      </c>
      <c r="E101" s="46"/>
      <c r="F101" s="46"/>
      <c r="G101" s="46"/>
      <c r="H101" s="46" t="s">
        <v>1255</v>
      </c>
      <c r="I101" s="46"/>
      <c r="J101" s="46"/>
      <c r="K101" s="46"/>
      <c r="L101" s="48">
        <v>7.1</v>
      </c>
      <c r="M101" s="48"/>
      <c r="N101" s="48"/>
      <c r="O101" s="48"/>
      <c r="P101" s="49"/>
      <c r="Q101" s="49"/>
      <c r="R101" s="49"/>
      <c r="S101" s="47">
        <v>1936</v>
      </c>
      <c r="T101" s="47"/>
      <c r="U101" s="47"/>
      <c r="V101" s="46" t="s">
        <v>1282</v>
      </c>
      <c r="W101" s="46"/>
      <c r="X101" s="46"/>
      <c r="Y101" s="46" t="s">
        <v>1094</v>
      </c>
      <c r="Z101" s="46"/>
      <c r="AA101" s="46"/>
      <c r="AB101" s="46"/>
      <c r="AC101" s="46"/>
      <c r="AD101" s="46"/>
      <c r="AE101" s="48">
        <v>3.1</v>
      </c>
      <c r="AF101" s="48"/>
      <c r="AG101" s="48"/>
      <c r="AH101" s="48"/>
    </row>
    <row r="102" spans="1:34" x14ac:dyDescent="0.25">
      <c r="A102" s="47">
        <v>1942</v>
      </c>
      <c r="B102" s="47"/>
      <c r="C102" s="47"/>
      <c r="D102" s="46" t="s">
        <v>1283</v>
      </c>
      <c r="E102" s="46"/>
      <c r="F102" s="46"/>
      <c r="G102" s="46"/>
      <c r="H102" s="46" t="s">
        <v>1136</v>
      </c>
      <c r="I102" s="46"/>
      <c r="J102" s="46"/>
      <c r="K102" s="46"/>
      <c r="L102" s="48">
        <v>30</v>
      </c>
      <c r="M102" s="48"/>
      <c r="N102" s="48"/>
      <c r="O102" s="48"/>
      <c r="P102" s="49"/>
      <c r="Q102" s="49"/>
      <c r="R102" s="49"/>
      <c r="S102" s="47">
        <v>4865</v>
      </c>
      <c r="T102" s="47"/>
      <c r="U102" s="47"/>
      <c r="V102" s="46" t="s">
        <v>1284</v>
      </c>
      <c r="W102" s="46"/>
      <c r="X102" s="46"/>
      <c r="Y102" s="46" t="s">
        <v>1094</v>
      </c>
      <c r="Z102" s="46"/>
      <c r="AA102" s="46"/>
      <c r="AB102" s="46"/>
      <c r="AC102" s="46"/>
      <c r="AD102" s="46"/>
      <c r="AE102" s="48">
        <v>2.1</v>
      </c>
      <c r="AF102" s="48"/>
      <c r="AG102" s="48"/>
      <c r="AH102" s="48"/>
    </row>
    <row r="103" spans="1:34" x14ac:dyDescent="0.25">
      <c r="A103" s="47">
        <v>3766</v>
      </c>
      <c r="B103" s="47"/>
      <c r="C103" s="47"/>
      <c r="D103" s="46" t="s">
        <v>1285</v>
      </c>
      <c r="E103" s="46"/>
      <c r="F103" s="46"/>
      <c r="G103" s="46"/>
      <c r="H103" s="46" t="s">
        <v>1115</v>
      </c>
      <c r="I103" s="46"/>
      <c r="J103" s="46"/>
      <c r="K103" s="46"/>
      <c r="L103" s="48">
        <v>25</v>
      </c>
      <c r="M103" s="48"/>
      <c r="N103" s="48"/>
      <c r="O103" s="48"/>
      <c r="P103" s="49"/>
      <c r="Q103" s="49"/>
      <c r="R103" s="49"/>
      <c r="S103" s="47">
        <v>4862</v>
      </c>
      <c r="T103" s="47"/>
      <c r="U103" s="47"/>
      <c r="V103" s="46" t="s">
        <v>1286</v>
      </c>
      <c r="W103" s="46"/>
      <c r="X103" s="46"/>
      <c r="Y103" s="46" t="s">
        <v>1094</v>
      </c>
      <c r="Z103" s="46"/>
      <c r="AA103" s="46"/>
      <c r="AB103" s="46"/>
      <c r="AC103" s="46"/>
      <c r="AD103" s="46"/>
      <c r="AE103" s="48">
        <v>2.1</v>
      </c>
      <c r="AF103" s="48"/>
      <c r="AG103" s="48"/>
      <c r="AH103" s="48"/>
    </row>
    <row r="104" spans="1:34" x14ac:dyDescent="0.25">
      <c r="A104" s="47">
        <v>786</v>
      </c>
      <c r="B104" s="47"/>
      <c r="C104" s="47"/>
      <c r="D104" s="46" t="s">
        <v>1287</v>
      </c>
      <c r="E104" s="46"/>
      <c r="F104" s="46"/>
      <c r="G104" s="46"/>
      <c r="H104" s="46" t="s">
        <v>1115</v>
      </c>
      <c r="I104" s="46"/>
      <c r="J104" s="46"/>
      <c r="K104" s="46"/>
      <c r="L104" s="48">
        <v>44.5</v>
      </c>
      <c r="M104" s="48"/>
      <c r="N104" s="48"/>
      <c r="O104" s="48"/>
      <c r="P104" s="49"/>
      <c r="Q104" s="49"/>
      <c r="R104" s="49"/>
      <c r="S104" s="47">
        <v>4863</v>
      </c>
      <c r="T104" s="47"/>
      <c r="U104" s="47"/>
      <c r="V104" s="46" t="s">
        <v>1288</v>
      </c>
      <c r="W104" s="46"/>
      <c r="X104" s="46"/>
      <c r="Y104" s="46" t="s">
        <v>1094</v>
      </c>
      <c r="Z104" s="46"/>
      <c r="AA104" s="46"/>
      <c r="AB104" s="46"/>
      <c r="AC104" s="46"/>
      <c r="AD104" s="46"/>
      <c r="AE104" s="48">
        <v>2.1</v>
      </c>
      <c r="AF104" s="48"/>
      <c r="AG104" s="48"/>
      <c r="AH104" s="48"/>
    </row>
    <row r="105" spans="1:34" x14ac:dyDescent="0.25">
      <c r="A105" s="47">
        <v>1965</v>
      </c>
      <c r="B105" s="47"/>
      <c r="C105" s="47"/>
      <c r="D105" s="46" t="s">
        <v>1289</v>
      </c>
      <c r="E105" s="46"/>
      <c r="F105" s="46"/>
      <c r="G105" s="46"/>
      <c r="H105" s="46" t="s">
        <v>1115</v>
      </c>
      <c r="I105" s="46"/>
      <c r="J105" s="46"/>
      <c r="K105" s="46"/>
      <c r="L105" s="48">
        <v>25</v>
      </c>
      <c r="M105" s="48"/>
      <c r="N105" s="48"/>
      <c r="O105" s="48"/>
      <c r="P105" s="49"/>
      <c r="Q105" s="49"/>
      <c r="R105" s="49"/>
      <c r="S105" s="47">
        <v>4864</v>
      </c>
      <c r="T105" s="47"/>
      <c r="U105" s="47"/>
      <c r="V105" s="46" t="s">
        <v>1290</v>
      </c>
      <c r="W105" s="46"/>
      <c r="X105" s="46"/>
      <c r="Y105" s="46" t="s">
        <v>1094</v>
      </c>
      <c r="Z105" s="46"/>
      <c r="AA105" s="46"/>
      <c r="AB105" s="46"/>
      <c r="AC105" s="46"/>
      <c r="AD105" s="46"/>
      <c r="AE105" s="48">
        <v>2.1</v>
      </c>
      <c r="AF105" s="48"/>
      <c r="AG105" s="48"/>
      <c r="AH105" s="48"/>
    </row>
    <row r="106" spans="1:34" x14ac:dyDescent="0.25">
      <c r="A106" s="47">
        <v>2974</v>
      </c>
      <c r="B106" s="47"/>
      <c r="C106" s="47"/>
      <c r="D106" s="46" t="s">
        <v>1291</v>
      </c>
      <c r="E106" s="46"/>
      <c r="F106" s="46"/>
      <c r="G106" s="46"/>
      <c r="H106" s="46" t="s">
        <v>1292</v>
      </c>
      <c r="I106" s="46"/>
      <c r="J106" s="46"/>
      <c r="K106" s="46"/>
      <c r="L106" s="48">
        <v>2.6</v>
      </c>
      <c r="M106" s="48"/>
      <c r="N106" s="48"/>
      <c r="O106" s="48"/>
      <c r="P106" s="49"/>
      <c r="Q106" s="49"/>
      <c r="R106" s="49"/>
      <c r="S106" s="47">
        <v>2601</v>
      </c>
      <c r="T106" s="47"/>
      <c r="U106" s="47"/>
      <c r="V106" s="46" t="s">
        <v>1293</v>
      </c>
      <c r="W106" s="46"/>
      <c r="X106" s="46"/>
      <c r="Y106" s="46" t="s">
        <v>1094</v>
      </c>
      <c r="Z106" s="46"/>
      <c r="AA106" s="46"/>
      <c r="AB106" s="46"/>
      <c r="AC106" s="46"/>
      <c r="AD106" s="46"/>
      <c r="AE106" s="48">
        <v>3.6</v>
      </c>
      <c r="AF106" s="48"/>
      <c r="AG106" s="48"/>
      <c r="AH106" s="48"/>
    </row>
    <row r="107" spans="1:34" x14ac:dyDescent="0.25">
      <c r="A107" s="47">
        <v>2594</v>
      </c>
      <c r="B107" s="47"/>
      <c r="C107" s="47"/>
      <c r="D107" s="46" t="s">
        <v>1294</v>
      </c>
      <c r="E107" s="46"/>
      <c r="F107" s="46"/>
      <c r="G107" s="46"/>
      <c r="H107" s="46" t="s">
        <v>1115</v>
      </c>
      <c r="I107" s="46"/>
      <c r="J107" s="46"/>
      <c r="K107" s="46"/>
      <c r="L107" s="48">
        <v>7.5</v>
      </c>
      <c r="M107" s="48"/>
      <c r="N107" s="48"/>
      <c r="O107" s="48"/>
      <c r="P107" s="49"/>
      <c r="Q107" s="49"/>
      <c r="R107" s="49"/>
      <c r="S107" s="47">
        <v>336</v>
      </c>
      <c r="T107" s="47"/>
      <c r="U107" s="47"/>
      <c r="V107" s="46" t="s">
        <v>1295</v>
      </c>
      <c r="W107" s="46"/>
      <c r="X107" s="46"/>
      <c r="Y107" s="46" t="s">
        <v>1094</v>
      </c>
      <c r="Z107" s="46"/>
      <c r="AA107" s="46"/>
      <c r="AB107" s="46"/>
      <c r="AC107" s="46"/>
      <c r="AD107" s="46"/>
      <c r="AE107" s="48">
        <v>4.7</v>
      </c>
      <c r="AF107" s="48"/>
      <c r="AG107" s="48"/>
      <c r="AH107" s="48"/>
    </row>
    <row r="108" spans="1:34" x14ac:dyDescent="0.25">
      <c r="A108" s="47">
        <v>503</v>
      </c>
      <c r="B108" s="47"/>
      <c r="C108" s="47"/>
      <c r="D108" s="46" t="s">
        <v>1296</v>
      </c>
      <c r="E108" s="46"/>
      <c r="F108" s="46"/>
      <c r="G108" s="46"/>
      <c r="H108" s="46" t="s">
        <v>1229</v>
      </c>
      <c r="I108" s="46"/>
      <c r="J108" s="46"/>
      <c r="K108" s="46"/>
      <c r="L108" s="48">
        <v>4.7</v>
      </c>
      <c r="M108" s="48"/>
      <c r="N108" s="48"/>
      <c r="O108" s="48"/>
      <c r="P108" s="49"/>
      <c r="Q108" s="49"/>
      <c r="R108" s="49"/>
      <c r="S108" s="47">
        <v>1934</v>
      </c>
      <c r="T108" s="47"/>
      <c r="U108" s="47"/>
      <c r="V108" s="46" t="s">
        <v>1297</v>
      </c>
      <c r="W108" s="46"/>
      <c r="X108" s="46"/>
      <c r="Y108" s="46" t="s">
        <v>1094</v>
      </c>
      <c r="Z108" s="46"/>
      <c r="AA108" s="46"/>
      <c r="AB108" s="46"/>
      <c r="AC108" s="46"/>
      <c r="AD108" s="46"/>
      <c r="AE108" s="48">
        <v>4.2</v>
      </c>
      <c r="AF108" s="48"/>
      <c r="AG108" s="48"/>
      <c r="AH108" s="48"/>
    </row>
    <row r="109" spans="1:34" x14ac:dyDescent="0.25">
      <c r="A109" s="47">
        <v>1179</v>
      </c>
      <c r="B109" s="47"/>
      <c r="C109" s="47"/>
      <c r="D109" s="46" t="s">
        <v>1298</v>
      </c>
      <c r="E109" s="46"/>
      <c r="F109" s="46"/>
      <c r="G109" s="46"/>
      <c r="H109" s="46" t="s">
        <v>1215</v>
      </c>
      <c r="I109" s="46"/>
      <c r="J109" s="46"/>
      <c r="K109" s="46"/>
      <c r="L109" s="48">
        <v>1.7</v>
      </c>
      <c r="M109" s="48"/>
      <c r="N109" s="48"/>
      <c r="O109" s="48"/>
      <c r="P109" s="49"/>
      <c r="Q109" s="49"/>
      <c r="R109" s="49"/>
      <c r="S109" s="47">
        <v>340</v>
      </c>
      <c r="T109" s="47"/>
      <c r="U109" s="47"/>
      <c r="V109" s="46" t="s">
        <v>1299</v>
      </c>
      <c r="W109" s="46"/>
      <c r="X109" s="46"/>
      <c r="Y109" s="46" t="s">
        <v>1146</v>
      </c>
      <c r="Z109" s="46"/>
      <c r="AA109" s="46"/>
      <c r="AB109" s="46"/>
      <c r="AC109" s="46"/>
      <c r="AD109" s="46"/>
      <c r="AE109" s="48">
        <v>4.7</v>
      </c>
      <c r="AF109" s="48"/>
      <c r="AG109" s="48"/>
      <c r="AH109" s="48"/>
    </row>
    <row r="110" spans="1:34" x14ac:dyDescent="0.25">
      <c r="A110" s="47">
        <v>1175</v>
      </c>
      <c r="B110" s="47"/>
      <c r="C110" s="47"/>
      <c r="D110" s="46" t="s">
        <v>1300</v>
      </c>
      <c r="E110" s="46"/>
      <c r="F110" s="46"/>
      <c r="G110" s="46"/>
      <c r="H110" s="46" t="s">
        <v>1255</v>
      </c>
      <c r="I110" s="46"/>
      <c r="J110" s="46"/>
      <c r="K110" s="46"/>
      <c r="L110" s="48">
        <v>3.2</v>
      </c>
      <c r="M110" s="48"/>
      <c r="N110" s="48"/>
      <c r="O110" s="48"/>
      <c r="P110" s="49"/>
      <c r="Q110" s="49"/>
      <c r="R110" s="49"/>
      <c r="S110" s="47">
        <v>2258</v>
      </c>
      <c r="T110" s="47"/>
      <c r="U110" s="47"/>
      <c r="V110" s="46" t="s">
        <v>1301</v>
      </c>
      <c r="W110" s="46"/>
      <c r="X110" s="46"/>
      <c r="Y110" s="46" t="s">
        <v>1146</v>
      </c>
      <c r="Z110" s="46"/>
      <c r="AA110" s="46"/>
      <c r="AB110" s="46"/>
      <c r="AC110" s="46"/>
      <c r="AD110" s="46"/>
      <c r="AE110" s="48">
        <v>4.2</v>
      </c>
      <c r="AF110" s="48"/>
      <c r="AG110" s="48"/>
      <c r="AH110" s="48"/>
    </row>
    <row r="111" spans="1:34" x14ac:dyDescent="0.25">
      <c r="A111" s="47">
        <v>3300</v>
      </c>
      <c r="B111" s="47"/>
      <c r="C111" s="47"/>
      <c r="D111" s="46" t="s">
        <v>1302</v>
      </c>
      <c r="E111" s="46"/>
      <c r="F111" s="46"/>
      <c r="G111" s="46"/>
      <c r="H111" s="46" t="s">
        <v>1255</v>
      </c>
      <c r="I111" s="46"/>
      <c r="J111" s="46"/>
      <c r="K111" s="46"/>
      <c r="L111" s="48">
        <v>12</v>
      </c>
      <c r="M111" s="48"/>
      <c r="N111" s="48"/>
      <c r="O111" s="48"/>
      <c r="P111" s="49"/>
      <c r="Q111" s="49"/>
      <c r="R111" s="49"/>
      <c r="S111" s="47">
        <v>219</v>
      </c>
      <c r="T111" s="47"/>
      <c r="U111" s="47"/>
      <c r="V111" s="46" t="s">
        <v>1303</v>
      </c>
      <c r="W111" s="46"/>
      <c r="X111" s="46"/>
      <c r="Y111" s="46" t="s">
        <v>1082</v>
      </c>
      <c r="Z111" s="46"/>
      <c r="AA111" s="46"/>
      <c r="AB111" s="46"/>
      <c r="AC111" s="46"/>
      <c r="AD111" s="46"/>
      <c r="AE111" s="48">
        <v>30</v>
      </c>
      <c r="AF111" s="48"/>
      <c r="AG111" s="48"/>
      <c r="AH111" s="48"/>
    </row>
    <row r="112" spans="1:34" x14ac:dyDescent="0.25">
      <c r="A112" s="47">
        <v>3768</v>
      </c>
      <c r="B112" s="47"/>
      <c r="C112" s="47"/>
      <c r="D112" s="46" t="s">
        <v>1304</v>
      </c>
      <c r="E112" s="46"/>
      <c r="F112" s="46"/>
      <c r="G112" s="46"/>
      <c r="H112" s="46" t="s">
        <v>1136</v>
      </c>
      <c r="I112" s="46"/>
      <c r="J112" s="46"/>
      <c r="K112" s="46"/>
      <c r="L112" s="48">
        <v>6.2</v>
      </c>
      <c r="M112" s="48"/>
      <c r="N112" s="48"/>
      <c r="O112" s="48"/>
      <c r="P112" s="49"/>
      <c r="Q112" s="49"/>
      <c r="R112" s="49"/>
      <c r="S112" s="47">
        <v>225</v>
      </c>
      <c r="T112" s="47"/>
      <c r="U112" s="47"/>
      <c r="V112" s="46" t="s">
        <v>1305</v>
      </c>
      <c r="W112" s="46"/>
      <c r="X112" s="46"/>
      <c r="Y112" s="46" t="s">
        <v>1094</v>
      </c>
      <c r="Z112" s="46"/>
      <c r="AA112" s="46"/>
      <c r="AB112" s="46"/>
      <c r="AC112" s="46"/>
      <c r="AD112" s="46"/>
      <c r="AE112" s="48">
        <v>8</v>
      </c>
      <c r="AF112" s="48"/>
      <c r="AG112" s="48"/>
      <c r="AH112" s="48"/>
    </row>
    <row r="113" spans="1:34" x14ac:dyDescent="0.25">
      <c r="A113" s="47">
        <v>461</v>
      </c>
      <c r="B113" s="47"/>
      <c r="C113" s="47"/>
      <c r="D113" s="46" t="s">
        <v>1306</v>
      </c>
      <c r="E113" s="46"/>
      <c r="F113" s="46"/>
      <c r="G113" s="46"/>
      <c r="H113" s="46" t="s">
        <v>1136</v>
      </c>
      <c r="I113" s="46"/>
      <c r="J113" s="46"/>
      <c r="K113" s="46"/>
      <c r="L113" s="48">
        <v>5.7</v>
      </c>
      <c r="M113" s="48"/>
      <c r="N113" s="48"/>
      <c r="O113" s="48"/>
      <c r="P113" s="49"/>
      <c r="Q113" s="49"/>
      <c r="R113" s="49"/>
      <c r="S113" s="47">
        <v>1212</v>
      </c>
      <c r="T113" s="47"/>
      <c r="U113" s="47"/>
      <c r="V113" s="46" t="s">
        <v>1307</v>
      </c>
      <c r="W113" s="46"/>
      <c r="X113" s="46"/>
      <c r="Y113" s="46" t="s">
        <v>1094</v>
      </c>
      <c r="Z113" s="46"/>
      <c r="AA113" s="46"/>
      <c r="AB113" s="46"/>
      <c r="AC113" s="46"/>
      <c r="AD113" s="46"/>
      <c r="AE113" s="48">
        <v>2.7</v>
      </c>
      <c r="AF113" s="48"/>
      <c r="AG113" s="48"/>
      <c r="AH113" s="48"/>
    </row>
    <row r="114" spans="1:34" x14ac:dyDescent="0.25">
      <c r="A114" s="47">
        <v>1183</v>
      </c>
      <c r="B114" s="47"/>
      <c r="C114" s="47"/>
      <c r="D114" s="46" t="s">
        <v>1308</v>
      </c>
      <c r="E114" s="46"/>
      <c r="F114" s="46"/>
      <c r="G114" s="46"/>
      <c r="H114" s="46" t="s">
        <v>1215</v>
      </c>
      <c r="I114" s="46"/>
      <c r="J114" s="46"/>
      <c r="K114" s="46"/>
      <c r="L114" s="48">
        <v>3.6</v>
      </c>
      <c r="M114" s="48"/>
      <c r="N114" s="48"/>
      <c r="O114" s="48"/>
      <c r="P114" s="49"/>
      <c r="Q114" s="49"/>
      <c r="R114" s="49"/>
      <c r="S114" s="47">
        <v>1973</v>
      </c>
      <c r="T114" s="47"/>
      <c r="U114" s="47"/>
      <c r="V114" s="46" t="s">
        <v>1309</v>
      </c>
      <c r="W114" s="46"/>
      <c r="X114" s="46"/>
      <c r="Y114" s="46" t="s">
        <v>1094</v>
      </c>
      <c r="Z114" s="46"/>
      <c r="AA114" s="46"/>
      <c r="AB114" s="46"/>
      <c r="AC114" s="46"/>
      <c r="AD114" s="46"/>
      <c r="AE114" s="48">
        <v>12</v>
      </c>
      <c r="AF114" s="48"/>
      <c r="AG114" s="48"/>
      <c r="AH114" s="48"/>
    </row>
    <row r="115" spans="1:34" x14ac:dyDescent="0.25">
      <c r="A115" s="47">
        <v>3060</v>
      </c>
      <c r="B115" s="47"/>
      <c r="C115" s="47"/>
      <c r="D115" s="46" t="s">
        <v>1310</v>
      </c>
      <c r="E115" s="46"/>
      <c r="F115" s="46"/>
      <c r="G115" s="46"/>
      <c r="H115" s="46" t="s">
        <v>1115</v>
      </c>
      <c r="I115" s="46"/>
      <c r="J115" s="46"/>
      <c r="K115" s="46"/>
      <c r="L115" s="48">
        <v>5.7</v>
      </c>
      <c r="M115" s="48"/>
      <c r="N115" s="48"/>
      <c r="O115" s="48"/>
      <c r="P115" s="49"/>
      <c r="Q115" s="49"/>
      <c r="R115" s="49"/>
      <c r="S115" s="47">
        <v>1232</v>
      </c>
      <c r="T115" s="47"/>
      <c r="U115" s="47"/>
      <c r="V115" s="46" t="s">
        <v>1311</v>
      </c>
      <c r="W115" s="46"/>
      <c r="X115" s="46"/>
      <c r="Y115" s="46" t="s">
        <v>1094</v>
      </c>
      <c r="Z115" s="46"/>
      <c r="AA115" s="46"/>
      <c r="AB115" s="46"/>
      <c r="AC115" s="46"/>
      <c r="AD115" s="46"/>
      <c r="AE115" s="48">
        <v>8</v>
      </c>
      <c r="AF115" s="48"/>
      <c r="AG115" s="48"/>
      <c r="AH115" s="48"/>
    </row>
    <row r="116" spans="1:34" x14ac:dyDescent="0.25">
      <c r="A116" s="47">
        <v>3767</v>
      </c>
      <c r="B116" s="47"/>
      <c r="C116" s="47"/>
      <c r="D116" s="46" t="s">
        <v>1312</v>
      </c>
      <c r="E116" s="46"/>
      <c r="F116" s="46"/>
      <c r="G116" s="46"/>
      <c r="H116" s="46" t="s">
        <v>1115</v>
      </c>
      <c r="I116" s="46"/>
      <c r="J116" s="46"/>
      <c r="K116" s="46"/>
      <c r="L116" s="48">
        <v>26</v>
      </c>
      <c r="M116" s="48"/>
      <c r="N116" s="48"/>
      <c r="O116" s="48"/>
      <c r="P116" s="49"/>
      <c r="Q116" s="49"/>
      <c r="R116" s="49"/>
      <c r="S116" s="47">
        <v>1207</v>
      </c>
      <c r="T116" s="47"/>
      <c r="U116" s="47"/>
      <c r="V116" s="46" t="s">
        <v>1313</v>
      </c>
      <c r="W116" s="46"/>
      <c r="X116" s="46"/>
      <c r="Y116" s="46" t="s">
        <v>1094</v>
      </c>
      <c r="Z116" s="46"/>
      <c r="AA116" s="46"/>
      <c r="AB116" s="46"/>
      <c r="AC116" s="46"/>
      <c r="AD116" s="46"/>
      <c r="AE116" s="48">
        <v>2.6</v>
      </c>
      <c r="AF116" s="48"/>
      <c r="AG116" s="48"/>
      <c r="AH116" s="48"/>
    </row>
    <row r="117" spans="1:34" x14ac:dyDescent="0.25">
      <c r="A117" s="47">
        <v>819</v>
      </c>
      <c r="B117" s="47"/>
      <c r="C117" s="47"/>
      <c r="D117" s="46" t="s">
        <v>1314</v>
      </c>
      <c r="E117" s="46"/>
      <c r="F117" s="46"/>
      <c r="G117" s="46"/>
      <c r="H117" s="46" t="s">
        <v>1115</v>
      </c>
      <c r="I117" s="46"/>
      <c r="J117" s="46"/>
      <c r="K117" s="46"/>
      <c r="L117" s="48">
        <v>46</v>
      </c>
      <c r="M117" s="48"/>
      <c r="N117" s="48"/>
      <c r="O117" s="48"/>
      <c r="P117" s="49"/>
      <c r="Q117" s="49"/>
      <c r="R117" s="49"/>
      <c r="S117" s="47">
        <v>1635</v>
      </c>
      <c r="T117" s="47"/>
      <c r="U117" s="47"/>
      <c r="V117" s="46" t="s">
        <v>1315</v>
      </c>
      <c r="W117" s="46"/>
      <c r="X117" s="46"/>
      <c r="Y117" s="46" t="s">
        <v>1316</v>
      </c>
      <c r="Z117" s="46"/>
      <c r="AA117" s="46"/>
      <c r="AB117" s="46"/>
      <c r="AC117" s="46"/>
      <c r="AD117" s="46"/>
      <c r="AE117" s="48">
        <v>35</v>
      </c>
      <c r="AF117" s="48"/>
      <c r="AG117" s="48"/>
      <c r="AH117" s="48"/>
    </row>
    <row r="118" spans="1:34" x14ac:dyDescent="0.25">
      <c r="A118" s="47">
        <v>1966</v>
      </c>
      <c r="B118" s="47"/>
      <c r="C118" s="47"/>
      <c r="D118" s="46" t="s">
        <v>1317</v>
      </c>
      <c r="E118" s="46"/>
      <c r="F118" s="46"/>
      <c r="G118" s="46"/>
      <c r="H118" s="46" t="s">
        <v>1115</v>
      </c>
      <c r="I118" s="46"/>
      <c r="J118" s="46"/>
      <c r="K118" s="46"/>
      <c r="L118" s="48">
        <v>26</v>
      </c>
      <c r="M118" s="48"/>
      <c r="N118" s="48"/>
      <c r="O118" s="48"/>
      <c r="P118" s="49"/>
      <c r="Q118" s="49"/>
      <c r="R118" s="49"/>
      <c r="S118" s="47">
        <v>195</v>
      </c>
      <c r="T118" s="47"/>
      <c r="U118" s="47"/>
      <c r="V118" s="46" t="s">
        <v>1318</v>
      </c>
      <c r="W118" s="46"/>
      <c r="X118" s="46"/>
      <c r="Y118" s="46" t="s">
        <v>1319</v>
      </c>
      <c r="Z118" s="46"/>
      <c r="AA118" s="46"/>
      <c r="AB118" s="46"/>
      <c r="AC118" s="46"/>
      <c r="AD118" s="46"/>
      <c r="AE118" s="48">
        <v>15</v>
      </c>
      <c r="AF118" s="48"/>
      <c r="AG118" s="48"/>
      <c r="AH118" s="48"/>
    </row>
    <row r="119" spans="1:34" x14ac:dyDescent="0.25">
      <c r="A119" s="47">
        <v>1933</v>
      </c>
      <c r="B119" s="47"/>
      <c r="C119" s="47"/>
      <c r="D119" s="46" t="s">
        <v>1320</v>
      </c>
      <c r="E119" s="46"/>
      <c r="F119" s="46"/>
      <c r="G119" s="46"/>
      <c r="H119" s="46" t="s">
        <v>1115</v>
      </c>
      <c r="I119" s="46"/>
      <c r="J119" s="46"/>
      <c r="K119" s="46"/>
      <c r="L119" s="48">
        <v>50</v>
      </c>
      <c r="M119" s="48"/>
      <c r="N119" s="48"/>
      <c r="O119" s="48"/>
      <c r="P119" s="49"/>
      <c r="Q119" s="49"/>
      <c r="R119" s="49"/>
      <c r="S119" s="47">
        <v>3078</v>
      </c>
      <c r="T119" s="47"/>
      <c r="U119" s="47"/>
      <c r="V119" s="46" t="s">
        <v>1321</v>
      </c>
      <c r="W119" s="46"/>
      <c r="X119" s="46"/>
      <c r="Y119" s="46" t="s">
        <v>1316</v>
      </c>
      <c r="Z119" s="46"/>
      <c r="AA119" s="46"/>
      <c r="AB119" s="46"/>
      <c r="AC119" s="46"/>
      <c r="AD119" s="46"/>
      <c r="AE119" s="48">
        <v>35</v>
      </c>
      <c r="AF119" s="48"/>
      <c r="AG119" s="48"/>
      <c r="AH119" s="48"/>
    </row>
    <row r="120" spans="1:34" x14ac:dyDescent="0.25">
      <c r="A120" s="47">
        <v>3061</v>
      </c>
      <c r="B120" s="47"/>
      <c r="C120" s="47"/>
      <c r="D120" s="46" t="s">
        <v>1322</v>
      </c>
      <c r="E120" s="46"/>
      <c r="F120" s="46"/>
      <c r="G120" s="46"/>
      <c r="H120" s="46" t="s">
        <v>1115</v>
      </c>
      <c r="I120" s="46"/>
      <c r="J120" s="46"/>
      <c r="K120" s="46"/>
      <c r="L120" s="48">
        <v>26</v>
      </c>
      <c r="M120" s="48"/>
      <c r="N120" s="48"/>
      <c r="O120" s="48"/>
      <c r="P120" s="49"/>
      <c r="Q120" s="49"/>
      <c r="R120" s="49"/>
      <c r="S120" s="47">
        <v>2084</v>
      </c>
      <c r="T120" s="47"/>
      <c r="U120" s="47"/>
      <c r="V120" s="46" t="s">
        <v>1323</v>
      </c>
      <c r="W120" s="46"/>
      <c r="X120" s="46"/>
      <c r="Y120" s="46" t="s">
        <v>1115</v>
      </c>
      <c r="Z120" s="46"/>
      <c r="AA120" s="46"/>
      <c r="AB120" s="46"/>
      <c r="AC120" s="46"/>
      <c r="AD120" s="46"/>
      <c r="AE120" s="48">
        <v>5.5</v>
      </c>
      <c r="AF120" s="48"/>
      <c r="AG120" s="48"/>
      <c r="AH120" s="48"/>
    </row>
    <row r="121" spans="1:34" x14ac:dyDescent="0.25">
      <c r="A121" s="47">
        <v>2346</v>
      </c>
      <c r="B121" s="47"/>
      <c r="C121" s="47"/>
      <c r="D121" s="46" t="s">
        <v>1324</v>
      </c>
      <c r="E121" s="46"/>
      <c r="F121" s="46"/>
      <c r="G121" s="46"/>
      <c r="H121" s="46" t="s">
        <v>1207</v>
      </c>
      <c r="I121" s="46"/>
      <c r="J121" s="46"/>
      <c r="K121" s="46"/>
      <c r="L121" s="48">
        <v>5.7</v>
      </c>
      <c r="M121" s="48"/>
      <c r="N121" s="48"/>
      <c r="O121" s="48"/>
      <c r="P121" s="49"/>
      <c r="Q121" s="49"/>
      <c r="R121" s="49"/>
      <c r="S121" s="47">
        <v>3250</v>
      </c>
      <c r="T121" s="47"/>
      <c r="U121" s="47"/>
      <c r="V121" s="46" t="s">
        <v>1325</v>
      </c>
      <c r="W121" s="46"/>
      <c r="X121" s="46"/>
      <c r="Y121" s="46" t="s">
        <v>1082</v>
      </c>
      <c r="Z121" s="46"/>
      <c r="AA121" s="46"/>
      <c r="AB121" s="46"/>
      <c r="AC121" s="46"/>
      <c r="AD121" s="46"/>
      <c r="AE121" s="48">
        <v>22</v>
      </c>
      <c r="AF121" s="48"/>
      <c r="AG121" s="48"/>
      <c r="AH121" s="48"/>
    </row>
    <row r="122" spans="1:34" x14ac:dyDescent="0.25">
      <c r="A122" s="49"/>
      <c r="B122" s="49"/>
      <c r="C122" s="49"/>
      <c r="D122" s="49"/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47">
        <v>224</v>
      </c>
      <c r="T122" s="47"/>
      <c r="U122" s="47"/>
      <c r="V122" s="46" t="s">
        <v>1326</v>
      </c>
      <c r="W122" s="46"/>
      <c r="X122" s="46"/>
      <c r="Y122" s="46" t="s">
        <v>1129</v>
      </c>
      <c r="Z122" s="46"/>
      <c r="AA122" s="46"/>
      <c r="AB122" s="46"/>
      <c r="AC122" s="46"/>
      <c r="AD122" s="46"/>
      <c r="AE122" s="48">
        <v>27</v>
      </c>
      <c r="AF122" s="48"/>
      <c r="AG122" s="48"/>
      <c r="AH122" s="48"/>
    </row>
    <row r="123" spans="1:34" x14ac:dyDescent="0.25">
      <c r="A123" s="49" t="s">
        <v>1327</v>
      </c>
      <c r="B123" s="49"/>
      <c r="C123" s="49"/>
      <c r="D123" s="49"/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49"/>
      <c r="S123" s="49"/>
      <c r="T123" s="49"/>
      <c r="U123" s="49"/>
      <c r="V123" s="49"/>
      <c r="W123" s="49"/>
      <c r="X123" s="49"/>
      <c r="Y123" s="49"/>
      <c r="Z123" s="49"/>
      <c r="AA123" s="49"/>
      <c r="AB123" s="49"/>
      <c r="AC123" s="49"/>
      <c r="AD123" s="49"/>
      <c r="AE123" s="49"/>
      <c r="AF123" s="49"/>
      <c r="AG123" s="49"/>
      <c r="AH123" s="49"/>
    </row>
    <row r="124" spans="1:34" x14ac:dyDescent="0.25">
      <c r="A124" s="46" t="s">
        <v>1328</v>
      </c>
      <c r="B124" s="46"/>
      <c r="C124" s="46"/>
      <c r="D124" s="46"/>
      <c r="E124" s="46"/>
      <c r="F124" s="46"/>
      <c r="G124" s="46"/>
      <c r="H124" s="46"/>
      <c r="I124" s="46"/>
      <c r="J124" s="46"/>
      <c r="K124" s="46"/>
      <c r="L124" s="48">
        <v>15.5</v>
      </c>
      <c r="M124" s="48"/>
      <c r="N124" s="48"/>
      <c r="O124" s="48"/>
      <c r="P124" s="49"/>
      <c r="Q124" s="49"/>
      <c r="R124" s="49"/>
      <c r="S124" s="47">
        <v>1638</v>
      </c>
      <c r="T124" s="47"/>
      <c r="U124" s="47"/>
      <c r="V124" s="46" t="s">
        <v>1329</v>
      </c>
      <c r="W124" s="46"/>
      <c r="X124" s="46"/>
      <c r="Y124" s="46" t="s">
        <v>1082</v>
      </c>
      <c r="Z124" s="46"/>
      <c r="AA124" s="46"/>
      <c r="AB124" s="46"/>
      <c r="AC124" s="46"/>
      <c r="AD124" s="46"/>
      <c r="AE124" s="48">
        <v>38</v>
      </c>
      <c r="AF124" s="48"/>
      <c r="AG124" s="48"/>
      <c r="AH124" s="48"/>
    </row>
    <row r="125" spans="1:34" x14ac:dyDescent="0.25">
      <c r="A125" s="43" t="s">
        <v>1330</v>
      </c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  <c r="AA125" s="41"/>
      <c r="AB125" s="41"/>
      <c r="AC125" s="41"/>
      <c r="AD125" s="41"/>
      <c r="AE125" s="41"/>
      <c r="AF125" s="41"/>
      <c r="AG125" s="41"/>
      <c r="AH125" s="41"/>
    </row>
    <row r="126" spans="1:34" x14ac:dyDescent="0.25">
      <c r="A126" s="53"/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41"/>
      <c r="R126" s="41"/>
      <c r="S126" s="41"/>
      <c r="T126" s="41"/>
      <c r="U126" s="41"/>
      <c r="V126" s="41"/>
      <c r="W126" s="41"/>
      <c r="X126" s="41"/>
      <c r="Y126" s="41"/>
      <c r="Z126" s="41"/>
      <c r="AA126" s="41"/>
      <c r="AB126" s="41"/>
      <c r="AC126" s="41"/>
      <c r="AD126" s="41"/>
      <c r="AE126" s="41"/>
      <c r="AF126" s="41"/>
      <c r="AG126" s="41"/>
      <c r="AH126" s="41"/>
    </row>
    <row r="127" spans="1:34" x14ac:dyDescent="0.25">
      <c r="A127" s="53"/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  <c r="AA127" s="41"/>
      <c r="AB127" s="41"/>
      <c r="AC127" s="41"/>
      <c r="AD127" s="41"/>
      <c r="AE127" s="41"/>
      <c r="AF127" s="41"/>
      <c r="AG127" s="41"/>
      <c r="AH127" s="41"/>
    </row>
    <row r="128" spans="1:34" x14ac:dyDescent="0.25">
      <c r="A128" s="42" t="s">
        <v>1078</v>
      </c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  <c r="AA128" s="41"/>
      <c r="AB128" s="41"/>
      <c r="AC128" s="41"/>
      <c r="AD128" s="41"/>
      <c r="AE128" s="41"/>
      <c r="AF128" s="41"/>
      <c r="AG128" s="41"/>
      <c r="AH128" s="41"/>
    </row>
    <row r="129" spans="1:35" x14ac:dyDescent="0.25">
      <c r="A129" s="42" t="s">
        <v>1078</v>
      </c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  <c r="AA129" s="41"/>
      <c r="AB129" s="41"/>
      <c r="AC129" s="41"/>
      <c r="AD129" s="41"/>
      <c r="AE129" s="41"/>
      <c r="AF129" s="41"/>
      <c r="AG129" s="41"/>
      <c r="AH129" s="41"/>
      <c r="AI129" s="41"/>
    </row>
    <row r="130" spans="1:35" x14ac:dyDescent="0.25">
      <c r="A130" s="43" t="s">
        <v>1227</v>
      </c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  <c r="AA130" s="41"/>
      <c r="AB130" s="41"/>
      <c r="AC130" s="41"/>
      <c r="AD130" s="41"/>
      <c r="AE130" s="41"/>
      <c r="AF130" s="41"/>
      <c r="AG130" s="41"/>
      <c r="AH130" s="41"/>
      <c r="AI130" s="41"/>
    </row>
    <row r="131" spans="1:35" x14ac:dyDescent="0.25">
      <c r="A131" s="43" t="s">
        <v>1227</v>
      </c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  <c r="AA131" s="41"/>
      <c r="AB131" s="41"/>
      <c r="AC131" s="41"/>
      <c r="AD131" s="41"/>
      <c r="AE131" s="41"/>
      <c r="AF131" s="41"/>
      <c r="AG131" s="41"/>
      <c r="AH131" s="41"/>
      <c r="AI131" s="41"/>
    </row>
    <row r="132" spans="1:35" x14ac:dyDescent="0.25">
      <c r="A132" s="49"/>
      <c r="B132" s="47">
        <v>1634</v>
      </c>
      <c r="C132" s="47"/>
      <c r="D132" s="47"/>
      <c r="E132" s="46" t="s">
        <v>1331</v>
      </c>
      <c r="F132" s="46"/>
      <c r="G132" s="46"/>
      <c r="H132" s="46"/>
      <c r="I132" s="46"/>
      <c r="J132" s="46" t="s">
        <v>1082</v>
      </c>
      <c r="K132" s="46"/>
      <c r="L132" s="46"/>
      <c r="M132" s="46"/>
      <c r="N132" s="48">
        <v>34</v>
      </c>
      <c r="O132" s="48"/>
      <c r="P132" s="48"/>
      <c r="Q132" s="48"/>
      <c r="R132" s="49"/>
      <c r="S132" s="49"/>
      <c r="T132" s="47">
        <v>1783</v>
      </c>
      <c r="U132" s="47"/>
      <c r="V132" s="47"/>
      <c r="W132" s="46" t="s">
        <v>1332</v>
      </c>
      <c r="X132" s="46"/>
      <c r="Y132" s="46"/>
      <c r="Z132" s="46"/>
      <c r="AA132" s="46"/>
      <c r="AB132" s="46" t="s">
        <v>1110</v>
      </c>
      <c r="AC132" s="46"/>
      <c r="AD132" s="46"/>
      <c r="AE132" s="46"/>
      <c r="AF132" s="46"/>
      <c r="AG132" s="46"/>
      <c r="AH132" s="48">
        <v>3.3</v>
      </c>
      <c r="AI132" s="48"/>
    </row>
    <row r="133" spans="1:35" x14ac:dyDescent="0.25">
      <c r="A133" s="49"/>
      <c r="B133" s="47">
        <v>1972</v>
      </c>
      <c r="C133" s="47"/>
      <c r="D133" s="47"/>
      <c r="E133" s="46" t="s">
        <v>1333</v>
      </c>
      <c r="F133" s="46"/>
      <c r="G133" s="46"/>
      <c r="H133" s="46"/>
      <c r="I133" s="46"/>
      <c r="J133" s="46" t="s">
        <v>1082</v>
      </c>
      <c r="K133" s="46"/>
      <c r="L133" s="46"/>
      <c r="M133" s="46"/>
      <c r="N133" s="48">
        <v>29</v>
      </c>
      <c r="O133" s="48"/>
      <c r="P133" s="48"/>
      <c r="Q133" s="48"/>
      <c r="R133" s="49"/>
      <c r="S133" s="49"/>
      <c r="T133" s="47">
        <v>2837</v>
      </c>
      <c r="U133" s="47"/>
      <c r="V133" s="47"/>
      <c r="W133" s="46" t="s">
        <v>1334</v>
      </c>
      <c r="X133" s="46"/>
      <c r="Y133" s="46"/>
      <c r="Z133" s="46"/>
      <c r="AA133" s="46"/>
      <c r="AB133" s="46" t="s">
        <v>1115</v>
      </c>
      <c r="AC133" s="46"/>
      <c r="AD133" s="46"/>
      <c r="AE133" s="46"/>
      <c r="AF133" s="46"/>
      <c r="AG133" s="46"/>
      <c r="AH133" s="48">
        <v>14</v>
      </c>
      <c r="AI133" s="48"/>
    </row>
    <row r="134" spans="1:35" x14ac:dyDescent="0.25">
      <c r="A134" s="49"/>
      <c r="B134" s="47">
        <v>83</v>
      </c>
      <c r="C134" s="47"/>
      <c r="D134" s="47"/>
      <c r="E134" s="46" t="s">
        <v>1335</v>
      </c>
      <c r="F134" s="46"/>
      <c r="G134" s="46"/>
      <c r="H134" s="46"/>
      <c r="I134" s="46"/>
      <c r="J134" s="46" t="s">
        <v>1094</v>
      </c>
      <c r="K134" s="46"/>
      <c r="L134" s="46"/>
      <c r="M134" s="46"/>
      <c r="N134" s="48">
        <v>13.5</v>
      </c>
      <c r="O134" s="48"/>
      <c r="P134" s="48"/>
      <c r="Q134" s="48"/>
      <c r="R134" s="49"/>
      <c r="S134" s="49"/>
      <c r="T134" s="47">
        <v>374</v>
      </c>
      <c r="U134" s="47"/>
      <c r="V134" s="47"/>
      <c r="W134" s="46" t="s">
        <v>1336</v>
      </c>
      <c r="X134" s="46"/>
      <c r="Y134" s="46"/>
      <c r="Z134" s="46"/>
      <c r="AA134" s="46"/>
      <c r="AB134" s="46" t="s">
        <v>1094</v>
      </c>
      <c r="AC134" s="46"/>
      <c r="AD134" s="46"/>
      <c r="AE134" s="46"/>
      <c r="AF134" s="46"/>
      <c r="AG134" s="46"/>
      <c r="AH134" s="48">
        <v>4.2</v>
      </c>
      <c r="AI134" s="48"/>
    </row>
    <row r="135" spans="1:35" x14ac:dyDescent="0.25">
      <c r="A135" s="49"/>
      <c r="B135" s="47">
        <v>2557</v>
      </c>
      <c r="C135" s="47"/>
      <c r="D135" s="47"/>
      <c r="E135" s="46" t="s">
        <v>1337</v>
      </c>
      <c r="F135" s="46"/>
      <c r="G135" s="46"/>
      <c r="H135" s="46"/>
      <c r="I135" s="46"/>
      <c r="J135" s="46" t="s">
        <v>1094</v>
      </c>
      <c r="K135" s="46"/>
      <c r="L135" s="46"/>
      <c r="M135" s="46"/>
      <c r="N135" s="48">
        <v>24</v>
      </c>
      <c r="O135" s="48"/>
      <c r="P135" s="48"/>
      <c r="Q135" s="48"/>
      <c r="R135" s="49"/>
      <c r="S135" s="49"/>
      <c r="T135" s="47">
        <v>376</v>
      </c>
      <c r="U135" s="47"/>
      <c r="V135" s="47"/>
      <c r="W135" s="46" t="s">
        <v>1338</v>
      </c>
      <c r="X135" s="46"/>
      <c r="Y135" s="46"/>
      <c r="Z135" s="46"/>
      <c r="AA135" s="46"/>
      <c r="AB135" s="46" t="s">
        <v>1094</v>
      </c>
      <c r="AC135" s="46"/>
      <c r="AD135" s="46"/>
      <c r="AE135" s="46"/>
      <c r="AF135" s="46"/>
      <c r="AG135" s="46"/>
      <c r="AH135" s="48">
        <v>3.6</v>
      </c>
      <c r="AI135" s="48"/>
    </row>
    <row r="136" spans="1:35" x14ac:dyDescent="0.25">
      <c r="A136" s="49"/>
      <c r="B136" s="47">
        <v>227</v>
      </c>
      <c r="C136" s="47"/>
      <c r="D136" s="47"/>
      <c r="E136" s="46" t="s">
        <v>1339</v>
      </c>
      <c r="F136" s="46"/>
      <c r="G136" s="46"/>
      <c r="H136" s="46"/>
      <c r="I136" s="46"/>
      <c r="J136" s="46" t="s">
        <v>1082</v>
      </c>
      <c r="K136" s="46"/>
      <c r="L136" s="46"/>
      <c r="M136" s="46"/>
      <c r="N136" s="48">
        <v>23</v>
      </c>
      <c r="O136" s="48"/>
      <c r="P136" s="48"/>
      <c r="Q136" s="48"/>
      <c r="R136" s="57" t="s">
        <v>1340</v>
      </c>
      <c r="S136" s="57"/>
      <c r="T136" s="47">
        <v>3248</v>
      </c>
      <c r="U136" s="47"/>
      <c r="V136" s="47"/>
      <c r="W136" s="46" t="s">
        <v>1341</v>
      </c>
      <c r="X136" s="46"/>
      <c r="Y136" s="46"/>
      <c r="Z136" s="46"/>
      <c r="AA136" s="46"/>
      <c r="AB136" s="46" t="s">
        <v>1129</v>
      </c>
      <c r="AC136" s="46"/>
      <c r="AD136" s="46"/>
      <c r="AE136" s="46"/>
      <c r="AF136" s="46"/>
      <c r="AG136" s="46"/>
      <c r="AH136" s="48">
        <v>30</v>
      </c>
      <c r="AI136" s="48"/>
    </row>
    <row r="137" spans="1:35" x14ac:dyDescent="0.25">
      <c r="A137" s="49"/>
      <c r="B137" s="47">
        <v>255</v>
      </c>
      <c r="C137" s="47"/>
      <c r="D137" s="47"/>
      <c r="E137" s="46" t="s">
        <v>1342</v>
      </c>
      <c r="F137" s="46"/>
      <c r="G137" s="46"/>
      <c r="H137" s="46"/>
      <c r="I137" s="46"/>
      <c r="J137" s="46" t="s">
        <v>1094</v>
      </c>
      <c r="K137" s="46"/>
      <c r="L137" s="46"/>
      <c r="M137" s="46"/>
      <c r="N137" s="48">
        <v>3.6</v>
      </c>
      <c r="O137" s="48"/>
      <c r="P137" s="48"/>
      <c r="Q137" s="48"/>
      <c r="R137" s="49"/>
      <c r="S137" s="49"/>
      <c r="T137" s="47">
        <v>367</v>
      </c>
      <c r="U137" s="47"/>
      <c r="V137" s="47"/>
      <c r="W137" s="46" t="s">
        <v>1343</v>
      </c>
      <c r="X137" s="46"/>
      <c r="Y137" s="46"/>
      <c r="Z137" s="46"/>
      <c r="AA137" s="46"/>
      <c r="AB137" s="46" t="s">
        <v>1129</v>
      </c>
      <c r="AC137" s="46"/>
      <c r="AD137" s="46"/>
      <c r="AE137" s="46"/>
      <c r="AF137" s="46"/>
      <c r="AG137" s="46"/>
      <c r="AH137" s="48">
        <v>10</v>
      </c>
      <c r="AI137" s="48"/>
    </row>
    <row r="138" spans="1:35" x14ac:dyDescent="0.25">
      <c r="A138" s="49"/>
      <c r="B138" s="47">
        <v>191</v>
      </c>
      <c r="C138" s="47"/>
      <c r="D138" s="47"/>
      <c r="E138" s="46" t="s">
        <v>1344</v>
      </c>
      <c r="F138" s="46"/>
      <c r="G138" s="46"/>
      <c r="H138" s="46"/>
      <c r="I138" s="46"/>
      <c r="J138" s="46" t="s">
        <v>1094</v>
      </c>
      <c r="K138" s="46"/>
      <c r="L138" s="46"/>
      <c r="M138" s="46"/>
      <c r="N138" s="48">
        <v>3.1</v>
      </c>
      <c r="O138" s="48"/>
      <c r="P138" s="48"/>
      <c r="Q138" s="48"/>
      <c r="R138" s="49"/>
      <c r="S138" s="49"/>
      <c r="T138" s="47">
        <v>1441</v>
      </c>
      <c r="U138" s="47"/>
      <c r="V138" s="47"/>
      <c r="W138" s="46" t="s">
        <v>1345</v>
      </c>
      <c r="X138" s="46"/>
      <c r="Y138" s="46"/>
      <c r="Z138" s="46"/>
      <c r="AA138" s="46"/>
      <c r="AB138" s="46" t="s">
        <v>1346</v>
      </c>
      <c r="AC138" s="46"/>
      <c r="AD138" s="46"/>
      <c r="AE138" s="46"/>
      <c r="AF138" s="46"/>
      <c r="AG138" s="46"/>
      <c r="AH138" s="48">
        <v>4.0999999999999996</v>
      </c>
      <c r="AI138" s="48"/>
    </row>
    <row r="139" spans="1:35" x14ac:dyDescent="0.25">
      <c r="A139" s="49"/>
      <c r="B139" s="47">
        <v>192</v>
      </c>
      <c r="C139" s="47"/>
      <c r="D139" s="47"/>
      <c r="E139" s="46" t="s">
        <v>1347</v>
      </c>
      <c r="F139" s="46"/>
      <c r="G139" s="46"/>
      <c r="H139" s="46"/>
      <c r="I139" s="46"/>
      <c r="J139" s="46" t="s">
        <v>1094</v>
      </c>
      <c r="K139" s="46"/>
      <c r="L139" s="46"/>
      <c r="M139" s="46"/>
      <c r="N139" s="48">
        <v>4.2</v>
      </c>
      <c r="O139" s="48"/>
      <c r="P139" s="48"/>
      <c r="Q139" s="48"/>
      <c r="R139" s="49"/>
      <c r="S139" s="49"/>
      <c r="T139" s="47">
        <v>3593</v>
      </c>
      <c r="U139" s="47"/>
      <c r="V139" s="47"/>
      <c r="W139" s="46" t="s">
        <v>1348</v>
      </c>
      <c r="X139" s="46"/>
      <c r="Y139" s="46"/>
      <c r="Z139" s="46"/>
      <c r="AA139" s="46"/>
      <c r="AB139" s="46" t="s">
        <v>1094</v>
      </c>
      <c r="AC139" s="46"/>
      <c r="AD139" s="46"/>
      <c r="AE139" s="46"/>
      <c r="AF139" s="46"/>
      <c r="AG139" s="46"/>
      <c r="AH139" s="48">
        <v>4</v>
      </c>
      <c r="AI139" s="48"/>
    </row>
    <row r="140" spans="1:35" x14ac:dyDescent="0.25">
      <c r="A140" s="49"/>
      <c r="B140" s="47">
        <v>183</v>
      </c>
      <c r="C140" s="47"/>
      <c r="D140" s="47"/>
      <c r="E140" s="46" t="s">
        <v>1349</v>
      </c>
      <c r="F140" s="46"/>
      <c r="G140" s="46"/>
      <c r="H140" s="46"/>
      <c r="I140" s="46"/>
      <c r="J140" s="46" t="s">
        <v>1094</v>
      </c>
      <c r="K140" s="46"/>
      <c r="L140" s="46"/>
      <c r="M140" s="46"/>
      <c r="N140" s="48">
        <v>3.6</v>
      </c>
      <c r="O140" s="48"/>
      <c r="P140" s="48"/>
      <c r="Q140" s="48"/>
      <c r="R140" s="49"/>
      <c r="S140" s="49"/>
      <c r="T140" s="47">
        <v>1558</v>
      </c>
      <c r="U140" s="47"/>
      <c r="V140" s="47"/>
      <c r="W140" s="46" t="s">
        <v>1350</v>
      </c>
      <c r="X140" s="46"/>
      <c r="Y140" s="46"/>
      <c r="Z140" s="46"/>
      <c r="AA140" s="46"/>
      <c r="AB140" s="46" t="s">
        <v>1082</v>
      </c>
      <c r="AC140" s="46"/>
      <c r="AD140" s="46"/>
      <c r="AE140" s="46"/>
      <c r="AF140" s="46"/>
      <c r="AG140" s="46"/>
      <c r="AH140" s="48">
        <v>7.5</v>
      </c>
      <c r="AI140" s="48"/>
    </row>
    <row r="141" spans="1:35" x14ac:dyDescent="0.25">
      <c r="A141" s="49"/>
      <c r="B141" s="47">
        <v>218</v>
      </c>
      <c r="C141" s="47"/>
      <c r="D141" s="47"/>
      <c r="E141" s="46" t="s">
        <v>1351</v>
      </c>
      <c r="F141" s="46"/>
      <c r="G141" s="46"/>
      <c r="H141" s="46"/>
      <c r="I141" s="46"/>
      <c r="J141" s="46" t="s">
        <v>1094</v>
      </c>
      <c r="K141" s="46"/>
      <c r="L141" s="46"/>
      <c r="M141" s="46"/>
      <c r="N141" s="48">
        <v>4.2</v>
      </c>
      <c r="O141" s="48"/>
      <c r="P141" s="48"/>
      <c r="Q141" s="48"/>
      <c r="R141" s="49"/>
      <c r="S141" s="49"/>
      <c r="T141" s="47">
        <v>1772</v>
      </c>
      <c r="U141" s="47"/>
      <c r="V141" s="47"/>
      <c r="W141" s="46" t="s">
        <v>1352</v>
      </c>
      <c r="X141" s="46"/>
      <c r="Y141" s="46"/>
      <c r="Z141" s="46"/>
      <c r="AA141" s="46"/>
      <c r="AB141" s="46" t="s">
        <v>1082</v>
      </c>
      <c r="AC141" s="46"/>
      <c r="AD141" s="46"/>
      <c r="AE141" s="46"/>
      <c r="AF141" s="46"/>
      <c r="AG141" s="46"/>
      <c r="AH141" s="48">
        <v>7.5</v>
      </c>
      <c r="AI141" s="48"/>
    </row>
    <row r="142" spans="1:35" x14ac:dyDescent="0.25">
      <c r="A142" s="49"/>
      <c r="B142" s="47">
        <v>254</v>
      </c>
      <c r="C142" s="47"/>
      <c r="D142" s="47"/>
      <c r="E142" s="46" t="s">
        <v>1353</v>
      </c>
      <c r="F142" s="46"/>
      <c r="G142" s="46"/>
      <c r="H142" s="46"/>
      <c r="I142" s="46"/>
      <c r="J142" s="46" t="s">
        <v>1094</v>
      </c>
      <c r="K142" s="46"/>
      <c r="L142" s="46"/>
      <c r="M142" s="46"/>
      <c r="N142" s="48">
        <v>3.6</v>
      </c>
      <c r="O142" s="48"/>
      <c r="P142" s="48"/>
      <c r="Q142" s="48"/>
      <c r="R142" s="49"/>
      <c r="S142" s="49"/>
      <c r="T142" s="47">
        <v>1557</v>
      </c>
      <c r="U142" s="47"/>
      <c r="V142" s="47"/>
      <c r="W142" s="46" t="s">
        <v>1354</v>
      </c>
      <c r="X142" s="46"/>
      <c r="Y142" s="46"/>
      <c r="Z142" s="46"/>
      <c r="AA142" s="46"/>
      <c r="AB142" s="46" t="s">
        <v>1082</v>
      </c>
      <c r="AC142" s="46"/>
      <c r="AD142" s="46"/>
      <c r="AE142" s="46"/>
      <c r="AF142" s="46"/>
      <c r="AG142" s="46"/>
      <c r="AH142" s="48">
        <v>7.5</v>
      </c>
      <c r="AI142" s="48"/>
    </row>
    <row r="143" spans="1:35" x14ac:dyDescent="0.25">
      <c r="A143" s="49"/>
      <c r="B143" s="47">
        <v>189</v>
      </c>
      <c r="C143" s="47"/>
      <c r="D143" s="47"/>
      <c r="E143" s="46" t="s">
        <v>1355</v>
      </c>
      <c r="F143" s="46"/>
      <c r="G143" s="46"/>
      <c r="H143" s="46"/>
      <c r="I143" s="46"/>
      <c r="J143" s="46" t="s">
        <v>1094</v>
      </c>
      <c r="K143" s="46"/>
      <c r="L143" s="46"/>
      <c r="M143" s="46"/>
      <c r="N143" s="48">
        <v>4.2</v>
      </c>
      <c r="O143" s="48"/>
      <c r="P143" s="48"/>
      <c r="Q143" s="48"/>
      <c r="R143" s="49"/>
      <c r="S143" s="49"/>
      <c r="T143" s="47">
        <v>1555</v>
      </c>
      <c r="U143" s="47"/>
      <c r="V143" s="47"/>
      <c r="W143" s="46" t="s">
        <v>1356</v>
      </c>
      <c r="X143" s="46"/>
      <c r="Y143" s="46"/>
      <c r="Z143" s="46"/>
      <c r="AA143" s="46"/>
      <c r="AB143" s="46" t="s">
        <v>1094</v>
      </c>
      <c r="AC143" s="46"/>
      <c r="AD143" s="46"/>
      <c r="AE143" s="46"/>
      <c r="AF143" s="46"/>
      <c r="AG143" s="46"/>
      <c r="AH143" s="48">
        <v>2.5</v>
      </c>
      <c r="AI143" s="48"/>
    </row>
    <row r="144" spans="1:35" x14ac:dyDescent="0.25">
      <c r="A144" s="49"/>
      <c r="B144" s="47">
        <v>2036</v>
      </c>
      <c r="C144" s="47"/>
      <c r="D144" s="47"/>
      <c r="E144" s="46" t="s">
        <v>1357</v>
      </c>
      <c r="F144" s="46"/>
      <c r="G144" s="46"/>
      <c r="H144" s="46"/>
      <c r="I144" s="46"/>
      <c r="J144" s="46" t="s">
        <v>1094</v>
      </c>
      <c r="K144" s="46"/>
      <c r="L144" s="46"/>
      <c r="M144" s="46"/>
      <c r="N144" s="48">
        <v>3.6</v>
      </c>
      <c r="O144" s="48"/>
      <c r="P144" s="48"/>
      <c r="Q144" s="48"/>
      <c r="R144" s="49"/>
      <c r="S144" s="49"/>
      <c r="T144" s="47">
        <v>1554</v>
      </c>
      <c r="U144" s="47"/>
      <c r="V144" s="47"/>
      <c r="W144" s="46" t="s">
        <v>1358</v>
      </c>
      <c r="X144" s="46"/>
      <c r="Y144" s="46"/>
      <c r="Z144" s="46"/>
      <c r="AA144" s="46"/>
      <c r="AB144" s="46" t="s">
        <v>1141</v>
      </c>
      <c r="AC144" s="46"/>
      <c r="AD144" s="46"/>
      <c r="AE144" s="46"/>
      <c r="AF144" s="46"/>
      <c r="AG144" s="46"/>
      <c r="AH144" s="48">
        <v>7.5</v>
      </c>
      <c r="AI144" s="48"/>
    </row>
    <row r="145" spans="1:35" x14ac:dyDescent="0.25">
      <c r="A145" s="49"/>
      <c r="B145" s="47">
        <v>260</v>
      </c>
      <c r="C145" s="47"/>
      <c r="D145" s="47"/>
      <c r="E145" s="46" t="s">
        <v>1359</v>
      </c>
      <c r="F145" s="46"/>
      <c r="G145" s="46"/>
      <c r="H145" s="46"/>
      <c r="I145" s="46"/>
      <c r="J145" s="46" t="s">
        <v>1094</v>
      </c>
      <c r="K145" s="46"/>
      <c r="L145" s="46"/>
      <c r="M145" s="46"/>
      <c r="N145" s="48">
        <v>4.2</v>
      </c>
      <c r="O145" s="48"/>
      <c r="P145" s="48"/>
      <c r="Q145" s="48"/>
      <c r="R145" s="49"/>
      <c r="S145" s="49"/>
      <c r="T145" s="47">
        <v>1878</v>
      </c>
      <c r="U145" s="47"/>
      <c r="V145" s="47"/>
      <c r="W145" s="46" t="s">
        <v>1360</v>
      </c>
      <c r="X145" s="46"/>
      <c r="Y145" s="46"/>
      <c r="Z145" s="46"/>
      <c r="AA145" s="46"/>
      <c r="AB145" s="46" t="s">
        <v>1082</v>
      </c>
      <c r="AC145" s="46"/>
      <c r="AD145" s="46"/>
      <c r="AE145" s="46"/>
      <c r="AF145" s="46"/>
      <c r="AG145" s="46"/>
      <c r="AH145" s="48">
        <v>16</v>
      </c>
      <c r="AI145" s="48"/>
    </row>
    <row r="146" spans="1:35" x14ac:dyDescent="0.25">
      <c r="A146" s="49"/>
      <c r="B146" s="47">
        <v>252</v>
      </c>
      <c r="C146" s="47"/>
      <c r="D146" s="47"/>
      <c r="E146" s="46" t="s">
        <v>1361</v>
      </c>
      <c r="F146" s="46"/>
      <c r="G146" s="46"/>
      <c r="H146" s="46"/>
      <c r="I146" s="46"/>
      <c r="J146" s="46" t="s">
        <v>1094</v>
      </c>
      <c r="K146" s="46"/>
      <c r="L146" s="46"/>
      <c r="M146" s="46"/>
      <c r="N146" s="48">
        <v>3.6</v>
      </c>
      <c r="O146" s="48"/>
      <c r="P146" s="48"/>
      <c r="Q146" s="48"/>
      <c r="R146" s="49"/>
      <c r="S146" s="49"/>
      <c r="T146" s="47">
        <v>1553</v>
      </c>
      <c r="U146" s="47"/>
      <c r="V146" s="47"/>
      <c r="W146" s="46" t="s">
        <v>1362</v>
      </c>
      <c r="X146" s="46"/>
      <c r="Y146" s="46"/>
      <c r="Z146" s="46"/>
      <c r="AA146" s="46"/>
      <c r="AB146" s="46" t="s">
        <v>1082</v>
      </c>
      <c r="AC146" s="46"/>
      <c r="AD146" s="46"/>
      <c r="AE146" s="46"/>
      <c r="AF146" s="46"/>
      <c r="AG146" s="46"/>
      <c r="AH146" s="48">
        <v>7.5</v>
      </c>
      <c r="AI146" s="48"/>
    </row>
    <row r="147" spans="1:35" x14ac:dyDescent="0.25">
      <c r="A147" s="49"/>
      <c r="B147" s="47">
        <v>266</v>
      </c>
      <c r="C147" s="47"/>
      <c r="D147" s="47"/>
      <c r="E147" s="46" t="s">
        <v>1363</v>
      </c>
      <c r="F147" s="46"/>
      <c r="G147" s="46"/>
      <c r="H147" s="46"/>
      <c r="I147" s="46"/>
      <c r="J147" s="46" t="s">
        <v>1094</v>
      </c>
      <c r="K147" s="46"/>
      <c r="L147" s="46"/>
      <c r="M147" s="46"/>
      <c r="N147" s="48">
        <v>4.2</v>
      </c>
      <c r="O147" s="48"/>
      <c r="P147" s="48"/>
      <c r="Q147" s="48"/>
      <c r="R147" s="49"/>
      <c r="S147" s="49"/>
      <c r="T147" s="47">
        <v>1552</v>
      </c>
      <c r="U147" s="47"/>
      <c r="V147" s="47"/>
      <c r="W147" s="46" t="s">
        <v>1364</v>
      </c>
      <c r="X147" s="46"/>
      <c r="Y147" s="46"/>
      <c r="Z147" s="46"/>
      <c r="AA147" s="46"/>
      <c r="AB147" s="46" t="s">
        <v>1094</v>
      </c>
      <c r="AC147" s="46"/>
      <c r="AD147" s="46"/>
      <c r="AE147" s="46"/>
      <c r="AF147" s="46"/>
      <c r="AG147" s="46"/>
      <c r="AH147" s="48">
        <v>2.5</v>
      </c>
      <c r="AI147" s="48"/>
    </row>
    <row r="148" spans="1:35" x14ac:dyDescent="0.25">
      <c r="A148" s="49"/>
      <c r="B148" s="47">
        <v>268</v>
      </c>
      <c r="C148" s="47"/>
      <c r="D148" s="47"/>
      <c r="E148" s="46" t="s">
        <v>1365</v>
      </c>
      <c r="F148" s="46"/>
      <c r="G148" s="46"/>
      <c r="H148" s="46"/>
      <c r="I148" s="46"/>
      <c r="J148" s="46" t="s">
        <v>1094</v>
      </c>
      <c r="K148" s="46"/>
      <c r="L148" s="46"/>
      <c r="M148" s="46"/>
      <c r="N148" s="48">
        <v>3.6</v>
      </c>
      <c r="O148" s="48"/>
      <c r="P148" s="48"/>
      <c r="Q148" s="48"/>
      <c r="R148" s="49"/>
      <c r="S148" s="49"/>
      <c r="T148" s="47">
        <v>1551</v>
      </c>
      <c r="U148" s="47"/>
      <c r="V148" s="47"/>
      <c r="W148" s="46" t="s">
        <v>1366</v>
      </c>
      <c r="X148" s="46"/>
      <c r="Y148" s="46"/>
      <c r="Z148" s="46"/>
      <c r="AA148" s="46"/>
      <c r="AB148" s="46" t="s">
        <v>1094</v>
      </c>
      <c r="AC148" s="46"/>
      <c r="AD148" s="46"/>
      <c r="AE148" s="46"/>
      <c r="AF148" s="46"/>
      <c r="AG148" s="46"/>
      <c r="AH148" s="48">
        <v>10</v>
      </c>
      <c r="AI148" s="48"/>
    </row>
    <row r="149" spans="1:35" x14ac:dyDescent="0.25">
      <c r="A149" s="49"/>
      <c r="B149" s="47">
        <v>272</v>
      </c>
      <c r="C149" s="47"/>
      <c r="D149" s="47"/>
      <c r="E149" s="46" t="s">
        <v>1367</v>
      </c>
      <c r="F149" s="46"/>
      <c r="G149" s="46"/>
      <c r="H149" s="46"/>
      <c r="I149" s="46"/>
      <c r="J149" s="46" t="s">
        <v>1094</v>
      </c>
      <c r="K149" s="46"/>
      <c r="L149" s="46"/>
      <c r="M149" s="46"/>
      <c r="N149" s="48">
        <v>3.6</v>
      </c>
      <c r="O149" s="48"/>
      <c r="P149" s="48"/>
      <c r="Q149" s="48"/>
      <c r="R149" s="49"/>
      <c r="S149" s="49"/>
      <c r="T149" s="47">
        <v>1556</v>
      </c>
      <c r="U149" s="47"/>
      <c r="V149" s="47"/>
      <c r="W149" s="46" t="s">
        <v>1368</v>
      </c>
      <c r="X149" s="46"/>
      <c r="Y149" s="46"/>
      <c r="Z149" s="46"/>
      <c r="AA149" s="46"/>
      <c r="AB149" s="46" t="s">
        <v>1094</v>
      </c>
      <c r="AC149" s="46"/>
      <c r="AD149" s="46"/>
      <c r="AE149" s="46"/>
      <c r="AF149" s="46"/>
      <c r="AG149" s="46"/>
      <c r="AH149" s="48">
        <v>4</v>
      </c>
      <c r="AI149" s="48"/>
    </row>
    <row r="150" spans="1:35" x14ac:dyDescent="0.25">
      <c r="A150" s="49"/>
      <c r="B150" s="47">
        <v>235</v>
      </c>
      <c r="C150" s="47"/>
      <c r="D150" s="47"/>
      <c r="E150" s="46" t="s">
        <v>1369</v>
      </c>
      <c r="F150" s="46"/>
      <c r="G150" s="46"/>
      <c r="H150" s="46"/>
      <c r="I150" s="46"/>
      <c r="J150" s="46" t="s">
        <v>1094</v>
      </c>
      <c r="K150" s="46"/>
      <c r="L150" s="46"/>
      <c r="M150" s="46"/>
      <c r="N150" s="48">
        <v>3.1</v>
      </c>
      <c r="O150" s="48"/>
      <c r="P150" s="48"/>
      <c r="Q150" s="48"/>
      <c r="R150" s="49"/>
      <c r="S150" s="49"/>
      <c r="T150" s="47">
        <v>1539</v>
      </c>
      <c r="U150" s="47"/>
      <c r="V150" s="47"/>
      <c r="W150" s="46" t="s">
        <v>1370</v>
      </c>
      <c r="X150" s="46"/>
      <c r="Y150" s="46"/>
      <c r="Z150" s="46"/>
      <c r="AA150" s="46"/>
      <c r="AB150" s="46" t="s">
        <v>1115</v>
      </c>
      <c r="AC150" s="46"/>
      <c r="AD150" s="46"/>
      <c r="AE150" s="46"/>
      <c r="AF150" s="46"/>
      <c r="AG150" s="46"/>
      <c r="AH150" s="48">
        <v>3.5</v>
      </c>
      <c r="AI150" s="48"/>
    </row>
    <row r="151" spans="1:35" x14ac:dyDescent="0.25">
      <c r="A151" s="49"/>
      <c r="B151" s="47">
        <v>2433</v>
      </c>
      <c r="C151" s="47"/>
      <c r="D151" s="47"/>
      <c r="E151" s="46" t="s">
        <v>1371</v>
      </c>
      <c r="F151" s="46"/>
      <c r="G151" s="46"/>
      <c r="H151" s="46"/>
      <c r="I151" s="46"/>
      <c r="J151" s="46" t="s">
        <v>1094</v>
      </c>
      <c r="K151" s="46"/>
      <c r="L151" s="46"/>
      <c r="M151" s="46"/>
      <c r="N151" s="48">
        <v>3.6</v>
      </c>
      <c r="O151" s="48"/>
      <c r="P151" s="48"/>
      <c r="Q151" s="48"/>
      <c r="R151" s="49"/>
      <c r="S151" s="49"/>
      <c r="T151" s="47">
        <v>1549</v>
      </c>
      <c r="U151" s="47"/>
      <c r="V151" s="47"/>
      <c r="W151" s="46" t="s">
        <v>1372</v>
      </c>
      <c r="X151" s="46"/>
      <c r="Y151" s="46"/>
      <c r="Z151" s="46"/>
      <c r="AA151" s="46"/>
      <c r="AB151" s="46" t="s">
        <v>1082</v>
      </c>
      <c r="AC151" s="46"/>
      <c r="AD151" s="46"/>
      <c r="AE151" s="46"/>
      <c r="AF151" s="46"/>
      <c r="AG151" s="46"/>
      <c r="AH151" s="48">
        <v>7.5</v>
      </c>
      <c r="AI151" s="48"/>
    </row>
    <row r="152" spans="1:35" x14ac:dyDescent="0.25">
      <c r="A152" s="49"/>
      <c r="B152" s="47">
        <v>1223</v>
      </c>
      <c r="C152" s="47"/>
      <c r="D152" s="47"/>
      <c r="E152" s="46" t="s">
        <v>1373</v>
      </c>
      <c r="F152" s="46"/>
      <c r="G152" s="46"/>
      <c r="H152" s="46"/>
      <c r="I152" s="46"/>
      <c r="J152" s="46" t="s">
        <v>1094</v>
      </c>
      <c r="K152" s="46"/>
      <c r="L152" s="46"/>
      <c r="M152" s="46"/>
      <c r="N152" s="48">
        <v>1.7</v>
      </c>
      <c r="O152" s="48"/>
      <c r="P152" s="48"/>
      <c r="Q152" s="48"/>
      <c r="R152" s="49"/>
      <c r="S152" s="49"/>
      <c r="T152" s="47">
        <v>1559</v>
      </c>
      <c r="U152" s="47"/>
      <c r="V152" s="47"/>
      <c r="W152" s="46" t="s">
        <v>1374</v>
      </c>
      <c r="X152" s="46"/>
      <c r="Y152" s="46"/>
      <c r="Z152" s="46"/>
      <c r="AA152" s="46"/>
      <c r="AB152" s="46" t="s">
        <v>1141</v>
      </c>
      <c r="AC152" s="46"/>
      <c r="AD152" s="46"/>
      <c r="AE152" s="46"/>
      <c r="AF152" s="46"/>
      <c r="AG152" s="46"/>
      <c r="AH152" s="48">
        <v>7.5</v>
      </c>
      <c r="AI152" s="48"/>
    </row>
    <row r="153" spans="1:35" x14ac:dyDescent="0.25">
      <c r="A153" s="49"/>
      <c r="B153" s="47">
        <v>1217</v>
      </c>
      <c r="C153" s="47"/>
      <c r="D153" s="47"/>
      <c r="E153" s="46" t="s">
        <v>1375</v>
      </c>
      <c r="F153" s="46"/>
      <c r="G153" s="46"/>
      <c r="H153" s="46"/>
      <c r="I153" s="46"/>
      <c r="J153" s="46" t="s">
        <v>1094</v>
      </c>
      <c r="K153" s="46"/>
      <c r="L153" s="46"/>
      <c r="M153" s="46"/>
      <c r="N153" s="48">
        <v>1.2</v>
      </c>
      <c r="O153" s="48"/>
      <c r="P153" s="48"/>
      <c r="Q153" s="48"/>
      <c r="R153" s="49"/>
      <c r="S153" s="49"/>
      <c r="T153" s="47">
        <v>2156</v>
      </c>
      <c r="U153" s="47"/>
      <c r="V153" s="47"/>
      <c r="W153" s="46" t="s">
        <v>1376</v>
      </c>
      <c r="X153" s="46"/>
      <c r="Y153" s="46"/>
      <c r="Z153" s="46"/>
      <c r="AA153" s="46"/>
      <c r="AB153" s="46" t="s">
        <v>1141</v>
      </c>
      <c r="AC153" s="46"/>
      <c r="AD153" s="46"/>
      <c r="AE153" s="46"/>
      <c r="AF153" s="46"/>
      <c r="AG153" s="46"/>
      <c r="AH153" s="48">
        <v>7.5</v>
      </c>
      <c r="AI153" s="48"/>
    </row>
    <row r="154" spans="1:35" x14ac:dyDescent="0.25">
      <c r="A154" s="49"/>
      <c r="B154" s="47">
        <v>208</v>
      </c>
      <c r="C154" s="47"/>
      <c r="D154" s="47"/>
      <c r="E154" s="46" t="s">
        <v>1377</v>
      </c>
      <c r="F154" s="46"/>
      <c r="G154" s="46"/>
      <c r="H154" s="46"/>
      <c r="I154" s="46"/>
      <c r="J154" s="46" t="s">
        <v>1094</v>
      </c>
      <c r="K154" s="46"/>
      <c r="L154" s="46"/>
      <c r="M154" s="46"/>
      <c r="N154" s="48">
        <v>5.2</v>
      </c>
      <c r="O154" s="48"/>
      <c r="P154" s="48"/>
      <c r="Q154" s="48"/>
      <c r="R154" s="49"/>
      <c r="S154" s="49"/>
      <c r="T154" s="47">
        <v>1547</v>
      </c>
      <c r="U154" s="47"/>
      <c r="V154" s="47"/>
      <c r="W154" s="46" t="s">
        <v>1378</v>
      </c>
      <c r="X154" s="46"/>
      <c r="Y154" s="46"/>
      <c r="Z154" s="46"/>
      <c r="AA154" s="46"/>
      <c r="AB154" s="46" t="s">
        <v>1082</v>
      </c>
      <c r="AC154" s="46"/>
      <c r="AD154" s="46"/>
      <c r="AE154" s="46"/>
      <c r="AF154" s="46"/>
      <c r="AG154" s="46"/>
      <c r="AH154" s="48">
        <v>7.5</v>
      </c>
      <c r="AI154" s="48"/>
    </row>
    <row r="155" spans="1:35" x14ac:dyDescent="0.25">
      <c r="A155" s="49"/>
      <c r="B155" s="47">
        <v>327</v>
      </c>
      <c r="C155" s="47"/>
      <c r="D155" s="47"/>
      <c r="E155" s="46" t="s">
        <v>1379</v>
      </c>
      <c r="F155" s="46"/>
      <c r="G155" s="46"/>
      <c r="H155" s="46"/>
      <c r="I155" s="46"/>
      <c r="J155" s="46" t="s">
        <v>1094</v>
      </c>
      <c r="K155" s="46"/>
      <c r="L155" s="46"/>
      <c r="M155" s="46"/>
      <c r="N155" s="48">
        <v>4.7</v>
      </c>
      <c r="O155" s="48"/>
      <c r="P155" s="48"/>
      <c r="Q155" s="48"/>
      <c r="R155" s="49"/>
      <c r="S155" s="49"/>
      <c r="T155" s="47">
        <v>1546</v>
      </c>
      <c r="U155" s="47"/>
      <c r="V155" s="47"/>
      <c r="W155" s="46" t="s">
        <v>1380</v>
      </c>
      <c r="X155" s="46"/>
      <c r="Y155" s="46"/>
      <c r="Z155" s="46"/>
      <c r="AA155" s="46"/>
      <c r="AB155" s="46" t="s">
        <v>1082</v>
      </c>
      <c r="AC155" s="46"/>
      <c r="AD155" s="46"/>
      <c r="AE155" s="46"/>
      <c r="AF155" s="46"/>
      <c r="AG155" s="46"/>
      <c r="AH155" s="48">
        <v>7.5</v>
      </c>
      <c r="AI155" s="48"/>
    </row>
    <row r="156" spans="1:35" x14ac:dyDescent="0.25">
      <c r="A156" s="49"/>
      <c r="B156" s="47">
        <v>3084</v>
      </c>
      <c r="C156" s="47"/>
      <c r="D156" s="47"/>
      <c r="E156" s="46" t="s">
        <v>1381</v>
      </c>
      <c r="F156" s="46"/>
      <c r="G156" s="46"/>
      <c r="H156" s="46"/>
      <c r="I156" s="46"/>
      <c r="J156" s="46" t="s">
        <v>1082</v>
      </c>
      <c r="K156" s="46"/>
      <c r="L156" s="46"/>
      <c r="M156" s="46"/>
      <c r="N156" s="48">
        <v>3.6</v>
      </c>
      <c r="O156" s="48"/>
      <c r="P156" s="48"/>
      <c r="Q156" s="48"/>
      <c r="R156" s="49"/>
      <c r="S156" s="49"/>
      <c r="T156" s="47">
        <v>2328</v>
      </c>
      <c r="U156" s="47"/>
      <c r="V156" s="47"/>
      <c r="W156" s="46" t="s">
        <v>1382</v>
      </c>
      <c r="X156" s="46"/>
      <c r="Y156" s="46"/>
      <c r="Z156" s="46"/>
      <c r="AA156" s="46"/>
      <c r="AB156" s="46" t="s">
        <v>1141</v>
      </c>
      <c r="AC156" s="46"/>
      <c r="AD156" s="46"/>
      <c r="AE156" s="46"/>
      <c r="AF156" s="46"/>
      <c r="AG156" s="46"/>
      <c r="AH156" s="48">
        <v>7.5</v>
      </c>
      <c r="AI156" s="48"/>
    </row>
    <row r="157" spans="1:35" x14ac:dyDescent="0.25">
      <c r="A157" s="49"/>
      <c r="B157" s="47">
        <v>326</v>
      </c>
      <c r="C157" s="47"/>
      <c r="D157" s="47"/>
      <c r="E157" s="46" t="s">
        <v>1383</v>
      </c>
      <c r="F157" s="46"/>
      <c r="G157" s="46"/>
      <c r="H157" s="46"/>
      <c r="I157" s="46"/>
      <c r="J157" s="46" t="s">
        <v>1082</v>
      </c>
      <c r="K157" s="46"/>
      <c r="L157" s="46"/>
      <c r="M157" s="46"/>
      <c r="N157" s="48">
        <v>3.6</v>
      </c>
      <c r="O157" s="48"/>
      <c r="P157" s="48"/>
      <c r="Q157" s="48"/>
      <c r="R157" s="49"/>
      <c r="S157" s="49"/>
      <c r="T157" s="47">
        <v>1545</v>
      </c>
      <c r="U157" s="47"/>
      <c r="V157" s="47"/>
      <c r="W157" s="46" t="s">
        <v>1384</v>
      </c>
      <c r="X157" s="46"/>
      <c r="Y157" s="46"/>
      <c r="Z157" s="46"/>
      <c r="AA157" s="46"/>
      <c r="AB157" s="46" t="s">
        <v>1082</v>
      </c>
      <c r="AC157" s="46"/>
      <c r="AD157" s="46"/>
      <c r="AE157" s="46"/>
      <c r="AF157" s="46"/>
      <c r="AG157" s="46"/>
      <c r="AH157" s="48">
        <v>50</v>
      </c>
      <c r="AI157" s="48"/>
    </row>
    <row r="158" spans="1:35" x14ac:dyDescent="0.25">
      <c r="A158" s="49"/>
      <c r="B158" s="47">
        <v>325</v>
      </c>
      <c r="C158" s="47"/>
      <c r="D158" s="47"/>
      <c r="E158" s="46" t="s">
        <v>1385</v>
      </c>
      <c r="F158" s="46"/>
      <c r="G158" s="46"/>
      <c r="H158" s="46"/>
      <c r="I158" s="46"/>
      <c r="J158" s="46" t="s">
        <v>1082</v>
      </c>
      <c r="K158" s="46"/>
      <c r="L158" s="46"/>
      <c r="M158" s="46"/>
      <c r="N158" s="48">
        <v>3.1</v>
      </c>
      <c r="O158" s="48"/>
      <c r="P158" s="48"/>
      <c r="Q158" s="48"/>
      <c r="R158" s="49"/>
      <c r="S158" s="49"/>
      <c r="T158" s="47">
        <v>1355</v>
      </c>
      <c r="U158" s="47"/>
      <c r="V158" s="47"/>
      <c r="W158" s="46" t="s">
        <v>1386</v>
      </c>
      <c r="X158" s="46"/>
      <c r="Y158" s="46"/>
      <c r="Z158" s="46"/>
      <c r="AA158" s="46"/>
      <c r="AB158" s="46" t="s">
        <v>1094</v>
      </c>
      <c r="AC158" s="46"/>
      <c r="AD158" s="46"/>
      <c r="AE158" s="46"/>
      <c r="AF158" s="46"/>
      <c r="AG158" s="46"/>
      <c r="AH158" s="48">
        <v>2.2000000000000002</v>
      </c>
      <c r="AI158" s="48"/>
    </row>
    <row r="159" spans="1:35" x14ac:dyDescent="0.25">
      <c r="A159" s="55" t="s">
        <v>1102</v>
      </c>
      <c r="B159" s="55"/>
      <c r="C159" s="47">
        <v>364</v>
      </c>
      <c r="D159" s="47"/>
      <c r="E159" s="46" t="s">
        <v>1387</v>
      </c>
      <c r="F159" s="46"/>
      <c r="G159" s="46"/>
      <c r="H159" s="46"/>
      <c r="I159" s="46"/>
      <c r="J159" s="46" t="s">
        <v>1094</v>
      </c>
      <c r="K159" s="46"/>
      <c r="L159" s="46"/>
      <c r="M159" s="46"/>
      <c r="N159" s="48">
        <v>3.6</v>
      </c>
      <c r="O159" s="48"/>
      <c r="P159" s="48"/>
      <c r="Q159" s="48"/>
      <c r="R159" s="49"/>
      <c r="S159" s="49"/>
      <c r="T159" s="47">
        <v>1700</v>
      </c>
      <c r="U159" s="47"/>
      <c r="V159" s="47"/>
      <c r="W159" s="46" t="s">
        <v>1388</v>
      </c>
      <c r="X159" s="46"/>
      <c r="Y159" s="46"/>
      <c r="Z159" s="46"/>
      <c r="AA159" s="46"/>
      <c r="AB159" s="46" t="s">
        <v>1094</v>
      </c>
      <c r="AC159" s="46"/>
      <c r="AD159" s="46"/>
      <c r="AE159" s="46"/>
      <c r="AF159" s="46"/>
      <c r="AG159" s="46"/>
      <c r="AH159" s="48">
        <v>7.1</v>
      </c>
      <c r="AI159" s="48"/>
    </row>
    <row r="160" spans="1:35" x14ac:dyDescent="0.25">
      <c r="A160" s="49"/>
      <c r="B160" s="49"/>
      <c r="C160" s="47">
        <v>1725</v>
      </c>
      <c r="D160" s="47"/>
      <c r="E160" s="46" t="s">
        <v>1389</v>
      </c>
      <c r="F160" s="46"/>
      <c r="G160" s="46"/>
      <c r="H160" s="46"/>
      <c r="I160" s="46"/>
      <c r="J160" s="46" t="s">
        <v>1247</v>
      </c>
      <c r="K160" s="46"/>
      <c r="L160" s="46"/>
      <c r="M160" s="46"/>
      <c r="N160" s="48">
        <v>6.2</v>
      </c>
      <c r="O160" s="48"/>
      <c r="P160" s="48"/>
      <c r="Q160" s="48"/>
      <c r="R160" s="49"/>
      <c r="S160" s="49"/>
      <c r="T160" s="47">
        <v>1540</v>
      </c>
      <c r="U160" s="47"/>
      <c r="V160" s="47"/>
      <c r="W160" s="46" t="s">
        <v>1390</v>
      </c>
      <c r="X160" s="46"/>
      <c r="Y160" s="46"/>
      <c r="Z160" s="46"/>
      <c r="AA160" s="46"/>
      <c r="AB160" s="46" t="s">
        <v>1094</v>
      </c>
      <c r="AC160" s="46"/>
      <c r="AD160" s="46"/>
      <c r="AE160" s="46"/>
      <c r="AF160" s="46"/>
      <c r="AG160" s="46"/>
      <c r="AH160" s="48">
        <v>4.7</v>
      </c>
      <c r="AI160" s="48"/>
    </row>
    <row r="161" spans="1:35" x14ac:dyDescent="0.25">
      <c r="A161" s="55" t="s">
        <v>1102</v>
      </c>
      <c r="B161" s="55"/>
      <c r="C161" s="47">
        <v>310</v>
      </c>
      <c r="D161" s="47"/>
      <c r="E161" s="46" t="s">
        <v>1391</v>
      </c>
      <c r="F161" s="46"/>
      <c r="G161" s="46"/>
      <c r="H161" s="46"/>
      <c r="I161" s="46"/>
      <c r="J161" s="46" t="s">
        <v>1094</v>
      </c>
      <c r="K161" s="46"/>
      <c r="L161" s="46"/>
      <c r="M161" s="46"/>
      <c r="N161" s="48">
        <v>3.1</v>
      </c>
      <c r="O161" s="48"/>
      <c r="P161" s="48"/>
      <c r="Q161" s="48"/>
      <c r="R161" s="49"/>
      <c r="S161" s="49"/>
      <c r="T161" s="47">
        <v>4695</v>
      </c>
      <c r="U161" s="47"/>
      <c r="V161" s="47"/>
      <c r="W161" s="46" t="s">
        <v>1392</v>
      </c>
      <c r="X161" s="46"/>
      <c r="Y161" s="46"/>
      <c r="Z161" s="46"/>
      <c r="AA161" s="46"/>
      <c r="AB161" s="46" t="s">
        <v>1082</v>
      </c>
      <c r="AC161" s="46"/>
      <c r="AD161" s="46"/>
      <c r="AE161" s="46"/>
      <c r="AF161" s="46"/>
      <c r="AG161" s="46"/>
      <c r="AH161" s="48">
        <v>6.5</v>
      </c>
      <c r="AI161" s="48"/>
    </row>
    <row r="162" spans="1:35" x14ac:dyDescent="0.25">
      <c r="A162" s="49"/>
      <c r="B162" s="49"/>
      <c r="C162" s="47">
        <v>294</v>
      </c>
      <c r="D162" s="47"/>
      <c r="E162" s="46" t="s">
        <v>1393</v>
      </c>
      <c r="F162" s="46"/>
      <c r="G162" s="46"/>
      <c r="H162" s="46"/>
      <c r="I162" s="46"/>
      <c r="J162" s="46" t="s">
        <v>1094</v>
      </c>
      <c r="K162" s="46"/>
      <c r="L162" s="46"/>
      <c r="M162" s="46"/>
      <c r="N162" s="48">
        <v>3.4</v>
      </c>
      <c r="O162" s="48"/>
      <c r="P162" s="48"/>
      <c r="Q162" s="48"/>
      <c r="R162" s="49"/>
      <c r="S162" s="49"/>
      <c r="T162" s="47">
        <v>3315</v>
      </c>
      <c r="U162" s="47"/>
      <c r="V162" s="47"/>
      <c r="W162" s="46" t="s">
        <v>1394</v>
      </c>
      <c r="X162" s="46"/>
      <c r="Y162" s="46"/>
      <c r="Z162" s="46"/>
      <c r="AA162" s="46"/>
      <c r="AB162" s="46" t="s">
        <v>1110</v>
      </c>
      <c r="AC162" s="46"/>
      <c r="AD162" s="46"/>
      <c r="AE162" s="46"/>
      <c r="AF162" s="46"/>
      <c r="AG162" s="46"/>
      <c r="AH162" s="48">
        <v>3.6</v>
      </c>
      <c r="AI162" s="48"/>
    </row>
    <row r="163" spans="1:35" x14ac:dyDescent="0.25">
      <c r="A163" s="49"/>
      <c r="B163" s="49"/>
      <c r="C163" s="47">
        <v>1222</v>
      </c>
      <c r="D163" s="47"/>
      <c r="E163" s="46" t="s">
        <v>1395</v>
      </c>
      <c r="F163" s="46"/>
      <c r="G163" s="46"/>
      <c r="H163" s="46"/>
      <c r="I163" s="46"/>
      <c r="J163" s="46" t="s">
        <v>1094</v>
      </c>
      <c r="K163" s="46"/>
      <c r="L163" s="46"/>
      <c r="M163" s="46"/>
      <c r="N163" s="48">
        <v>4.7</v>
      </c>
      <c r="O163" s="48"/>
      <c r="P163" s="48"/>
      <c r="Q163" s="48"/>
      <c r="R163" s="49"/>
      <c r="S163" s="49"/>
      <c r="T163" s="47">
        <v>3588</v>
      </c>
      <c r="U163" s="47"/>
      <c r="V163" s="47"/>
      <c r="W163" s="46" t="s">
        <v>1396</v>
      </c>
      <c r="X163" s="46"/>
      <c r="Y163" s="46"/>
      <c r="Z163" s="46"/>
      <c r="AA163" s="46"/>
      <c r="AB163" s="46" t="s">
        <v>1110</v>
      </c>
      <c r="AC163" s="46"/>
      <c r="AD163" s="46"/>
      <c r="AE163" s="46"/>
      <c r="AF163" s="46"/>
      <c r="AG163" s="46"/>
      <c r="AH163" s="48">
        <v>2.4</v>
      </c>
      <c r="AI163" s="48"/>
    </row>
    <row r="164" spans="1:35" x14ac:dyDescent="0.25">
      <c r="A164" s="49"/>
      <c r="B164" s="49"/>
      <c r="C164" s="47">
        <v>289</v>
      </c>
      <c r="D164" s="47"/>
      <c r="E164" s="46" t="s">
        <v>1397</v>
      </c>
      <c r="F164" s="46"/>
      <c r="G164" s="46"/>
      <c r="H164" s="46"/>
      <c r="I164" s="46"/>
      <c r="J164" s="46" t="s">
        <v>1082</v>
      </c>
      <c r="K164" s="46"/>
      <c r="L164" s="46"/>
      <c r="M164" s="46"/>
      <c r="N164" s="48">
        <v>5.2</v>
      </c>
      <c r="O164" s="48"/>
      <c r="P164" s="48"/>
      <c r="Q164" s="48"/>
      <c r="R164" s="49"/>
      <c r="S164" s="49"/>
      <c r="T164" s="47">
        <v>1599</v>
      </c>
      <c r="U164" s="47"/>
      <c r="V164" s="47"/>
      <c r="W164" s="46" t="s">
        <v>1398</v>
      </c>
      <c r="X164" s="46"/>
      <c r="Y164" s="46"/>
      <c r="Z164" s="46"/>
      <c r="AA164" s="46"/>
      <c r="AB164" s="46" t="s">
        <v>1094</v>
      </c>
      <c r="AC164" s="46"/>
      <c r="AD164" s="46"/>
      <c r="AE164" s="46"/>
      <c r="AF164" s="46"/>
      <c r="AG164" s="46"/>
      <c r="AH164" s="48">
        <v>1.9</v>
      </c>
      <c r="AI164" s="48"/>
    </row>
    <row r="165" spans="1:35" x14ac:dyDescent="0.25">
      <c r="A165" s="49"/>
      <c r="B165" s="49"/>
      <c r="C165" s="47">
        <v>2066</v>
      </c>
      <c r="D165" s="47"/>
      <c r="E165" s="46" t="s">
        <v>1399</v>
      </c>
      <c r="F165" s="46"/>
      <c r="G165" s="46"/>
      <c r="H165" s="46"/>
      <c r="I165" s="46"/>
      <c r="J165" s="46" t="s">
        <v>1082</v>
      </c>
      <c r="K165" s="46"/>
      <c r="L165" s="46"/>
      <c r="M165" s="46"/>
      <c r="N165" s="48">
        <v>5.2</v>
      </c>
      <c r="O165" s="48"/>
      <c r="P165" s="48"/>
      <c r="Q165" s="48"/>
      <c r="R165" s="49"/>
      <c r="S165" s="49"/>
      <c r="T165" s="47">
        <v>788</v>
      </c>
      <c r="U165" s="47"/>
      <c r="V165" s="47"/>
      <c r="W165" s="46" t="s">
        <v>1400</v>
      </c>
      <c r="X165" s="46"/>
      <c r="Y165" s="46"/>
      <c r="Z165" s="46"/>
      <c r="AA165" s="46"/>
      <c r="AB165" s="46" t="s">
        <v>1094</v>
      </c>
      <c r="AC165" s="46"/>
      <c r="AD165" s="46"/>
      <c r="AE165" s="46"/>
      <c r="AF165" s="46"/>
      <c r="AG165" s="46"/>
      <c r="AH165" s="48">
        <v>18.5</v>
      </c>
      <c r="AI165" s="48"/>
    </row>
    <row r="166" spans="1:35" x14ac:dyDescent="0.25">
      <c r="A166" s="49"/>
      <c r="B166" s="49"/>
      <c r="C166" s="47">
        <v>829</v>
      </c>
      <c r="D166" s="47"/>
      <c r="E166" s="46" t="s">
        <v>1401</v>
      </c>
      <c r="F166" s="46"/>
      <c r="G166" s="46"/>
      <c r="H166" s="46"/>
      <c r="I166" s="46"/>
      <c r="J166" s="46" t="s">
        <v>1082</v>
      </c>
      <c r="K166" s="46"/>
      <c r="L166" s="46"/>
      <c r="M166" s="46"/>
      <c r="N166" s="48">
        <v>26</v>
      </c>
      <c r="O166" s="48"/>
      <c r="P166" s="48"/>
      <c r="Q166" s="48"/>
      <c r="R166" s="49"/>
      <c r="S166" s="49"/>
      <c r="T166" s="47">
        <v>2703</v>
      </c>
      <c r="U166" s="47"/>
      <c r="V166" s="47"/>
      <c r="W166" s="46" t="s">
        <v>1402</v>
      </c>
      <c r="X166" s="46"/>
      <c r="Y166" s="46"/>
      <c r="Z166" s="46"/>
      <c r="AA166" s="46"/>
      <c r="AB166" s="46" t="s">
        <v>1094</v>
      </c>
      <c r="AC166" s="46"/>
      <c r="AD166" s="46"/>
      <c r="AE166" s="46"/>
      <c r="AF166" s="46"/>
      <c r="AG166" s="46"/>
      <c r="AH166" s="48">
        <v>1.9</v>
      </c>
      <c r="AI166" s="48"/>
    </row>
    <row r="167" spans="1:35" x14ac:dyDescent="0.25">
      <c r="A167" s="49"/>
      <c r="B167" s="49"/>
      <c r="C167" s="47">
        <v>2384</v>
      </c>
      <c r="D167" s="47"/>
      <c r="E167" s="46" t="s">
        <v>1403</v>
      </c>
      <c r="F167" s="46"/>
      <c r="G167" s="46"/>
      <c r="H167" s="46"/>
      <c r="I167" s="46"/>
      <c r="J167" s="46" t="s">
        <v>1094</v>
      </c>
      <c r="K167" s="46"/>
      <c r="L167" s="46"/>
      <c r="M167" s="46"/>
      <c r="N167" s="48">
        <v>2.7</v>
      </c>
      <c r="O167" s="48"/>
      <c r="P167" s="48"/>
      <c r="Q167" s="48"/>
      <c r="R167" s="49"/>
      <c r="S167" s="49"/>
      <c r="T167" s="47">
        <v>1600</v>
      </c>
      <c r="U167" s="47"/>
      <c r="V167" s="47"/>
      <c r="W167" s="46" t="s">
        <v>1404</v>
      </c>
      <c r="X167" s="46"/>
      <c r="Y167" s="46"/>
      <c r="Z167" s="46"/>
      <c r="AA167" s="46"/>
      <c r="AB167" s="46" t="s">
        <v>1151</v>
      </c>
      <c r="AC167" s="46"/>
      <c r="AD167" s="46"/>
      <c r="AE167" s="46"/>
      <c r="AF167" s="46"/>
      <c r="AG167" s="46"/>
      <c r="AH167" s="48">
        <v>2.7</v>
      </c>
      <c r="AI167" s="48"/>
    </row>
    <row r="168" spans="1:35" x14ac:dyDescent="0.25">
      <c r="A168" s="49"/>
      <c r="B168" s="49"/>
      <c r="C168" s="47">
        <v>780</v>
      </c>
      <c r="D168" s="47"/>
      <c r="E168" s="46" t="s">
        <v>1405</v>
      </c>
      <c r="F168" s="46"/>
      <c r="G168" s="46"/>
      <c r="H168" s="46"/>
      <c r="I168" s="46"/>
      <c r="J168" s="46" t="s">
        <v>1094</v>
      </c>
      <c r="K168" s="46"/>
      <c r="L168" s="46"/>
      <c r="M168" s="46"/>
      <c r="N168" s="48">
        <v>23.5</v>
      </c>
      <c r="O168" s="48"/>
      <c r="P168" s="48"/>
      <c r="Q168" s="48"/>
      <c r="R168" s="49"/>
      <c r="S168" s="49"/>
      <c r="T168" s="47">
        <v>186</v>
      </c>
      <c r="U168" s="47"/>
      <c r="V168" s="47"/>
      <c r="W168" s="46" t="s">
        <v>1406</v>
      </c>
      <c r="X168" s="46"/>
      <c r="Y168" s="46"/>
      <c r="Z168" s="46"/>
      <c r="AA168" s="46"/>
      <c r="AB168" s="46" t="s">
        <v>1094</v>
      </c>
      <c r="AC168" s="46"/>
      <c r="AD168" s="46"/>
      <c r="AE168" s="46"/>
      <c r="AF168" s="46"/>
      <c r="AG168" s="46"/>
      <c r="AH168" s="48">
        <v>2.9</v>
      </c>
      <c r="AI168" s="48"/>
    </row>
    <row r="169" spans="1:35" x14ac:dyDescent="0.25">
      <c r="A169" s="49"/>
      <c r="B169" s="49"/>
      <c r="C169" s="47">
        <v>629</v>
      </c>
      <c r="D169" s="47"/>
      <c r="E169" s="46" t="s">
        <v>1407</v>
      </c>
      <c r="F169" s="46"/>
      <c r="G169" s="46"/>
      <c r="H169" s="46"/>
      <c r="I169" s="46"/>
      <c r="J169" s="46" t="s">
        <v>1094</v>
      </c>
      <c r="K169" s="46"/>
      <c r="L169" s="46"/>
      <c r="M169" s="46"/>
      <c r="N169" s="48">
        <v>4.7</v>
      </c>
      <c r="O169" s="48"/>
      <c r="P169" s="48"/>
      <c r="Q169" s="48"/>
      <c r="R169" s="49"/>
      <c r="S169" s="49"/>
      <c r="T169" s="47">
        <v>1571</v>
      </c>
      <c r="U169" s="47"/>
      <c r="V169" s="47"/>
      <c r="W169" s="46" t="s">
        <v>1408</v>
      </c>
      <c r="X169" s="46"/>
      <c r="Y169" s="46"/>
      <c r="Z169" s="46"/>
      <c r="AA169" s="46"/>
      <c r="AB169" s="46" t="s">
        <v>1094</v>
      </c>
      <c r="AC169" s="46"/>
      <c r="AD169" s="46"/>
      <c r="AE169" s="46"/>
      <c r="AF169" s="46"/>
      <c r="AG169" s="46"/>
      <c r="AH169" s="48">
        <v>2.2000000000000002</v>
      </c>
      <c r="AI169" s="48"/>
    </row>
    <row r="170" spans="1:35" x14ac:dyDescent="0.25">
      <c r="A170" s="49"/>
      <c r="B170" s="49"/>
      <c r="C170" s="47">
        <v>573</v>
      </c>
      <c r="D170" s="47"/>
      <c r="E170" s="46" t="s">
        <v>1409</v>
      </c>
      <c r="F170" s="46"/>
      <c r="G170" s="46"/>
      <c r="H170" s="46"/>
      <c r="I170" s="46"/>
      <c r="J170" s="46" t="s">
        <v>1094</v>
      </c>
      <c r="K170" s="46"/>
      <c r="L170" s="46"/>
      <c r="M170" s="46"/>
      <c r="N170" s="48">
        <v>14</v>
      </c>
      <c r="O170" s="48"/>
      <c r="P170" s="48"/>
      <c r="Q170" s="48"/>
      <c r="R170" s="49"/>
      <c r="S170" s="49"/>
      <c r="T170" s="47">
        <v>1550</v>
      </c>
      <c r="U170" s="47"/>
      <c r="V170" s="47"/>
      <c r="W170" s="46" t="s">
        <v>1410</v>
      </c>
      <c r="X170" s="46"/>
      <c r="Y170" s="46"/>
      <c r="Z170" s="46"/>
      <c r="AA170" s="46"/>
      <c r="AB170" s="46" t="s">
        <v>1094</v>
      </c>
      <c r="AC170" s="46"/>
      <c r="AD170" s="46"/>
      <c r="AE170" s="46"/>
      <c r="AF170" s="46"/>
      <c r="AG170" s="46"/>
      <c r="AH170" s="48">
        <v>1.6</v>
      </c>
      <c r="AI170" s="48"/>
    </row>
    <row r="171" spans="1:35" x14ac:dyDescent="0.25">
      <c r="A171" s="49"/>
      <c r="B171" s="49"/>
      <c r="C171" s="47">
        <v>575</v>
      </c>
      <c r="D171" s="47"/>
      <c r="E171" s="46" t="s">
        <v>1411</v>
      </c>
      <c r="F171" s="46"/>
      <c r="G171" s="46"/>
      <c r="H171" s="46"/>
      <c r="I171" s="46"/>
      <c r="J171" s="46" t="s">
        <v>1094</v>
      </c>
      <c r="K171" s="46"/>
      <c r="L171" s="46"/>
      <c r="M171" s="46"/>
      <c r="N171" s="48">
        <v>5.7</v>
      </c>
      <c r="O171" s="48"/>
      <c r="P171" s="48"/>
      <c r="Q171" s="48"/>
      <c r="R171" s="49"/>
      <c r="S171" s="49"/>
      <c r="T171" s="47">
        <v>187</v>
      </c>
      <c r="U171" s="47"/>
      <c r="V171" s="47"/>
      <c r="W171" s="46" t="s">
        <v>1412</v>
      </c>
      <c r="X171" s="46"/>
      <c r="Y171" s="46"/>
      <c r="Z171" s="46"/>
      <c r="AA171" s="46"/>
      <c r="AB171" s="46" t="s">
        <v>1094</v>
      </c>
      <c r="AC171" s="46"/>
      <c r="AD171" s="46"/>
      <c r="AE171" s="46"/>
      <c r="AF171" s="46"/>
      <c r="AG171" s="46"/>
      <c r="AH171" s="48">
        <v>4.7</v>
      </c>
      <c r="AI171" s="48"/>
    </row>
    <row r="172" spans="1:35" x14ac:dyDescent="0.25">
      <c r="A172" s="49"/>
      <c r="B172" s="49"/>
      <c r="C172" s="47">
        <v>411</v>
      </c>
      <c r="D172" s="47"/>
      <c r="E172" s="46" t="s">
        <v>1413</v>
      </c>
      <c r="F172" s="46"/>
      <c r="G172" s="46"/>
      <c r="H172" s="46"/>
      <c r="I172" s="46"/>
      <c r="J172" s="46" t="s">
        <v>1094</v>
      </c>
      <c r="K172" s="46"/>
      <c r="L172" s="46"/>
      <c r="M172" s="46"/>
      <c r="N172" s="48">
        <v>18</v>
      </c>
      <c r="O172" s="48"/>
      <c r="P172" s="48"/>
      <c r="Q172" s="48"/>
      <c r="R172" s="49"/>
      <c r="S172" s="49"/>
      <c r="T172" s="47">
        <v>1579</v>
      </c>
      <c r="U172" s="47"/>
      <c r="V172" s="47"/>
      <c r="W172" s="46" t="s">
        <v>1414</v>
      </c>
      <c r="X172" s="46"/>
      <c r="Y172" s="46"/>
      <c r="Z172" s="46"/>
      <c r="AA172" s="46"/>
      <c r="AB172" s="46" t="s">
        <v>1094</v>
      </c>
      <c r="AC172" s="46"/>
      <c r="AD172" s="46"/>
      <c r="AE172" s="46"/>
      <c r="AF172" s="46"/>
      <c r="AG172" s="46"/>
      <c r="AH172" s="48">
        <v>1.6</v>
      </c>
      <c r="AI172" s="48"/>
    </row>
    <row r="173" spans="1:35" x14ac:dyDescent="0.25">
      <c r="A173" s="49"/>
      <c r="B173" s="49"/>
      <c r="C173" s="47">
        <v>435</v>
      </c>
      <c r="D173" s="47"/>
      <c r="E173" s="46" t="s">
        <v>1415</v>
      </c>
      <c r="F173" s="46"/>
      <c r="G173" s="46"/>
      <c r="H173" s="46"/>
      <c r="I173" s="46"/>
      <c r="J173" s="46" t="s">
        <v>1094</v>
      </c>
      <c r="K173" s="46"/>
      <c r="L173" s="46"/>
      <c r="M173" s="46"/>
      <c r="N173" s="48">
        <v>5.2</v>
      </c>
      <c r="O173" s="48"/>
      <c r="P173" s="48"/>
      <c r="Q173" s="48"/>
      <c r="R173" s="49"/>
      <c r="S173" s="49"/>
      <c r="T173" s="47">
        <v>831</v>
      </c>
      <c r="U173" s="47"/>
      <c r="V173" s="47"/>
      <c r="W173" s="46" t="s">
        <v>1416</v>
      </c>
      <c r="X173" s="46"/>
      <c r="Y173" s="46"/>
      <c r="Z173" s="46"/>
      <c r="AA173" s="46"/>
      <c r="AB173" s="46" t="s">
        <v>1417</v>
      </c>
      <c r="AC173" s="46"/>
      <c r="AD173" s="46"/>
      <c r="AE173" s="46"/>
      <c r="AF173" s="46"/>
      <c r="AG173" s="46"/>
      <c r="AH173" s="48">
        <v>3.5</v>
      </c>
      <c r="AI173" s="48"/>
    </row>
    <row r="174" spans="1:35" x14ac:dyDescent="0.25">
      <c r="A174" s="55" t="s">
        <v>1102</v>
      </c>
      <c r="B174" s="55"/>
      <c r="C174" s="47">
        <v>480</v>
      </c>
      <c r="D174" s="47"/>
      <c r="E174" s="46" t="s">
        <v>1418</v>
      </c>
      <c r="F174" s="46"/>
      <c r="G174" s="46"/>
      <c r="H174" s="46"/>
      <c r="I174" s="46"/>
      <c r="J174" s="46" t="s">
        <v>1094</v>
      </c>
      <c r="K174" s="46"/>
      <c r="L174" s="46"/>
      <c r="M174" s="46"/>
      <c r="N174" s="48">
        <v>3.6</v>
      </c>
      <c r="O174" s="48"/>
      <c r="P174" s="48"/>
      <c r="Q174" s="48"/>
      <c r="R174" s="49"/>
      <c r="S174" s="49"/>
      <c r="T174" s="47">
        <v>279</v>
      </c>
      <c r="U174" s="47"/>
      <c r="V174" s="47"/>
      <c r="W174" s="46" t="s">
        <v>1419</v>
      </c>
      <c r="X174" s="46"/>
      <c r="Y174" s="46"/>
      <c r="Z174" s="46"/>
      <c r="AA174" s="46"/>
      <c r="AB174" s="46" t="s">
        <v>1094</v>
      </c>
      <c r="AC174" s="46"/>
      <c r="AD174" s="46"/>
      <c r="AE174" s="46"/>
      <c r="AF174" s="46"/>
      <c r="AG174" s="46"/>
      <c r="AH174" s="48">
        <v>5.7</v>
      </c>
      <c r="AI174" s="48"/>
    </row>
    <row r="175" spans="1:35" x14ac:dyDescent="0.25">
      <c r="A175" s="55" t="s">
        <v>1102</v>
      </c>
      <c r="B175" s="55"/>
      <c r="C175" s="47">
        <v>475</v>
      </c>
      <c r="D175" s="47"/>
      <c r="E175" s="46" t="s">
        <v>1420</v>
      </c>
      <c r="F175" s="46"/>
      <c r="G175" s="46"/>
      <c r="H175" s="46"/>
      <c r="I175" s="46"/>
      <c r="J175" s="46" t="s">
        <v>1094</v>
      </c>
      <c r="K175" s="46"/>
      <c r="L175" s="46"/>
      <c r="M175" s="46"/>
      <c r="N175" s="48">
        <v>3.1</v>
      </c>
      <c r="O175" s="48"/>
      <c r="P175" s="48"/>
      <c r="Q175" s="48"/>
      <c r="R175" s="49"/>
      <c r="S175" s="49"/>
      <c r="T175" s="47">
        <v>1841</v>
      </c>
      <c r="U175" s="47"/>
      <c r="V175" s="47"/>
      <c r="W175" s="46" t="s">
        <v>1421</v>
      </c>
      <c r="X175" s="46"/>
      <c r="Y175" s="46"/>
      <c r="Z175" s="46"/>
      <c r="AA175" s="46"/>
      <c r="AB175" s="46" t="s">
        <v>1115</v>
      </c>
      <c r="AC175" s="46"/>
      <c r="AD175" s="46"/>
      <c r="AE175" s="46"/>
      <c r="AF175" s="46"/>
      <c r="AG175" s="46"/>
      <c r="AH175" s="48">
        <v>20</v>
      </c>
      <c r="AI175" s="48"/>
    </row>
    <row r="176" spans="1:35" x14ac:dyDescent="0.25">
      <c r="A176" s="49"/>
      <c r="B176" s="49"/>
      <c r="C176" s="47">
        <v>2795</v>
      </c>
      <c r="D176" s="47"/>
      <c r="E176" s="46" t="s">
        <v>1422</v>
      </c>
      <c r="F176" s="46"/>
      <c r="G176" s="46"/>
      <c r="H176" s="46"/>
      <c r="I176" s="46"/>
      <c r="J176" s="46" t="s">
        <v>1146</v>
      </c>
      <c r="K176" s="46"/>
      <c r="L176" s="46"/>
      <c r="M176" s="46"/>
      <c r="N176" s="48">
        <v>19.5</v>
      </c>
      <c r="O176" s="48"/>
      <c r="P176" s="48"/>
      <c r="Q176" s="48"/>
      <c r="R176" s="49"/>
      <c r="S176" s="49"/>
      <c r="T176" s="47">
        <v>3680</v>
      </c>
      <c r="U176" s="47"/>
      <c r="V176" s="47"/>
      <c r="W176" s="46" t="s">
        <v>1423</v>
      </c>
      <c r="X176" s="46"/>
      <c r="Y176" s="46"/>
      <c r="Z176" s="46"/>
      <c r="AA176" s="46"/>
      <c r="AB176" s="46" t="s">
        <v>1110</v>
      </c>
      <c r="AC176" s="46"/>
      <c r="AD176" s="46"/>
      <c r="AE176" s="46"/>
      <c r="AF176" s="46"/>
      <c r="AG176" s="46"/>
      <c r="AH176" s="48">
        <v>6</v>
      </c>
      <c r="AI176" s="48"/>
    </row>
    <row r="177" spans="1:35" x14ac:dyDescent="0.25">
      <c r="A177" s="49"/>
      <c r="B177" s="49"/>
      <c r="C177" s="47">
        <v>654</v>
      </c>
      <c r="D177" s="47"/>
      <c r="E177" s="46" t="s">
        <v>1424</v>
      </c>
      <c r="F177" s="46"/>
      <c r="G177" s="46"/>
      <c r="H177" s="46"/>
      <c r="I177" s="46"/>
      <c r="J177" s="46" t="s">
        <v>1082</v>
      </c>
      <c r="K177" s="46"/>
      <c r="L177" s="46"/>
      <c r="M177" s="46"/>
      <c r="N177" s="48">
        <v>5.2</v>
      </c>
      <c r="O177" s="48"/>
      <c r="P177" s="48"/>
      <c r="Q177" s="48"/>
      <c r="R177" s="49"/>
      <c r="S177" s="49"/>
      <c r="T177" s="47">
        <v>1346</v>
      </c>
      <c r="U177" s="47"/>
      <c r="V177" s="47"/>
      <c r="W177" s="46" t="s">
        <v>1425</v>
      </c>
      <c r="X177" s="46"/>
      <c r="Y177" s="46"/>
      <c r="Z177" s="46"/>
      <c r="AA177" s="46"/>
      <c r="AB177" s="46" t="s">
        <v>1110</v>
      </c>
      <c r="AC177" s="46"/>
      <c r="AD177" s="46"/>
      <c r="AE177" s="46"/>
      <c r="AF177" s="46"/>
      <c r="AG177" s="46"/>
      <c r="AH177" s="48">
        <v>5.5</v>
      </c>
      <c r="AI177" s="48"/>
    </row>
    <row r="178" spans="1:35" x14ac:dyDescent="0.25">
      <c r="A178" s="49"/>
      <c r="B178" s="49"/>
      <c r="C178" s="47">
        <v>1903</v>
      </c>
      <c r="D178" s="47"/>
      <c r="E178" s="46" t="s">
        <v>1426</v>
      </c>
      <c r="F178" s="46"/>
      <c r="G178" s="46"/>
      <c r="H178" s="46"/>
      <c r="I178" s="46"/>
      <c r="J178" s="46" t="s">
        <v>1082</v>
      </c>
      <c r="K178" s="46"/>
      <c r="L178" s="46"/>
      <c r="M178" s="46"/>
      <c r="N178" s="48">
        <v>4.7</v>
      </c>
      <c r="O178" s="48"/>
      <c r="P178" s="48"/>
      <c r="Q178" s="48"/>
      <c r="R178" s="49"/>
      <c r="S178" s="49"/>
      <c r="T178" s="47">
        <v>89</v>
      </c>
      <c r="U178" s="47"/>
      <c r="V178" s="47"/>
      <c r="W178" s="46" t="s">
        <v>1427</v>
      </c>
      <c r="X178" s="46"/>
      <c r="Y178" s="46"/>
      <c r="Z178" s="46"/>
      <c r="AA178" s="46"/>
      <c r="AB178" s="46" t="s">
        <v>1115</v>
      </c>
      <c r="AC178" s="46"/>
      <c r="AD178" s="46"/>
      <c r="AE178" s="46"/>
      <c r="AF178" s="46"/>
      <c r="AG178" s="46"/>
      <c r="AH178" s="48">
        <v>4</v>
      </c>
      <c r="AI178" s="48"/>
    </row>
    <row r="179" spans="1:35" x14ac:dyDescent="0.25">
      <c r="A179" s="49"/>
      <c r="B179" s="49"/>
      <c r="C179" s="47">
        <v>3765</v>
      </c>
      <c r="D179" s="47"/>
      <c r="E179" s="46" t="s">
        <v>1428</v>
      </c>
      <c r="F179" s="46"/>
      <c r="G179" s="46"/>
      <c r="H179" s="46"/>
      <c r="I179" s="46"/>
      <c r="J179" s="46" t="s">
        <v>1115</v>
      </c>
      <c r="K179" s="46"/>
      <c r="L179" s="46"/>
      <c r="M179" s="46"/>
      <c r="N179" s="48">
        <v>7.8</v>
      </c>
      <c r="O179" s="48"/>
      <c r="P179" s="48"/>
      <c r="Q179" s="48"/>
      <c r="R179" s="49"/>
      <c r="S179" s="49"/>
      <c r="T179" s="47">
        <v>88</v>
      </c>
      <c r="U179" s="47"/>
      <c r="V179" s="47"/>
      <c r="W179" s="46" t="s">
        <v>1429</v>
      </c>
      <c r="X179" s="46"/>
      <c r="Y179" s="46"/>
      <c r="Z179" s="46"/>
      <c r="AA179" s="46"/>
      <c r="AB179" s="46" t="s">
        <v>1430</v>
      </c>
      <c r="AC179" s="46"/>
      <c r="AD179" s="46"/>
      <c r="AE179" s="46"/>
      <c r="AF179" s="46"/>
      <c r="AG179" s="46"/>
      <c r="AH179" s="48">
        <v>10.5</v>
      </c>
      <c r="AI179" s="48"/>
    </row>
    <row r="180" spans="1:35" x14ac:dyDescent="0.25">
      <c r="A180" s="49"/>
      <c r="B180" s="49"/>
      <c r="C180" s="47">
        <v>508</v>
      </c>
      <c r="D180" s="47"/>
      <c r="E180" s="46" t="s">
        <v>1431</v>
      </c>
      <c r="F180" s="46"/>
      <c r="G180" s="46"/>
      <c r="H180" s="46"/>
      <c r="I180" s="46"/>
      <c r="J180" s="46" t="s">
        <v>1115</v>
      </c>
      <c r="K180" s="46"/>
      <c r="L180" s="46"/>
      <c r="M180" s="46"/>
      <c r="N180" s="48">
        <v>7.3</v>
      </c>
      <c r="O180" s="48"/>
      <c r="P180" s="48"/>
      <c r="Q180" s="48"/>
      <c r="R180" s="49"/>
      <c r="S180" s="49"/>
      <c r="T180" s="47">
        <v>86</v>
      </c>
      <c r="U180" s="47"/>
      <c r="V180" s="47"/>
      <c r="W180" s="46" t="s">
        <v>1432</v>
      </c>
      <c r="X180" s="46"/>
      <c r="Y180" s="46"/>
      <c r="Z180" s="46"/>
      <c r="AA180" s="46"/>
      <c r="AB180" s="46" t="s">
        <v>1430</v>
      </c>
      <c r="AC180" s="46"/>
      <c r="AD180" s="46"/>
      <c r="AE180" s="46"/>
      <c r="AF180" s="46"/>
      <c r="AG180" s="46"/>
      <c r="AH180" s="48">
        <v>8.8000000000000007</v>
      </c>
      <c r="AI180" s="48"/>
    </row>
    <row r="181" spans="1:35" x14ac:dyDescent="0.25">
      <c r="A181" s="49"/>
      <c r="B181" s="49"/>
      <c r="C181" s="47">
        <v>1485</v>
      </c>
      <c r="D181" s="47"/>
      <c r="E181" s="46" t="s">
        <v>1433</v>
      </c>
      <c r="F181" s="46"/>
      <c r="G181" s="46"/>
      <c r="H181" s="46"/>
      <c r="I181" s="46"/>
      <c r="J181" s="46" t="s">
        <v>1417</v>
      </c>
      <c r="K181" s="46"/>
      <c r="L181" s="46"/>
      <c r="M181" s="46"/>
      <c r="N181" s="48">
        <v>4.2</v>
      </c>
      <c r="O181" s="48"/>
      <c r="P181" s="48"/>
      <c r="Q181" s="48"/>
      <c r="R181" s="49"/>
      <c r="S181" s="49"/>
      <c r="T181" s="47">
        <v>107</v>
      </c>
      <c r="U181" s="47"/>
      <c r="V181" s="47"/>
      <c r="W181" s="46" t="s">
        <v>1434</v>
      </c>
      <c r="X181" s="46"/>
      <c r="Y181" s="46"/>
      <c r="Z181" s="46"/>
      <c r="AA181" s="46"/>
      <c r="AB181" s="46" t="s">
        <v>1094</v>
      </c>
      <c r="AC181" s="46"/>
      <c r="AD181" s="46"/>
      <c r="AE181" s="46"/>
      <c r="AF181" s="46"/>
      <c r="AG181" s="46"/>
      <c r="AH181" s="48">
        <v>4.7</v>
      </c>
      <c r="AI181" s="48"/>
    </row>
    <row r="182" spans="1:35" x14ac:dyDescent="0.25">
      <c r="A182" s="49"/>
      <c r="B182" s="49"/>
      <c r="C182" s="47">
        <v>749</v>
      </c>
      <c r="D182" s="47"/>
      <c r="E182" s="46" t="s">
        <v>1435</v>
      </c>
      <c r="F182" s="46"/>
      <c r="G182" s="46"/>
      <c r="H182" s="46"/>
      <c r="I182" s="46"/>
      <c r="J182" s="46" t="s">
        <v>1110</v>
      </c>
      <c r="K182" s="46"/>
      <c r="L182" s="46"/>
      <c r="M182" s="46"/>
      <c r="N182" s="48">
        <v>6.2</v>
      </c>
      <c r="O182" s="48"/>
      <c r="P182" s="48"/>
      <c r="Q182" s="48"/>
      <c r="R182" s="49"/>
      <c r="S182" s="49"/>
      <c r="T182" s="47">
        <v>100</v>
      </c>
      <c r="U182" s="47"/>
      <c r="V182" s="47"/>
      <c r="W182" s="46" t="s">
        <v>1436</v>
      </c>
      <c r="X182" s="46"/>
      <c r="Y182" s="46"/>
      <c r="Z182" s="46"/>
      <c r="AA182" s="46"/>
      <c r="AB182" s="46" t="s">
        <v>1094</v>
      </c>
      <c r="AC182" s="46"/>
      <c r="AD182" s="46"/>
      <c r="AE182" s="46"/>
      <c r="AF182" s="46"/>
      <c r="AG182" s="46"/>
      <c r="AH182" s="48">
        <v>4.2</v>
      </c>
      <c r="AI182" s="48"/>
    </row>
    <row r="183" spans="1:35" x14ac:dyDescent="0.25">
      <c r="A183" s="49"/>
      <c r="B183" s="49"/>
      <c r="C183" s="47">
        <v>1952</v>
      </c>
      <c r="D183" s="47"/>
      <c r="E183" s="46" t="s">
        <v>1437</v>
      </c>
      <c r="F183" s="46"/>
      <c r="G183" s="46"/>
      <c r="H183" s="46"/>
      <c r="I183" s="46"/>
      <c r="J183" s="46" t="s">
        <v>1110</v>
      </c>
      <c r="K183" s="46"/>
      <c r="L183" s="46"/>
      <c r="M183" s="46"/>
      <c r="N183" s="48">
        <v>5.7</v>
      </c>
      <c r="O183" s="48"/>
      <c r="P183" s="48"/>
      <c r="Q183" s="48"/>
      <c r="R183" s="49"/>
      <c r="S183" s="49"/>
      <c r="T183" s="47">
        <v>680</v>
      </c>
      <c r="U183" s="47"/>
      <c r="V183" s="47"/>
      <c r="W183" s="46" t="s">
        <v>1438</v>
      </c>
      <c r="X183" s="46"/>
      <c r="Y183" s="46"/>
      <c r="Z183" s="46"/>
      <c r="AA183" s="46"/>
      <c r="AB183" s="46" t="s">
        <v>1110</v>
      </c>
      <c r="AC183" s="46"/>
      <c r="AD183" s="46"/>
      <c r="AE183" s="46"/>
      <c r="AF183" s="46"/>
      <c r="AG183" s="46"/>
      <c r="AH183" s="48">
        <v>7.3</v>
      </c>
      <c r="AI183" s="48"/>
    </row>
    <row r="184" spans="1:35" x14ac:dyDescent="0.25">
      <c r="A184" s="49"/>
      <c r="B184" s="49"/>
      <c r="C184" s="47">
        <v>397</v>
      </c>
      <c r="D184" s="47"/>
      <c r="E184" s="46" t="s">
        <v>1439</v>
      </c>
      <c r="F184" s="46"/>
      <c r="G184" s="46"/>
      <c r="H184" s="46"/>
      <c r="I184" s="46"/>
      <c r="J184" s="46" t="s">
        <v>1440</v>
      </c>
      <c r="K184" s="46"/>
      <c r="L184" s="46"/>
      <c r="M184" s="46"/>
      <c r="N184" s="48">
        <v>3.3</v>
      </c>
      <c r="O184" s="48"/>
      <c r="P184" s="48"/>
      <c r="Q184" s="48"/>
      <c r="R184" s="49"/>
      <c r="S184" s="49"/>
      <c r="T184" s="47">
        <v>1986</v>
      </c>
      <c r="U184" s="47"/>
      <c r="V184" s="47"/>
      <c r="W184" s="46" t="s">
        <v>1441</v>
      </c>
      <c r="X184" s="46"/>
      <c r="Y184" s="46"/>
      <c r="Z184" s="46"/>
      <c r="AA184" s="46"/>
      <c r="AB184" s="46" t="s">
        <v>1110</v>
      </c>
      <c r="AC184" s="46"/>
      <c r="AD184" s="46"/>
      <c r="AE184" s="46"/>
      <c r="AF184" s="46"/>
      <c r="AG184" s="46"/>
      <c r="AH184" s="48">
        <v>6.8</v>
      </c>
      <c r="AI184" s="48"/>
    </row>
    <row r="185" spans="1:35" x14ac:dyDescent="0.25">
      <c r="A185" s="49"/>
      <c r="B185" s="49"/>
      <c r="C185" s="47">
        <v>2417</v>
      </c>
      <c r="D185" s="47"/>
      <c r="E185" s="46" t="s">
        <v>1442</v>
      </c>
      <c r="F185" s="46"/>
      <c r="G185" s="46"/>
      <c r="H185" s="46"/>
      <c r="I185" s="46"/>
      <c r="J185" s="46" t="s">
        <v>1417</v>
      </c>
      <c r="K185" s="46"/>
      <c r="L185" s="46"/>
      <c r="M185" s="46"/>
      <c r="N185" s="48">
        <v>4.2</v>
      </c>
      <c r="O185" s="48"/>
      <c r="P185" s="48"/>
      <c r="Q185" s="48"/>
      <c r="R185" s="49"/>
      <c r="S185" s="49"/>
      <c r="T185" s="47">
        <v>2006</v>
      </c>
      <c r="U185" s="47"/>
      <c r="V185" s="47"/>
      <c r="W185" s="46" t="s">
        <v>1443</v>
      </c>
      <c r="X185" s="46"/>
      <c r="Y185" s="46"/>
      <c r="Z185" s="46"/>
      <c r="AA185" s="46"/>
      <c r="AB185" s="46" t="s">
        <v>1440</v>
      </c>
      <c r="AC185" s="46"/>
      <c r="AD185" s="46"/>
      <c r="AE185" s="46"/>
      <c r="AF185" s="46"/>
      <c r="AG185" s="46"/>
      <c r="AH185" s="48">
        <v>4.7</v>
      </c>
      <c r="AI185" s="48"/>
    </row>
    <row r="186" spans="1:35" x14ac:dyDescent="0.25">
      <c r="A186" s="53"/>
      <c r="B186" s="53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41"/>
      <c r="R186" s="41"/>
      <c r="S186" s="41"/>
      <c r="T186" s="41"/>
      <c r="U186" s="41"/>
      <c r="V186" s="41"/>
      <c r="W186" s="41"/>
      <c r="X186" s="41"/>
      <c r="Y186" s="41"/>
      <c r="Z186" s="41"/>
      <c r="AA186" s="41"/>
      <c r="AB186" s="41"/>
      <c r="AC186" s="41"/>
      <c r="AD186" s="41"/>
      <c r="AE186" s="41"/>
      <c r="AF186" s="41"/>
      <c r="AG186" s="41"/>
      <c r="AH186" s="41"/>
      <c r="AI186" s="41"/>
    </row>
    <row r="187" spans="1:35" x14ac:dyDescent="0.25">
      <c r="A187" s="53"/>
      <c r="B187" s="53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  <c r="AA187" s="41"/>
      <c r="AB187" s="41"/>
      <c r="AC187" s="41"/>
      <c r="AD187" s="41"/>
      <c r="AE187" s="41"/>
      <c r="AF187" s="41"/>
      <c r="AG187" s="41"/>
      <c r="AH187" s="41"/>
      <c r="AI187" s="41"/>
    </row>
    <row r="188" spans="1:35" x14ac:dyDescent="0.25">
      <c r="A188" s="42" t="s">
        <v>1078</v>
      </c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  <c r="AA188" s="41"/>
      <c r="AB188" s="41"/>
      <c r="AC188" s="41"/>
      <c r="AD188" s="41"/>
      <c r="AE188" s="41"/>
      <c r="AF188" s="41"/>
      <c r="AG188" s="41"/>
      <c r="AH188" s="41"/>
      <c r="AI188" s="41"/>
    </row>
    <row r="189" spans="1:35" x14ac:dyDescent="0.25">
      <c r="A189" s="42" t="s">
        <v>1078</v>
      </c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/>
      <c r="AA189" s="41"/>
      <c r="AB189" s="41"/>
      <c r="AC189" s="41"/>
      <c r="AD189" s="41"/>
      <c r="AE189" s="41"/>
      <c r="AF189" s="41"/>
      <c r="AG189" s="41"/>
      <c r="AH189" s="41"/>
      <c r="AI189" s="41"/>
    </row>
    <row r="190" spans="1:35" x14ac:dyDescent="0.25">
      <c r="A190" s="43" t="s">
        <v>1227</v>
      </c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  <c r="AA190" s="41"/>
      <c r="AB190" s="41"/>
      <c r="AC190" s="41"/>
      <c r="AD190" s="41"/>
      <c r="AE190" s="41"/>
      <c r="AF190" s="41"/>
      <c r="AG190" s="41"/>
      <c r="AH190" s="41"/>
      <c r="AI190" s="41"/>
    </row>
    <row r="191" spans="1:35" x14ac:dyDescent="0.25">
      <c r="A191" s="43" t="s">
        <v>1444</v>
      </c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  <c r="AA191" s="41"/>
      <c r="AB191" s="41"/>
      <c r="AC191" s="41"/>
      <c r="AD191" s="41"/>
      <c r="AE191" s="41"/>
      <c r="AF191" s="41"/>
      <c r="AG191" s="41"/>
      <c r="AH191" s="41"/>
      <c r="AI191" s="41"/>
    </row>
    <row r="192" spans="1:35" x14ac:dyDescent="0.25">
      <c r="A192" s="47">
        <v>1830</v>
      </c>
      <c r="B192" s="47"/>
      <c r="C192" s="47"/>
      <c r="D192" s="46" t="s">
        <v>1445</v>
      </c>
      <c r="E192" s="46"/>
      <c r="F192" s="46"/>
      <c r="G192" s="46"/>
      <c r="H192" s="46"/>
      <c r="I192" s="46" t="s">
        <v>1110</v>
      </c>
      <c r="J192" s="46"/>
      <c r="K192" s="48">
        <v>5.2</v>
      </c>
      <c r="L192" s="48"/>
      <c r="M192" s="48"/>
      <c r="N192" s="48"/>
      <c r="O192" s="48"/>
      <c r="P192" s="48"/>
      <c r="Q192" s="47">
        <v>1495</v>
      </c>
      <c r="R192" s="47"/>
      <c r="S192" s="47"/>
      <c r="T192" s="47"/>
      <c r="U192" s="47"/>
      <c r="V192" s="46" t="s">
        <v>1446</v>
      </c>
      <c r="W192" s="46"/>
      <c r="X192" s="46"/>
      <c r="Y192" s="46" t="s">
        <v>1447</v>
      </c>
      <c r="Z192" s="46"/>
      <c r="AA192" s="46"/>
      <c r="AB192" s="46"/>
      <c r="AC192" s="46"/>
      <c r="AD192" s="48">
        <v>1.65</v>
      </c>
      <c r="AE192" s="48"/>
      <c r="AF192" s="48"/>
      <c r="AG192" s="48"/>
      <c r="AH192" s="48"/>
      <c r="AI192" s="41"/>
    </row>
    <row r="193" spans="1:34" x14ac:dyDescent="0.25">
      <c r="A193" s="47">
        <v>548</v>
      </c>
      <c r="B193" s="47"/>
      <c r="C193" s="47"/>
      <c r="D193" s="46" t="s">
        <v>1448</v>
      </c>
      <c r="E193" s="46"/>
      <c r="F193" s="46"/>
      <c r="G193" s="46"/>
      <c r="H193" s="46"/>
      <c r="I193" s="46" t="s">
        <v>1105</v>
      </c>
      <c r="J193" s="46"/>
      <c r="K193" s="48">
        <v>5.7</v>
      </c>
      <c r="L193" s="48"/>
      <c r="M193" s="48"/>
      <c r="N193" s="48"/>
      <c r="O193" s="48"/>
      <c r="P193" s="48"/>
      <c r="Q193" s="47">
        <v>3145</v>
      </c>
      <c r="R193" s="47"/>
      <c r="S193" s="47"/>
      <c r="T193" s="47"/>
      <c r="U193" s="47"/>
      <c r="V193" s="46" t="s">
        <v>1449</v>
      </c>
      <c r="W193" s="46"/>
      <c r="X193" s="46"/>
      <c r="Y193" s="46" t="s">
        <v>1447</v>
      </c>
      <c r="Z193" s="46"/>
      <c r="AA193" s="46"/>
      <c r="AB193" s="46"/>
      <c r="AC193" s="46"/>
      <c r="AD193" s="48">
        <v>3.5</v>
      </c>
      <c r="AE193" s="48"/>
      <c r="AF193" s="48"/>
      <c r="AG193" s="48"/>
      <c r="AH193" s="48"/>
    </row>
    <row r="194" spans="1:34" x14ac:dyDescent="0.25">
      <c r="A194" s="47">
        <v>894</v>
      </c>
      <c r="B194" s="47"/>
      <c r="C194" s="47"/>
      <c r="D194" s="46" t="s">
        <v>1450</v>
      </c>
      <c r="E194" s="46"/>
      <c r="F194" s="46"/>
      <c r="G194" s="46"/>
      <c r="H194" s="46"/>
      <c r="I194" s="46" t="s">
        <v>1105</v>
      </c>
      <c r="J194" s="46"/>
      <c r="K194" s="48">
        <v>26</v>
      </c>
      <c r="L194" s="48"/>
      <c r="M194" s="48"/>
      <c r="N194" s="48"/>
      <c r="O194" s="48"/>
      <c r="P194" s="48"/>
      <c r="Q194" s="47">
        <v>2764</v>
      </c>
      <c r="R194" s="47"/>
      <c r="S194" s="47"/>
      <c r="T194" s="47"/>
      <c r="U194" s="47"/>
      <c r="V194" s="46" t="s">
        <v>1451</v>
      </c>
      <c r="W194" s="46"/>
      <c r="X194" s="46"/>
      <c r="Y194" s="46" t="s">
        <v>1447</v>
      </c>
      <c r="Z194" s="46"/>
      <c r="AA194" s="46"/>
      <c r="AB194" s="46"/>
      <c r="AC194" s="46"/>
      <c r="AD194" s="48">
        <v>2.2000000000000002</v>
      </c>
      <c r="AE194" s="48"/>
      <c r="AF194" s="48"/>
      <c r="AG194" s="48"/>
      <c r="AH194" s="48"/>
    </row>
    <row r="195" spans="1:34" x14ac:dyDescent="0.25">
      <c r="A195" s="47">
        <v>539</v>
      </c>
      <c r="B195" s="47"/>
      <c r="C195" s="47"/>
      <c r="D195" s="46" t="s">
        <v>1452</v>
      </c>
      <c r="E195" s="46"/>
      <c r="F195" s="46"/>
      <c r="G195" s="46"/>
      <c r="H195" s="46"/>
      <c r="I195" s="46" t="s">
        <v>1105</v>
      </c>
      <c r="J195" s="46"/>
      <c r="K195" s="48">
        <v>5.2</v>
      </c>
      <c r="L195" s="48"/>
      <c r="M195" s="48"/>
      <c r="N195" s="48"/>
      <c r="O195" s="48"/>
      <c r="P195" s="48"/>
      <c r="Q195" s="47">
        <v>1463</v>
      </c>
      <c r="R195" s="47"/>
      <c r="S195" s="47"/>
      <c r="T195" s="47"/>
      <c r="U195" s="47"/>
      <c r="V195" s="46" t="s">
        <v>1453</v>
      </c>
      <c r="W195" s="46"/>
      <c r="X195" s="46"/>
      <c r="Y195" s="46" t="s">
        <v>1447</v>
      </c>
      <c r="Z195" s="46"/>
      <c r="AA195" s="46"/>
      <c r="AB195" s="46"/>
      <c r="AC195" s="46"/>
      <c r="AD195" s="48">
        <v>1.65</v>
      </c>
      <c r="AE195" s="48"/>
      <c r="AF195" s="48"/>
      <c r="AG195" s="48"/>
      <c r="AH195" s="48"/>
    </row>
    <row r="196" spans="1:34" x14ac:dyDescent="0.25">
      <c r="A196" s="47">
        <v>2330</v>
      </c>
      <c r="B196" s="47"/>
      <c r="C196" s="47"/>
      <c r="D196" s="46" t="s">
        <v>1454</v>
      </c>
      <c r="E196" s="46"/>
      <c r="F196" s="46"/>
      <c r="G196" s="46"/>
      <c r="H196" s="46"/>
      <c r="I196" s="46" t="s">
        <v>1105</v>
      </c>
      <c r="J196" s="46"/>
      <c r="K196" s="48">
        <v>5.2</v>
      </c>
      <c r="L196" s="48"/>
      <c r="M196" s="48"/>
      <c r="N196" s="48"/>
      <c r="O196" s="48"/>
      <c r="P196" s="48"/>
      <c r="Q196" s="47">
        <v>483</v>
      </c>
      <c r="R196" s="47"/>
      <c r="S196" s="47"/>
      <c r="T196" s="47"/>
      <c r="U196" s="47"/>
      <c r="V196" s="46" t="s">
        <v>1455</v>
      </c>
      <c r="W196" s="46"/>
      <c r="X196" s="46"/>
      <c r="Y196" s="46" t="s">
        <v>1447</v>
      </c>
      <c r="Z196" s="46"/>
      <c r="AA196" s="46"/>
      <c r="AB196" s="46"/>
      <c r="AC196" s="46"/>
      <c r="AD196" s="48">
        <v>22</v>
      </c>
      <c r="AE196" s="48"/>
      <c r="AF196" s="48"/>
      <c r="AG196" s="48"/>
      <c r="AH196" s="48"/>
    </row>
    <row r="197" spans="1:34" x14ac:dyDescent="0.25">
      <c r="A197" s="47">
        <v>1757</v>
      </c>
      <c r="B197" s="47"/>
      <c r="C197" s="47"/>
      <c r="D197" s="46" t="s">
        <v>1456</v>
      </c>
      <c r="E197" s="46"/>
      <c r="F197" s="46"/>
      <c r="G197" s="46"/>
      <c r="H197" s="46"/>
      <c r="I197" s="46" t="s">
        <v>1105</v>
      </c>
      <c r="J197" s="46"/>
      <c r="K197" s="48">
        <v>5.7</v>
      </c>
      <c r="L197" s="48"/>
      <c r="M197" s="48"/>
      <c r="N197" s="48"/>
      <c r="O197" s="48"/>
      <c r="P197" s="48"/>
      <c r="Q197" s="47">
        <v>1431</v>
      </c>
      <c r="R197" s="47"/>
      <c r="S197" s="47"/>
      <c r="T197" s="47"/>
      <c r="U197" s="47"/>
      <c r="V197" s="46" t="s">
        <v>1457</v>
      </c>
      <c r="W197" s="46"/>
      <c r="X197" s="46"/>
      <c r="Y197" s="46" t="s">
        <v>1447</v>
      </c>
      <c r="Z197" s="46"/>
      <c r="AA197" s="46"/>
      <c r="AB197" s="46"/>
      <c r="AC197" s="46"/>
      <c r="AD197" s="48">
        <v>1.65</v>
      </c>
      <c r="AE197" s="48"/>
      <c r="AF197" s="48"/>
      <c r="AG197" s="48"/>
      <c r="AH197" s="48"/>
    </row>
    <row r="198" spans="1:34" x14ac:dyDescent="0.25">
      <c r="A198" s="47">
        <v>892</v>
      </c>
      <c r="B198" s="47"/>
      <c r="C198" s="47"/>
      <c r="D198" s="46" t="s">
        <v>1458</v>
      </c>
      <c r="E198" s="46"/>
      <c r="F198" s="46"/>
      <c r="G198" s="46"/>
      <c r="H198" s="46"/>
      <c r="I198" s="46" t="s">
        <v>1105</v>
      </c>
      <c r="J198" s="46"/>
      <c r="K198" s="48">
        <v>26</v>
      </c>
      <c r="L198" s="48"/>
      <c r="M198" s="48"/>
      <c r="N198" s="48"/>
      <c r="O198" s="48"/>
      <c r="P198" s="48"/>
      <c r="Q198" s="47">
        <v>3146</v>
      </c>
      <c r="R198" s="47"/>
      <c r="S198" s="47"/>
      <c r="T198" s="47"/>
      <c r="U198" s="47"/>
      <c r="V198" s="46" t="s">
        <v>1459</v>
      </c>
      <c r="W198" s="46"/>
      <c r="X198" s="46"/>
      <c r="Y198" s="46" t="s">
        <v>1447</v>
      </c>
      <c r="Z198" s="46"/>
      <c r="AA198" s="46"/>
      <c r="AB198" s="46"/>
      <c r="AC198" s="46"/>
      <c r="AD198" s="48">
        <v>3.5</v>
      </c>
      <c r="AE198" s="48"/>
      <c r="AF198" s="48"/>
      <c r="AG198" s="48"/>
      <c r="AH198" s="48"/>
    </row>
    <row r="199" spans="1:34" x14ac:dyDescent="0.25">
      <c r="A199" s="47">
        <v>535</v>
      </c>
      <c r="B199" s="47"/>
      <c r="C199" s="47"/>
      <c r="D199" s="46" t="s">
        <v>1460</v>
      </c>
      <c r="E199" s="46"/>
      <c r="F199" s="46"/>
      <c r="G199" s="46"/>
      <c r="H199" s="46"/>
      <c r="I199" s="46" t="s">
        <v>1105</v>
      </c>
      <c r="J199" s="46"/>
      <c r="K199" s="48">
        <v>5.2</v>
      </c>
      <c r="L199" s="48"/>
      <c r="M199" s="48"/>
      <c r="N199" s="48"/>
      <c r="O199" s="48"/>
      <c r="P199" s="48"/>
      <c r="Q199" s="47">
        <v>2765</v>
      </c>
      <c r="R199" s="47"/>
      <c r="S199" s="47"/>
      <c r="T199" s="47"/>
      <c r="U199" s="47"/>
      <c r="V199" s="46" t="s">
        <v>1461</v>
      </c>
      <c r="W199" s="46"/>
      <c r="X199" s="46"/>
      <c r="Y199" s="46" t="s">
        <v>1447</v>
      </c>
      <c r="Z199" s="46"/>
      <c r="AA199" s="46"/>
      <c r="AB199" s="46"/>
      <c r="AC199" s="46"/>
      <c r="AD199" s="48">
        <v>2.2000000000000002</v>
      </c>
      <c r="AE199" s="48"/>
      <c r="AF199" s="48"/>
      <c r="AG199" s="48"/>
      <c r="AH199" s="48"/>
    </row>
    <row r="200" spans="1:34" x14ac:dyDescent="0.25">
      <c r="A200" s="47">
        <v>658</v>
      </c>
      <c r="B200" s="47"/>
      <c r="C200" s="47"/>
      <c r="D200" s="46" t="s">
        <v>1462</v>
      </c>
      <c r="E200" s="46"/>
      <c r="F200" s="46"/>
      <c r="G200" s="46"/>
      <c r="H200" s="46"/>
      <c r="I200" s="46" t="s">
        <v>1105</v>
      </c>
      <c r="J200" s="46"/>
      <c r="K200" s="48">
        <v>5.2</v>
      </c>
      <c r="L200" s="48"/>
      <c r="M200" s="48"/>
      <c r="N200" s="48"/>
      <c r="O200" s="48"/>
      <c r="P200" s="48"/>
      <c r="Q200" s="47">
        <v>486</v>
      </c>
      <c r="R200" s="47"/>
      <c r="S200" s="47"/>
      <c r="T200" s="47"/>
      <c r="U200" s="47"/>
      <c r="V200" s="46" t="s">
        <v>1463</v>
      </c>
      <c r="W200" s="46"/>
      <c r="X200" s="46"/>
      <c r="Y200" s="46" t="s">
        <v>1094</v>
      </c>
      <c r="Z200" s="46"/>
      <c r="AA200" s="46"/>
      <c r="AB200" s="46"/>
      <c r="AC200" s="46"/>
      <c r="AD200" s="48">
        <v>16.5</v>
      </c>
      <c r="AE200" s="48"/>
      <c r="AF200" s="48"/>
      <c r="AG200" s="48"/>
      <c r="AH200" s="48"/>
    </row>
    <row r="201" spans="1:34" x14ac:dyDescent="0.25">
      <c r="A201" s="47">
        <v>2041</v>
      </c>
      <c r="B201" s="47"/>
      <c r="C201" s="47"/>
      <c r="D201" s="46" t="s">
        <v>1464</v>
      </c>
      <c r="E201" s="46"/>
      <c r="F201" s="46"/>
      <c r="G201" s="46"/>
      <c r="H201" s="46"/>
      <c r="I201" s="46" t="s">
        <v>1105</v>
      </c>
      <c r="J201" s="46"/>
      <c r="K201" s="48">
        <v>2.7</v>
      </c>
      <c r="L201" s="48"/>
      <c r="M201" s="48"/>
      <c r="N201" s="48"/>
      <c r="O201" s="48"/>
      <c r="P201" s="48"/>
      <c r="Q201" s="47">
        <v>1430</v>
      </c>
      <c r="R201" s="47"/>
      <c r="S201" s="47"/>
      <c r="T201" s="47"/>
      <c r="U201" s="47"/>
      <c r="V201" s="46" t="s">
        <v>1465</v>
      </c>
      <c r="W201" s="46"/>
      <c r="X201" s="46"/>
      <c r="Y201" s="46" t="s">
        <v>1082</v>
      </c>
      <c r="Z201" s="46"/>
      <c r="AA201" s="46"/>
      <c r="AB201" s="46"/>
      <c r="AC201" s="46"/>
      <c r="AD201" s="48">
        <v>2.8</v>
      </c>
      <c r="AE201" s="48"/>
      <c r="AF201" s="48"/>
      <c r="AG201" s="48"/>
      <c r="AH201" s="48"/>
    </row>
    <row r="202" spans="1:34" x14ac:dyDescent="0.25">
      <c r="A202" s="47">
        <v>571</v>
      </c>
      <c r="B202" s="47"/>
      <c r="C202" s="47"/>
      <c r="D202" s="46" t="s">
        <v>1466</v>
      </c>
      <c r="E202" s="46"/>
      <c r="F202" s="46"/>
      <c r="G202" s="46"/>
      <c r="H202" s="46"/>
      <c r="I202" s="46" t="s">
        <v>1105</v>
      </c>
      <c r="J202" s="46"/>
      <c r="K202" s="48">
        <v>5.7</v>
      </c>
      <c r="L202" s="48"/>
      <c r="M202" s="48"/>
      <c r="N202" s="48"/>
      <c r="O202" s="48"/>
      <c r="P202" s="48"/>
      <c r="Q202" s="47">
        <v>1428</v>
      </c>
      <c r="R202" s="47"/>
      <c r="S202" s="47"/>
      <c r="T202" s="47"/>
      <c r="U202" s="47"/>
      <c r="V202" s="46" t="s">
        <v>1467</v>
      </c>
      <c r="W202" s="46"/>
      <c r="X202" s="46"/>
      <c r="Y202" s="46" t="s">
        <v>1447</v>
      </c>
      <c r="Z202" s="46"/>
      <c r="AA202" s="46"/>
      <c r="AB202" s="46"/>
      <c r="AC202" s="46"/>
      <c r="AD202" s="48">
        <v>1.65</v>
      </c>
      <c r="AE202" s="48"/>
      <c r="AF202" s="48"/>
      <c r="AG202" s="48"/>
      <c r="AH202" s="48"/>
    </row>
    <row r="203" spans="1:34" x14ac:dyDescent="0.25">
      <c r="A203" s="47">
        <v>890</v>
      </c>
      <c r="B203" s="47"/>
      <c r="C203" s="47"/>
      <c r="D203" s="46" t="s">
        <v>1468</v>
      </c>
      <c r="E203" s="46"/>
      <c r="F203" s="46"/>
      <c r="G203" s="46"/>
      <c r="H203" s="46"/>
      <c r="I203" s="46" t="s">
        <v>1105</v>
      </c>
      <c r="J203" s="46"/>
      <c r="K203" s="48">
        <v>26</v>
      </c>
      <c r="L203" s="48"/>
      <c r="M203" s="48"/>
      <c r="N203" s="48"/>
      <c r="O203" s="48"/>
      <c r="P203" s="48"/>
      <c r="Q203" s="47">
        <v>2763</v>
      </c>
      <c r="R203" s="47"/>
      <c r="S203" s="47"/>
      <c r="T203" s="47"/>
      <c r="U203" s="47"/>
      <c r="V203" s="46" t="s">
        <v>1469</v>
      </c>
      <c r="W203" s="46"/>
      <c r="X203" s="46"/>
      <c r="Y203" s="46" t="s">
        <v>1447</v>
      </c>
      <c r="Z203" s="46"/>
      <c r="AA203" s="46"/>
      <c r="AB203" s="46"/>
      <c r="AC203" s="46"/>
      <c r="AD203" s="48">
        <v>3.5</v>
      </c>
      <c r="AE203" s="48"/>
      <c r="AF203" s="48"/>
      <c r="AG203" s="48"/>
      <c r="AH203" s="48"/>
    </row>
    <row r="204" spans="1:34" x14ac:dyDescent="0.25">
      <c r="A204" s="47">
        <v>581</v>
      </c>
      <c r="B204" s="47"/>
      <c r="C204" s="47"/>
      <c r="D204" s="46" t="s">
        <v>1470</v>
      </c>
      <c r="E204" s="46"/>
      <c r="F204" s="46"/>
      <c r="G204" s="46"/>
      <c r="H204" s="46"/>
      <c r="I204" s="46" t="s">
        <v>1105</v>
      </c>
      <c r="J204" s="46"/>
      <c r="K204" s="48">
        <v>5.2</v>
      </c>
      <c r="L204" s="48"/>
      <c r="M204" s="48"/>
      <c r="N204" s="48"/>
      <c r="O204" s="48"/>
      <c r="P204" s="48"/>
      <c r="Q204" s="47">
        <v>2762</v>
      </c>
      <c r="R204" s="47"/>
      <c r="S204" s="47"/>
      <c r="T204" s="47"/>
      <c r="U204" s="47"/>
      <c r="V204" s="46" t="s">
        <v>1471</v>
      </c>
      <c r="W204" s="46"/>
      <c r="X204" s="46"/>
      <c r="Y204" s="46" t="s">
        <v>1447</v>
      </c>
      <c r="Z204" s="46"/>
      <c r="AA204" s="46"/>
      <c r="AB204" s="46"/>
      <c r="AC204" s="46"/>
      <c r="AD204" s="48">
        <v>2.2000000000000002</v>
      </c>
      <c r="AE204" s="48"/>
      <c r="AF204" s="48"/>
      <c r="AG204" s="48"/>
      <c r="AH204" s="48"/>
    </row>
    <row r="205" spans="1:34" x14ac:dyDescent="0.25">
      <c r="A205" s="47">
        <v>1653</v>
      </c>
      <c r="B205" s="47"/>
      <c r="C205" s="47"/>
      <c r="D205" s="46" t="s">
        <v>1472</v>
      </c>
      <c r="E205" s="46"/>
      <c r="F205" s="46"/>
      <c r="G205" s="46"/>
      <c r="H205" s="46"/>
      <c r="I205" s="46" t="s">
        <v>1473</v>
      </c>
      <c r="J205" s="46"/>
      <c r="K205" s="48">
        <v>4.7</v>
      </c>
      <c r="L205" s="48"/>
      <c r="M205" s="48"/>
      <c r="N205" s="48"/>
      <c r="O205" s="48"/>
      <c r="P205" s="48"/>
      <c r="Q205" s="47">
        <v>1426</v>
      </c>
      <c r="R205" s="47"/>
      <c r="S205" s="47"/>
      <c r="T205" s="47"/>
      <c r="U205" s="47"/>
      <c r="V205" s="46" t="s">
        <v>1474</v>
      </c>
      <c r="W205" s="46"/>
      <c r="X205" s="46"/>
      <c r="Y205" s="46" t="s">
        <v>1447</v>
      </c>
      <c r="Z205" s="46"/>
      <c r="AA205" s="46"/>
      <c r="AB205" s="46"/>
      <c r="AC205" s="46"/>
      <c r="AD205" s="48">
        <v>1.65</v>
      </c>
      <c r="AE205" s="48"/>
      <c r="AF205" s="48"/>
      <c r="AG205" s="48"/>
      <c r="AH205" s="48"/>
    </row>
    <row r="206" spans="1:34" x14ac:dyDescent="0.25">
      <c r="A206" s="47">
        <v>1340</v>
      </c>
      <c r="B206" s="47"/>
      <c r="C206" s="47"/>
      <c r="D206" s="46" t="s">
        <v>1475</v>
      </c>
      <c r="E206" s="46"/>
      <c r="F206" s="46"/>
      <c r="G206" s="46"/>
      <c r="H206" s="46"/>
      <c r="I206" s="46" t="s">
        <v>1094</v>
      </c>
      <c r="J206" s="46"/>
      <c r="K206" s="48">
        <v>2.4</v>
      </c>
      <c r="L206" s="48"/>
      <c r="M206" s="48"/>
      <c r="N206" s="48"/>
      <c r="O206" s="48"/>
      <c r="P206" s="48"/>
      <c r="Q206" s="47">
        <v>3147</v>
      </c>
      <c r="R206" s="47"/>
      <c r="S206" s="47"/>
      <c r="T206" s="47"/>
      <c r="U206" s="47"/>
      <c r="V206" s="46" t="s">
        <v>1476</v>
      </c>
      <c r="W206" s="46"/>
      <c r="X206" s="46"/>
      <c r="Y206" s="46" t="s">
        <v>1447</v>
      </c>
      <c r="Z206" s="46"/>
      <c r="AA206" s="46"/>
      <c r="AB206" s="46"/>
      <c r="AC206" s="46"/>
      <c r="AD206" s="48">
        <v>3.5</v>
      </c>
      <c r="AE206" s="48"/>
      <c r="AF206" s="48"/>
      <c r="AG206" s="48"/>
      <c r="AH206" s="48"/>
    </row>
    <row r="207" spans="1:34" x14ac:dyDescent="0.25">
      <c r="A207" s="47">
        <v>4087</v>
      </c>
      <c r="B207" s="47"/>
      <c r="C207" s="47"/>
      <c r="D207" s="46" t="s">
        <v>1477</v>
      </c>
      <c r="E207" s="46"/>
      <c r="F207" s="46"/>
      <c r="G207" s="46"/>
      <c r="H207" s="46"/>
      <c r="I207" s="46" t="s">
        <v>1115</v>
      </c>
      <c r="J207" s="46"/>
      <c r="K207" s="48">
        <v>8.3000000000000007</v>
      </c>
      <c r="L207" s="48"/>
      <c r="M207" s="48"/>
      <c r="N207" s="48"/>
      <c r="O207" s="48"/>
      <c r="P207" s="48"/>
      <c r="Q207" s="47">
        <v>2766</v>
      </c>
      <c r="R207" s="47"/>
      <c r="S207" s="47"/>
      <c r="T207" s="47"/>
      <c r="U207" s="47"/>
      <c r="V207" s="46" t="s">
        <v>1478</v>
      </c>
      <c r="W207" s="46"/>
      <c r="X207" s="46"/>
      <c r="Y207" s="46" t="s">
        <v>1447</v>
      </c>
      <c r="Z207" s="46"/>
      <c r="AA207" s="46"/>
      <c r="AB207" s="46"/>
      <c r="AC207" s="46"/>
      <c r="AD207" s="48">
        <v>2.2000000000000002</v>
      </c>
      <c r="AE207" s="48"/>
      <c r="AF207" s="48"/>
      <c r="AG207" s="48"/>
      <c r="AH207" s="48"/>
    </row>
    <row r="208" spans="1:34" x14ac:dyDescent="0.25">
      <c r="A208" s="47">
        <v>4405</v>
      </c>
      <c r="B208" s="47"/>
      <c r="C208" s="47"/>
      <c r="D208" s="46" t="s">
        <v>1479</v>
      </c>
      <c r="E208" s="46"/>
      <c r="F208" s="46"/>
      <c r="G208" s="46"/>
      <c r="H208" s="46"/>
      <c r="I208" s="46" t="s">
        <v>1094</v>
      </c>
      <c r="J208" s="46"/>
      <c r="K208" s="48">
        <v>1.7</v>
      </c>
      <c r="L208" s="48"/>
      <c r="M208" s="48"/>
      <c r="N208" s="48"/>
      <c r="O208" s="48"/>
      <c r="P208" s="48"/>
      <c r="Q208" s="47">
        <v>2030</v>
      </c>
      <c r="R208" s="47"/>
      <c r="S208" s="47"/>
      <c r="T208" s="47"/>
      <c r="U208" s="47"/>
      <c r="V208" s="46" t="s">
        <v>1480</v>
      </c>
      <c r="W208" s="46"/>
      <c r="X208" s="46"/>
      <c r="Y208" s="46" t="s">
        <v>1094</v>
      </c>
      <c r="Z208" s="46"/>
      <c r="AA208" s="46"/>
      <c r="AB208" s="46"/>
      <c r="AC208" s="46"/>
      <c r="AD208" s="48">
        <v>10</v>
      </c>
      <c r="AE208" s="48"/>
      <c r="AF208" s="48"/>
      <c r="AG208" s="48"/>
      <c r="AH208" s="48"/>
    </row>
    <row r="209" spans="1:34" x14ac:dyDescent="0.25">
      <c r="A209" s="47">
        <v>3242</v>
      </c>
      <c r="B209" s="47"/>
      <c r="C209" s="47"/>
      <c r="D209" s="46" t="s">
        <v>1481</v>
      </c>
      <c r="E209" s="46"/>
      <c r="F209" s="46"/>
      <c r="G209" s="46"/>
      <c r="H209" s="46"/>
      <c r="I209" s="46" t="s">
        <v>1082</v>
      </c>
      <c r="J209" s="46"/>
      <c r="K209" s="48">
        <v>8.3000000000000007</v>
      </c>
      <c r="L209" s="48"/>
      <c r="M209" s="48"/>
      <c r="N209" s="48"/>
      <c r="O209" s="48"/>
      <c r="P209" s="48"/>
      <c r="Q209" s="47">
        <v>3489</v>
      </c>
      <c r="R209" s="47"/>
      <c r="S209" s="47"/>
      <c r="T209" s="47"/>
      <c r="U209" s="47"/>
      <c r="V209" s="46" t="s">
        <v>1482</v>
      </c>
      <c r="W209" s="46"/>
      <c r="X209" s="46"/>
      <c r="Y209" s="46" t="s">
        <v>1447</v>
      </c>
      <c r="Z209" s="46"/>
      <c r="AA209" s="46"/>
      <c r="AB209" s="46"/>
      <c r="AC209" s="46"/>
      <c r="AD209" s="48">
        <v>1.65</v>
      </c>
      <c r="AE209" s="48"/>
      <c r="AF209" s="48"/>
      <c r="AG209" s="48"/>
      <c r="AH209" s="48"/>
    </row>
    <row r="210" spans="1:34" x14ac:dyDescent="0.25">
      <c r="A210" s="47">
        <v>4088</v>
      </c>
      <c r="B210" s="47"/>
      <c r="C210" s="47"/>
      <c r="D210" s="46" t="s">
        <v>1483</v>
      </c>
      <c r="E210" s="46"/>
      <c r="F210" s="46"/>
      <c r="G210" s="46"/>
      <c r="H210" s="46"/>
      <c r="I210" s="46" t="s">
        <v>1163</v>
      </c>
      <c r="J210" s="46"/>
      <c r="K210" s="48">
        <v>8.3000000000000007</v>
      </c>
      <c r="L210" s="48"/>
      <c r="M210" s="48"/>
      <c r="N210" s="48"/>
      <c r="O210" s="48"/>
      <c r="P210" s="48"/>
      <c r="Q210" s="47">
        <v>491</v>
      </c>
      <c r="R210" s="47"/>
      <c r="S210" s="47"/>
      <c r="T210" s="47"/>
      <c r="U210" s="47"/>
      <c r="V210" s="46" t="s">
        <v>1484</v>
      </c>
      <c r="W210" s="46"/>
      <c r="X210" s="46"/>
      <c r="Y210" s="46" t="s">
        <v>1447</v>
      </c>
      <c r="Z210" s="46"/>
      <c r="AA210" s="46"/>
      <c r="AB210" s="46"/>
      <c r="AC210" s="46"/>
      <c r="AD210" s="48">
        <v>3.5</v>
      </c>
      <c r="AE210" s="48"/>
      <c r="AF210" s="48"/>
      <c r="AG210" s="48"/>
      <c r="AH210" s="48"/>
    </row>
    <row r="211" spans="1:34" x14ac:dyDescent="0.25">
      <c r="A211" s="47">
        <v>1339</v>
      </c>
      <c r="B211" s="47"/>
      <c r="C211" s="47"/>
      <c r="D211" s="46" t="s">
        <v>1485</v>
      </c>
      <c r="E211" s="46"/>
      <c r="F211" s="46"/>
      <c r="G211" s="46"/>
      <c r="H211" s="46"/>
      <c r="I211" s="46" t="s">
        <v>1094</v>
      </c>
      <c r="J211" s="46"/>
      <c r="K211" s="48">
        <v>1.7</v>
      </c>
      <c r="L211" s="48"/>
      <c r="M211" s="48"/>
      <c r="N211" s="48"/>
      <c r="O211" s="48"/>
      <c r="P211" s="48"/>
      <c r="Q211" s="47">
        <v>1425</v>
      </c>
      <c r="R211" s="47"/>
      <c r="S211" s="47"/>
      <c r="T211" s="47"/>
      <c r="U211" s="47"/>
      <c r="V211" s="46" t="s">
        <v>1486</v>
      </c>
      <c r="W211" s="46"/>
      <c r="X211" s="46"/>
      <c r="Y211" s="46" t="s">
        <v>1447</v>
      </c>
      <c r="Z211" s="46"/>
      <c r="AA211" s="46"/>
      <c r="AB211" s="46"/>
      <c r="AC211" s="46"/>
      <c r="AD211" s="48">
        <v>1.65</v>
      </c>
      <c r="AE211" s="48"/>
      <c r="AF211" s="48"/>
      <c r="AG211" s="48"/>
      <c r="AH211" s="48"/>
    </row>
    <row r="212" spans="1:34" x14ac:dyDescent="0.25">
      <c r="A212" s="47">
        <v>556</v>
      </c>
      <c r="B212" s="47"/>
      <c r="C212" s="47"/>
      <c r="D212" s="46" t="s">
        <v>1487</v>
      </c>
      <c r="E212" s="46"/>
      <c r="F212" s="46"/>
      <c r="G212" s="46"/>
      <c r="H212" s="46"/>
      <c r="I212" s="46" t="s">
        <v>1163</v>
      </c>
      <c r="J212" s="46"/>
      <c r="K212" s="48">
        <v>6.8</v>
      </c>
      <c r="L212" s="48"/>
      <c r="M212" s="48"/>
      <c r="N212" s="48"/>
      <c r="O212" s="48"/>
      <c r="P212" s="48"/>
      <c r="Q212" s="47">
        <v>2767</v>
      </c>
      <c r="R212" s="47"/>
      <c r="S212" s="47"/>
      <c r="T212" s="47"/>
      <c r="U212" s="47"/>
      <c r="V212" s="46" t="s">
        <v>1488</v>
      </c>
      <c r="W212" s="46"/>
      <c r="X212" s="46"/>
      <c r="Y212" s="46" t="s">
        <v>1447</v>
      </c>
      <c r="Z212" s="46"/>
      <c r="AA212" s="46"/>
      <c r="AB212" s="46"/>
      <c r="AC212" s="46"/>
      <c r="AD212" s="48">
        <v>2.2000000000000002</v>
      </c>
      <c r="AE212" s="48"/>
      <c r="AF212" s="48"/>
      <c r="AG212" s="48"/>
      <c r="AH212" s="48"/>
    </row>
    <row r="213" spans="1:34" x14ac:dyDescent="0.25">
      <c r="A213" s="47">
        <v>615</v>
      </c>
      <c r="B213" s="47"/>
      <c r="C213" s="47"/>
      <c r="D213" s="46" t="s">
        <v>1489</v>
      </c>
      <c r="E213" s="46"/>
      <c r="F213" s="46"/>
      <c r="G213" s="46"/>
      <c r="H213" s="46"/>
      <c r="I213" s="46" t="s">
        <v>1094</v>
      </c>
      <c r="J213" s="46"/>
      <c r="K213" s="48">
        <v>4.7</v>
      </c>
      <c r="L213" s="48"/>
      <c r="M213" s="48"/>
      <c r="N213" s="48"/>
      <c r="O213" s="48"/>
      <c r="P213" s="48"/>
      <c r="Q213" s="47">
        <v>3148</v>
      </c>
      <c r="R213" s="47"/>
      <c r="S213" s="47"/>
      <c r="T213" s="47"/>
      <c r="U213" s="47"/>
      <c r="V213" s="46" t="s">
        <v>1490</v>
      </c>
      <c r="W213" s="46"/>
      <c r="X213" s="46"/>
      <c r="Y213" s="46" t="s">
        <v>1447</v>
      </c>
      <c r="Z213" s="46"/>
      <c r="AA213" s="46"/>
      <c r="AB213" s="46"/>
      <c r="AC213" s="46"/>
      <c r="AD213" s="48">
        <v>3.5</v>
      </c>
      <c r="AE213" s="48"/>
      <c r="AF213" s="48"/>
      <c r="AG213" s="48"/>
      <c r="AH213" s="48"/>
    </row>
    <row r="214" spans="1:34" x14ac:dyDescent="0.25">
      <c r="A214" s="47">
        <v>630</v>
      </c>
      <c r="B214" s="47"/>
      <c r="C214" s="47"/>
      <c r="D214" s="46" t="s">
        <v>1491</v>
      </c>
      <c r="E214" s="46"/>
      <c r="F214" s="46"/>
      <c r="G214" s="46"/>
      <c r="H214" s="46"/>
      <c r="I214" s="46" t="s">
        <v>1094</v>
      </c>
      <c r="J214" s="46"/>
      <c r="K214" s="48">
        <v>4.2</v>
      </c>
      <c r="L214" s="48"/>
      <c r="M214" s="48"/>
      <c r="N214" s="48"/>
      <c r="O214" s="48"/>
      <c r="P214" s="48"/>
      <c r="Q214" s="47">
        <v>2774</v>
      </c>
      <c r="R214" s="47"/>
      <c r="S214" s="47"/>
      <c r="T214" s="47"/>
      <c r="U214" s="47"/>
      <c r="V214" s="46" t="s">
        <v>1492</v>
      </c>
      <c r="W214" s="46"/>
      <c r="X214" s="46"/>
      <c r="Y214" s="46" t="s">
        <v>1447</v>
      </c>
      <c r="Z214" s="46"/>
      <c r="AA214" s="46"/>
      <c r="AB214" s="46"/>
      <c r="AC214" s="46"/>
      <c r="AD214" s="48">
        <v>3.5</v>
      </c>
      <c r="AE214" s="48"/>
      <c r="AF214" s="48"/>
      <c r="AG214" s="48"/>
      <c r="AH214" s="48"/>
    </row>
    <row r="215" spans="1:34" x14ac:dyDescent="0.25">
      <c r="A215" s="47">
        <v>601</v>
      </c>
      <c r="B215" s="47"/>
      <c r="C215" s="47"/>
      <c r="D215" s="46" t="s">
        <v>1493</v>
      </c>
      <c r="E215" s="46"/>
      <c r="F215" s="46"/>
      <c r="G215" s="46"/>
      <c r="H215" s="46"/>
      <c r="I215" s="46" t="s">
        <v>1146</v>
      </c>
      <c r="J215" s="46"/>
      <c r="K215" s="48">
        <v>6.2</v>
      </c>
      <c r="L215" s="48"/>
      <c r="M215" s="48"/>
      <c r="N215" s="48"/>
      <c r="O215" s="48"/>
      <c r="P215" s="48"/>
      <c r="Q215" s="47">
        <v>1424</v>
      </c>
      <c r="R215" s="47"/>
      <c r="S215" s="47"/>
      <c r="T215" s="47"/>
      <c r="U215" s="47"/>
      <c r="V215" s="46" t="s">
        <v>1494</v>
      </c>
      <c r="W215" s="46"/>
      <c r="X215" s="46"/>
      <c r="Y215" s="46" t="s">
        <v>1447</v>
      </c>
      <c r="Z215" s="46"/>
      <c r="AA215" s="46"/>
      <c r="AB215" s="46"/>
      <c r="AC215" s="46"/>
      <c r="AD215" s="48">
        <v>1.65</v>
      </c>
      <c r="AE215" s="48"/>
      <c r="AF215" s="48"/>
      <c r="AG215" s="48"/>
      <c r="AH215" s="48"/>
    </row>
    <row r="216" spans="1:34" x14ac:dyDescent="0.25">
      <c r="A216" s="47">
        <v>598</v>
      </c>
      <c r="B216" s="47"/>
      <c r="C216" s="47"/>
      <c r="D216" s="46" t="s">
        <v>1495</v>
      </c>
      <c r="E216" s="46"/>
      <c r="F216" s="46"/>
      <c r="G216" s="46"/>
      <c r="H216" s="46"/>
      <c r="I216" s="46" t="s">
        <v>1146</v>
      </c>
      <c r="J216" s="46"/>
      <c r="K216" s="48">
        <v>5.7</v>
      </c>
      <c r="L216" s="48"/>
      <c r="M216" s="48"/>
      <c r="N216" s="48"/>
      <c r="O216" s="48"/>
      <c r="P216" s="48"/>
      <c r="Q216" s="47">
        <v>3771</v>
      </c>
      <c r="R216" s="47"/>
      <c r="S216" s="47"/>
      <c r="T216" s="47"/>
      <c r="U216" s="47"/>
      <c r="V216" s="46" t="s">
        <v>1496</v>
      </c>
      <c r="W216" s="46"/>
      <c r="X216" s="46"/>
      <c r="Y216" s="46" t="s">
        <v>1148</v>
      </c>
      <c r="Z216" s="46"/>
      <c r="AA216" s="46"/>
      <c r="AB216" s="46"/>
      <c r="AC216" s="46"/>
      <c r="AD216" s="48">
        <v>28</v>
      </c>
      <c r="AE216" s="48"/>
      <c r="AF216" s="48"/>
      <c r="AG216" s="48"/>
      <c r="AH216" s="48"/>
    </row>
    <row r="217" spans="1:34" x14ac:dyDescent="0.25">
      <c r="A217" s="47">
        <v>2333</v>
      </c>
      <c r="B217" s="47"/>
      <c r="C217" s="47"/>
      <c r="D217" s="46" t="s">
        <v>1497</v>
      </c>
      <c r="E217" s="46"/>
      <c r="F217" s="46"/>
      <c r="G217" s="46"/>
      <c r="H217" s="46"/>
      <c r="I217" s="46" t="s">
        <v>1094</v>
      </c>
      <c r="J217" s="46"/>
      <c r="K217" s="48">
        <v>6.2</v>
      </c>
      <c r="L217" s="48"/>
      <c r="M217" s="48"/>
      <c r="N217" s="48"/>
      <c r="O217" s="48"/>
      <c r="P217" s="48"/>
      <c r="Q217" s="47">
        <v>497</v>
      </c>
      <c r="R217" s="47"/>
      <c r="S217" s="47"/>
      <c r="T217" s="47"/>
      <c r="U217" s="47"/>
      <c r="V217" s="46" t="s">
        <v>1498</v>
      </c>
      <c r="W217" s="46"/>
      <c r="X217" s="46"/>
      <c r="Y217" s="46" t="s">
        <v>1094</v>
      </c>
      <c r="Z217" s="46"/>
      <c r="AA217" s="46"/>
      <c r="AB217" s="46"/>
      <c r="AC217" s="46"/>
      <c r="AD217" s="48">
        <v>7.5</v>
      </c>
      <c r="AE217" s="48"/>
      <c r="AF217" s="48"/>
      <c r="AG217" s="48"/>
      <c r="AH217" s="48"/>
    </row>
    <row r="218" spans="1:34" x14ac:dyDescent="0.25">
      <c r="A218" s="47">
        <v>1697</v>
      </c>
      <c r="B218" s="47"/>
      <c r="C218" s="47"/>
      <c r="D218" s="46" t="s">
        <v>1499</v>
      </c>
      <c r="E218" s="46"/>
      <c r="F218" s="46"/>
      <c r="G218" s="46"/>
      <c r="H218" s="46"/>
      <c r="I218" s="46" t="s">
        <v>1094</v>
      </c>
      <c r="J218" s="46"/>
      <c r="K218" s="48">
        <v>5.7</v>
      </c>
      <c r="L218" s="48"/>
      <c r="M218" s="48"/>
      <c r="N218" s="48"/>
      <c r="O218" s="48"/>
      <c r="P218" s="48"/>
      <c r="Q218" s="47">
        <v>2768</v>
      </c>
      <c r="R218" s="47"/>
      <c r="S218" s="47"/>
      <c r="T218" s="47"/>
      <c r="U218" s="47"/>
      <c r="V218" s="46" t="s">
        <v>1500</v>
      </c>
      <c r="W218" s="46"/>
      <c r="X218" s="46"/>
      <c r="Y218" s="46" t="s">
        <v>1447</v>
      </c>
      <c r="Z218" s="46"/>
      <c r="AA218" s="46"/>
      <c r="AB218" s="46"/>
      <c r="AC218" s="46"/>
      <c r="AD218" s="48">
        <v>3.5</v>
      </c>
      <c r="AE218" s="48"/>
      <c r="AF218" s="48"/>
      <c r="AG218" s="48"/>
      <c r="AH218" s="48"/>
    </row>
    <row r="219" spans="1:34" x14ac:dyDescent="0.25">
      <c r="A219" s="47">
        <v>2259</v>
      </c>
      <c r="B219" s="47"/>
      <c r="C219" s="47"/>
      <c r="D219" s="46" t="s">
        <v>1501</v>
      </c>
      <c r="E219" s="46"/>
      <c r="F219" s="46"/>
      <c r="G219" s="46"/>
      <c r="H219" s="46"/>
      <c r="I219" s="46" t="s">
        <v>1082</v>
      </c>
      <c r="J219" s="46"/>
      <c r="K219" s="48">
        <v>6.8</v>
      </c>
      <c r="L219" s="48"/>
      <c r="M219" s="48"/>
      <c r="N219" s="48"/>
      <c r="O219" s="48"/>
      <c r="P219" s="48"/>
      <c r="Q219" s="47">
        <v>2421</v>
      </c>
      <c r="R219" s="47"/>
      <c r="S219" s="47"/>
      <c r="T219" s="47"/>
      <c r="U219" s="47"/>
      <c r="V219" s="46" t="s">
        <v>1502</v>
      </c>
      <c r="W219" s="46"/>
      <c r="X219" s="46"/>
      <c r="Y219" s="46" t="s">
        <v>1447</v>
      </c>
      <c r="Z219" s="46"/>
      <c r="AA219" s="46"/>
      <c r="AB219" s="46"/>
      <c r="AC219" s="46"/>
      <c r="AD219" s="48">
        <v>2.2000000000000002</v>
      </c>
      <c r="AE219" s="48"/>
      <c r="AF219" s="48"/>
      <c r="AG219" s="48"/>
      <c r="AH219" s="48"/>
    </row>
    <row r="220" spans="1:34" x14ac:dyDescent="0.25">
      <c r="A220" s="47">
        <v>436</v>
      </c>
      <c r="B220" s="47"/>
      <c r="C220" s="47"/>
      <c r="D220" s="46" t="s">
        <v>1503</v>
      </c>
      <c r="E220" s="46"/>
      <c r="F220" s="46"/>
      <c r="G220" s="46"/>
      <c r="H220" s="46"/>
      <c r="I220" s="46" t="s">
        <v>1146</v>
      </c>
      <c r="J220" s="46"/>
      <c r="K220" s="48">
        <v>7.8</v>
      </c>
      <c r="L220" s="48"/>
      <c r="M220" s="48"/>
      <c r="N220" s="48"/>
      <c r="O220" s="48"/>
      <c r="P220" s="48"/>
      <c r="Q220" s="47">
        <v>2263</v>
      </c>
      <c r="R220" s="47"/>
      <c r="S220" s="47"/>
      <c r="T220" s="47"/>
      <c r="U220" s="47"/>
      <c r="V220" s="46" t="s">
        <v>1504</v>
      </c>
      <c r="W220" s="46"/>
      <c r="X220" s="46"/>
      <c r="Y220" s="46" t="s">
        <v>1447</v>
      </c>
      <c r="Z220" s="46"/>
      <c r="AA220" s="46"/>
      <c r="AB220" s="46"/>
      <c r="AC220" s="46"/>
      <c r="AD220" s="48">
        <v>1.65</v>
      </c>
      <c r="AE220" s="48"/>
      <c r="AF220" s="48"/>
      <c r="AG220" s="48"/>
      <c r="AH220" s="48"/>
    </row>
    <row r="221" spans="1:34" x14ac:dyDescent="0.25">
      <c r="A221" s="47">
        <v>231</v>
      </c>
      <c r="B221" s="47"/>
      <c r="C221" s="47"/>
      <c r="D221" s="46" t="s">
        <v>1505</v>
      </c>
      <c r="E221" s="46"/>
      <c r="F221" s="46"/>
      <c r="G221" s="46"/>
      <c r="H221" s="46"/>
      <c r="I221" s="46" t="s">
        <v>1082</v>
      </c>
      <c r="J221" s="46"/>
      <c r="K221" s="48">
        <v>8.3000000000000007</v>
      </c>
      <c r="L221" s="48"/>
      <c r="M221" s="48"/>
      <c r="N221" s="48"/>
      <c r="O221" s="48"/>
      <c r="P221" s="48"/>
      <c r="Q221" s="47">
        <v>2769</v>
      </c>
      <c r="R221" s="47"/>
      <c r="S221" s="47"/>
      <c r="T221" s="47"/>
      <c r="U221" s="47"/>
      <c r="V221" s="46" t="s">
        <v>1506</v>
      </c>
      <c r="W221" s="46"/>
      <c r="X221" s="46"/>
      <c r="Y221" s="46" t="s">
        <v>1447</v>
      </c>
      <c r="Z221" s="46"/>
      <c r="AA221" s="46"/>
      <c r="AB221" s="46"/>
      <c r="AC221" s="46"/>
      <c r="AD221" s="48">
        <v>3.5</v>
      </c>
      <c r="AE221" s="48"/>
      <c r="AF221" s="48"/>
      <c r="AG221" s="48"/>
      <c r="AH221" s="48"/>
    </row>
    <row r="222" spans="1:34" x14ac:dyDescent="0.25">
      <c r="A222" s="49" t="s">
        <v>1507</v>
      </c>
      <c r="B222" s="49"/>
      <c r="C222" s="49"/>
      <c r="D222" s="49"/>
      <c r="E222" s="49"/>
      <c r="F222" s="49"/>
      <c r="G222" s="49"/>
      <c r="H222" s="49"/>
      <c r="I222" s="49"/>
      <c r="J222" s="49"/>
      <c r="K222" s="49"/>
      <c r="L222" s="49"/>
      <c r="M222" s="49"/>
      <c r="N222" s="49"/>
      <c r="O222" s="49"/>
      <c r="P222" s="49"/>
      <c r="Q222" s="49"/>
      <c r="R222" s="49"/>
      <c r="S222" s="49"/>
      <c r="T222" s="49"/>
      <c r="U222" s="49"/>
      <c r="V222" s="49"/>
      <c r="W222" s="49"/>
      <c r="X222" s="49"/>
      <c r="Y222" s="49"/>
      <c r="Z222" s="49"/>
      <c r="AA222" s="49"/>
      <c r="AB222" s="49"/>
      <c r="AC222" s="49"/>
      <c r="AD222" s="49"/>
      <c r="AE222" s="49"/>
      <c r="AF222" s="49"/>
      <c r="AG222" s="49"/>
      <c r="AH222" s="49"/>
    </row>
    <row r="223" spans="1:34" x14ac:dyDescent="0.25">
      <c r="A223" s="49"/>
      <c r="B223" s="49"/>
      <c r="C223" s="49"/>
      <c r="D223" s="49"/>
      <c r="E223" s="49"/>
      <c r="F223" s="49"/>
      <c r="G223" s="49"/>
      <c r="H223" s="49"/>
      <c r="I223" s="49"/>
      <c r="J223" s="49"/>
      <c r="K223" s="49"/>
      <c r="L223" s="49"/>
      <c r="M223" s="49"/>
      <c r="N223" s="49"/>
      <c r="O223" s="49"/>
      <c r="P223" s="49"/>
      <c r="Q223" s="47">
        <v>1412</v>
      </c>
      <c r="R223" s="47"/>
      <c r="S223" s="47"/>
      <c r="T223" s="47"/>
      <c r="U223" s="47"/>
      <c r="V223" s="46" t="s">
        <v>1508</v>
      </c>
      <c r="W223" s="46"/>
      <c r="X223" s="46"/>
      <c r="Y223" s="46" t="s">
        <v>1447</v>
      </c>
      <c r="Z223" s="46"/>
      <c r="AA223" s="46"/>
      <c r="AB223" s="46"/>
      <c r="AC223" s="46"/>
      <c r="AD223" s="48">
        <v>1.65</v>
      </c>
      <c r="AE223" s="48"/>
      <c r="AF223" s="48"/>
      <c r="AG223" s="48"/>
      <c r="AH223" s="48"/>
    </row>
    <row r="224" spans="1:34" x14ac:dyDescent="0.25">
      <c r="A224" s="47">
        <v>1237</v>
      </c>
      <c r="B224" s="47"/>
      <c r="C224" s="47"/>
      <c r="D224" s="46" t="s">
        <v>1509</v>
      </c>
      <c r="E224" s="46"/>
      <c r="F224" s="46"/>
      <c r="G224" s="46"/>
      <c r="H224" s="46"/>
      <c r="I224" s="46" t="s">
        <v>1094</v>
      </c>
      <c r="J224" s="46"/>
      <c r="K224" s="48">
        <v>4</v>
      </c>
      <c r="L224" s="48"/>
      <c r="M224" s="48"/>
      <c r="N224" s="48"/>
      <c r="O224" s="48"/>
      <c r="P224" s="48"/>
      <c r="Q224" s="47">
        <v>3149</v>
      </c>
      <c r="R224" s="47"/>
      <c r="S224" s="47"/>
      <c r="T224" s="47"/>
      <c r="U224" s="47"/>
      <c r="V224" s="46" t="s">
        <v>1510</v>
      </c>
      <c r="W224" s="46"/>
      <c r="X224" s="46"/>
      <c r="Y224" s="46" t="s">
        <v>1447</v>
      </c>
      <c r="Z224" s="46"/>
      <c r="AA224" s="46"/>
      <c r="AB224" s="46"/>
      <c r="AC224" s="46"/>
      <c r="AD224" s="48">
        <v>3.5</v>
      </c>
      <c r="AE224" s="48"/>
      <c r="AF224" s="48"/>
      <c r="AG224" s="48"/>
      <c r="AH224" s="48"/>
    </row>
    <row r="225" spans="1:34" x14ac:dyDescent="0.25">
      <c r="A225" s="47">
        <v>2435</v>
      </c>
      <c r="B225" s="47"/>
      <c r="C225" s="47"/>
      <c r="D225" s="46" t="s">
        <v>1511</v>
      </c>
      <c r="E225" s="46"/>
      <c r="F225" s="46"/>
      <c r="G225" s="46"/>
      <c r="H225" s="46"/>
      <c r="I225" s="46" t="s">
        <v>1094</v>
      </c>
      <c r="J225" s="46"/>
      <c r="K225" s="48">
        <v>6.9</v>
      </c>
      <c r="L225" s="48"/>
      <c r="M225" s="48"/>
      <c r="N225" s="48"/>
      <c r="O225" s="48"/>
      <c r="P225" s="48"/>
      <c r="Q225" s="47">
        <v>2772</v>
      </c>
      <c r="R225" s="47"/>
      <c r="S225" s="47"/>
      <c r="T225" s="47"/>
      <c r="U225" s="47"/>
      <c r="V225" s="46" t="s">
        <v>1512</v>
      </c>
      <c r="W225" s="46"/>
      <c r="X225" s="46"/>
      <c r="Y225" s="46" t="s">
        <v>1447</v>
      </c>
      <c r="Z225" s="46"/>
      <c r="AA225" s="46"/>
      <c r="AB225" s="46"/>
      <c r="AC225" s="46"/>
      <c r="AD225" s="48">
        <v>2.2000000000000002</v>
      </c>
      <c r="AE225" s="48"/>
      <c r="AF225" s="48"/>
      <c r="AG225" s="48"/>
      <c r="AH225" s="48"/>
    </row>
    <row r="226" spans="1:34" x14ac:dyDescent="0.25">
      <c r="A226" s="47">
        <v>1493</v>
      </c>
      <c r="B226" s="47"/>
      <c r="C226" s="47"/>
      <c r="D226" s="46" t="s">
        <v>1513</v>
      </c>
      <c r="E226" s="46"/>
      <c r="F226" s="46"/>
      <c r="G226" s="46"/>
      <c r="H226" s="46"/>
      <c r="I226" s="46" t="s">
        <v>1094</v>
      </c>
      <c r="J226" s="46"/>
      <c r="K226" s="48">
        <v>3</v>
      </c>
      <c r="L226" s="48"/>
      <c r="M226" s="48"/>
      <c r="N226" s="48"/>
      <c r="O226" s="48"/>
      <c r="P226" s="48"/>
      <c r="Q226" s="47">
        <v>2169</v>
      </c>
      <c r="R226" s="47"/>
      <c r="S226" s="47"/>
      <c r="T226" s="47"/>
      <c r="U226" s="47"/>
      <c r="V226" s="46" t="s">
        <v>1514</v>
      </c>
      <c r="W226" s="46"/>
      <c r="X226" s="46"/>
      <c r="Y226" s="46" t="s">
        <v>1094</v>
      </c>
      <c r="Z226" s="46"/>
      <c r="AA226" s="46"/>
      <c r="AB226" s="46"/>
      <c r="AC226" s="46"/>
      <c r="AD226" s="48">
        <v>1.65</v>
      </c>
      <c r="AE226" s="48"/>
      <c r="AF226" s="48"/>
      <c r="AG226" s="48"/>
      <c r="AH226" s="48"/>
    </row>
    <row r="227" spans="1:34" x14ac:dyDescent="0.25">
      <c r="A227" s="47">
        <v>1947</v>
      </c>
      <c r="B227" s="47"/>
      <c r="C227" s="47"/>
      <c r="D227" s="46" t="s">
        <v>1515</v>
      </c>
      <c r="E227" s="46"/>
      <c r="F227" s="46"/>
      <c r="G227" s="46"/>
      <c r="H227" s="46"/>
      <c r="I227" s="46" t="s">
        <v>1094</v>
      </c>
      <c r="J227" s="46"/>
      <c r="K227" s="48">
        <v>3</v>
      </c>
      <c r="L227" s="48"/>
      <c r="M227" s="48"/>
      <c r="N227" s="48"/>
      <c r="O227" s="48"/>
      <c r="P227" s="48"/>
      <c r="Q227" s="47">
        <v>3695</v>
      </c>
      <c r="R227" s="47"/>
      <c r="S227" s="47"/>
      <c r="T227" s="47"/>
      <c r="U227" s="47"/>
      <c r="V227" s="46" t="s">
        <v>1516</v>
      </c>
      <c r="W227" s="46"/>
      <c r="X227" s="46"/>
      <c r="Y227" s="46" t="s">
        <v>1148</v>
      </c>
      <c r="Z227" s="46"/>
      <c r="AA227" s="46"/>
      <c r="AB227" s="46"/>
      <c r="AC227" s="46"/>
      <c r="AD227" s="48">
        <v>7.5</v>
      </c>
      <c r="AE227" s="48"/>
      <c r="AF227" s="48"/>
      <c r="AG227" s="48"/>
      <c r="AH227" s="48"/>
    </row>
    <row r="228" spans="1:34" x14ac:dyDescent="0.25">
      <c r="A228" s="47">
        <v>2273</v>
      </c>
      <c r="B228" s="47"/>
      <c r="C228" s="47"/>
      <c r="D228" s="46" t="s">
        <v>1517</v>
      </c>
      <c r="E228" s="46"/>
      <c r="F228" s="46"/>
      <c r="G228" s="46"/>
      <c r="H228" s="46"/>
      <c r="I228" s="46" t="s">
        <v>1094</v>
      </c>
      <c r="J228" s="46"/>
      <c r="K228" s="48">
        <v>3</v>
      </c>
      <c r="L228" s="48"/>
      <c r="M228" s="48"/>
      <c r="N228" s="48"/>
      <c r="O228" s="48"/>
      <c r="P228" s="48"/>
      <c r="Q228" s="47">
        <v>1422</v>
      </c>
      <c r="R228" s="47"/>
      <c r="S228" s="47"/>
      <c r="T228" s="47"/>
      <c r="U228" s="47"/>
      <c r="V228" s="46" t="s">
        <v>1518</v>
      </c>
      <c r="W228" s="46"/>
      <c r="X228" s="46"/>
      <c r="Y228" s="46" t="s">
        <v>1094</v>
      </c>
      <c r="Z228" s="46"/>
      <c r="AA228" s="46"/>
      <c r="AB228" s="46"/>
      <c r="AC228" s="46"/>
      <c r="AD228" s="48">
        <v>1.65</v>
      </c>
      <c r="AE228" s="48"/>
      <c r="AF228" s="48"/>
      <c r="AG228" s="48"/>
      <c r="AH228" s="48"/>
    </row>
    <row r="229" spans="1:34" x14ac:dyDescent="0.25">
      <c r="A229" s="47">
        <v>1492</v>
      </c>
      <c r="B229" s="47"/>
      <c r="C229" s="47"/>
      <c r="D229" s="46" t="s">
        <v>1519</v>
      </c>
      <c r="E229" s="46"/>
      <c r="F229" s="46"/>
      <c r="G229" s="46"/>
      <c r="H229" s="46"/>
      <c r="I229" s="46" t="s">
        <v>1094</v>
      </c>
      <c r="J229" s="46"/>
      <c r="K229" s="48">
        <v>3</v>
      </c>
      <c r="L229" s="48"/>
      <c r="M229" s="48"/>
      <c r="N229" s="48"/>
      <c r="O229" s="48"/>
      <c r="P229" s="48"/>
      <c r="Q229" s="47">
        <v>1432</v>
      </c>
      <c r="R229" s="47"/>
      <c r="S229" s="47"/>
      <c r="T229" s="47"/>
      <c r="U229" s="47"/>
      <c r="V229" s="46" t="s">
        <v>1520</v>
      </c>
      <c r="W229" s="46"/>
      <c r="X229" s="46"/>
      <c r="Y229" s="46" t="s">
        <v>1447</v>
      </c>
      <c r="Z229" s="46"/>
      <c r="AA229" s="46"/>
      <c r="AB229" s="46"/>
      <c r="AC229" s="46"/>
      <c r="AD229" s="48">
        <v>1.65</v>
      </c>
      <c r="AE229" s="48"/>
      <c r="AF229" s="48"/>
      <c r="AG229" s="48"/>
      <c r="AH229" s="48"/>
    </row>
    <row r="230" spans="1:34" x14ac:dyDescent="0.25">
      <c r="A230" s="47">
        <v>1491</v>
      </c>
      <c r="B230" s="47"/>
      <c r="C230" s="47"/>
      <c r="D230" s="46" t="s">
        <v>1521</v>
      </c>
      <c r="E230" s="46"/>
      <c r="F230" s="46"/>
      <c r="G230" s="46"/>
      <c r="H230" s="46"/>
      <c r="I230" s="46" t="s">
        <v>1094</v>
      </c>
      <c r="J230" s="46"/>
      <c r="K230" s="48">
        <v>3</v>
      </c>
      <c r="L230" s="48"/>
      <c r="M230" s="48"/>
      <c r="N230" s="48"/>
      <c r="O230" s="48"/>
      <c r="P230" s="48"/>
      <c r="Q230" s="47">
        <v>368</v>
      </c>
      <c r="R230" s="47"/>
      <c r="S230" s="47"/>
      <c r="T230" s="47"/>
      <c r="U230" s="47"/>
      <c r="V230" s="46" t="s">
        <v>1522</v>
      </c>
      <c r="W230" s="46"/>
      <c r="X230" s="46"/>
      <c r="Y230" s="46" t="s">
        <v>1094</v>
      </c>
      <c r="Z230" s="46"/>
      <c r="AA230" s="46"/>
      <c r="AB230" s="46"/>
      <c r="AC230" s="46"/>
      <c r="AD230" s="48">
        <v>7.5</v>
      </c>
      <c r="AE230" s="48"/>
      <c r="AF230" s="48"/>
      <c r="AG230" s="48"/>
      <c r="AH230" s="48"/>
    </row>
    <row r="231" spans="1:34" x14ac:dyDescent="0.25">
      <c r="A231" s="47">
        <v>3764</v>
      </c>
      <c r="B231" s="47"/>
      <c r="C231" s="47"/>
      <c r="D231" s="46" t="s">
        <v>1523</v>
      </c>
      <c r="E231" s="46"/>
      <c r="F231" s="46"/>
      <c r="G231" s="46"/>
      <c r="H231" s="46"/>
      <c r="I231" s="46" t="s">
        <v>1094</v>
      </c>
      <c r="J231" s="46"/>
      <c r="K231" s="48">
        <v>6</v>
      </c>
      <c r="L231" s="48"/>
      <c r="M231" s="48"/>
      <c r="N231" s="48"/>
      <c r="O231" s="48"/>
      <c r="P231" s="48"/>
      <c r="Q231" s="47">
        <v>3150</v>
      </c>
      <c r="R231" s="47"/>
      <c r="S231" s="47"/>
      <c r="T231" s="47"/>
      <c r="U231" s="47"/>
      <c r="V231" s="46" t="s">
        <v>1524</v>
      </c>
      <c r="W231" s="46"/>
      <c r="X231" s="46"/>
      <c r="Y231" s="46" t="s">
        <v>1447</v>
      </c>
      <c r="Z231" s="46"/>
      <c r="AA231" s="46"/>
      <c r="AB231" s="46"/>
      <c r="AC231" s="46"/>
      <c r="AD231" s="48">
        <v>3.5</v>
      </c>
      <c r="AE231" s="48"/>
      <c r="AF231" s="48"/>
      <c r="AG231" s="48"/>
      <c r="AH231" s="48"/>
    </row>
    <row r="232" spans="1:34" x14ac:dyDescent="0.25">
      <c r="A232" s="47">
        <v>1490</v>
      </c>
      <c r="B232" s="47"/>
      <c r="C232" s="47"/>
      <c r="D232" s="46" t="s">
        <v>1525</v>
      </c>
      <c r="E232" s="46"/>
      <c r="F232" s="46"/>
      <c r="G232" s="46"/>
      <c r="H232" s="46"/>
      <c r="I232" s="46" t="s">
        <v>1094</v>
      </c>
      <c r="J232" s="46"/>
      <c r="K232" s="48">
        <v>3</v>
      </c>
      <c r="L232" s="48"/>
      <c r="M232" s="48"/>
      <c r="N232" s="48"/>
      <c r="O232" s="48"/>
      <c r="P232" s="48"/>
      <c r="Q232" s="47">
        <v>2770</v>
      </c>
      <c r="R232" s="47"/>
      <c r="S232" s="47"/>
      <c r="T232" s="47"/>
      <c r="U232" s="47"/>
      <c r="V232" s="46" t="s">
        <v>1526</v>
      </c>
      <c r="W232" s="46"/>
      <c r="X232" s="46"/>
      <c r="Y232" s="46" t="s">
        <v>1447</v>
      </c>
      <c r="Z232" s="46"/>
      <c r="AA232" s="46"/>
      <c r="AB232" s="46"/>
      <c r="AC232" s="46"/>
      <c r="AD232" s="48">
        <v>2.2000000000000002</v>
      </c>
      <c r="AE232" s="48"/>
      <c r="AF232" s="48"/>
      <c r="AG232" s="48"/>
      <c r="AH232" s="48"/>
    </row>
    <row r="233" spans="1:34" x14ac:dyDescent="0.25">
      <c r="A233" s="47">
        <v>2439</v>
      </c>
      <c r="B233" s="47"/>
      <c r="C233" s="47"/>
      <c r="D233" s="46" t="s">
        <v>1527</v>
      </c>
      <c r="E233" s="46"/>
      <c r="F233" s="46"/>
      <c r="G233" s="46"/>
      <c r="H233" s="46"/>
      <c r="I233" s="46" t="s">
        <v>1094</v>
      </c>
      <c r="J233" s="46"/>
      <c r="K233" s="48">
        <v>3</v>
      </c>
      <c r="L233" s="48"/>
      <c r="M233" s="48"/>
      <c r="N233" s="48"/>
      <c r="O233" s="48"/>
      <c r="P233" s="48"/>
      <c r="Q233" s="47">
        <v>1420</v>
      </c>
      <c r="R233" s="47"/>
      <c r="S233" s="47"/>
      <c r="T233" s="47"/>
      <c r="U233" s="47"/>
      <c r="V233" s="46" t="s">
        <v>1528</v>
      </c>
      <c r="W233" s="46"/>
      <c r="X233" s="46"/>
      <c r="Y233" s="46" t="s">
        <v>1447</v>
      </c>
      <c r="Z233" s="46"/>
      <c r="AA233" s="46"/>
      <c r="AB233" s="46"/>
      <c r="AC233" s="46"/>
      <c r="AD233" s="48">
        <v>1.65</v>
      </c>
      <c r="AE233" s="48"/>
      <c r="AF233" s="48"/>
      <c r="AG233" s="48"/>
      <c r="AH233" s="48"/>
    </row>
    <row r="234" spans="1:34" x14ac:dyDescent="0.25">
      <c r="A234" s="47">
        <v>1488</v>
      </c>
      <c r="B234" s="47"/>
      <c r="C234" s="47"/>
      <c r="D234" s="46" t="s">
        <v>1529</v>
      </c>
      <c r="E234" s="46"/>
      <c r="F234" s="46"/>
      <c r="G234" s="46"/>
      <c r="H234" s="46"/>
      <c r="I234" s="46" t="s">
        <v>1094</v>
      </c>
      <c r="J234" s="46"/>
      <c r="K234" s="48">
        <v>6.5</v>
      </c>
      <c r="L234" s="48"/>
      <c r="M234" s="48"/>
      <c r="N234" s="48"/>
      <c r="O234" s="48"/>
      <c r="P234" s="48"/>
      <c r="Q234" s="47">
        <v>390</v>
      </c>
      <c r="R234" s="47"/>
      <c r="S234" s="47"/>
      <c r="T234" s="47"/>
      <c r="U234" s="47"/>
      <c r="V234" s="46" t="s">
        <v>1530</v>
      </c>
      <c r="W234" s="46"/>
      <c r="X234" s="46"/>
      <c r="Y234" s="46" t="s">
        <v>1447</v>
      </c>
      <c r="Z234" s="46"/>
      <c r="AA234" s="46"/>
      <c r="AB234" s="46"/>
      <c r="AC234" s="46"/>
      <c r="AD234" s="48">
        <v>3.5</v>
      </c>
      <c r="AE234" s="48"/>
      <c r="AF234" s="48"/>
      <c r="AG234" s="48"/>
      <c r="AH234" s="48"/>
    </row>
    <row r="235" spans="1:34" x14ac:dyDescent="0.25">
      <c r="A235" s="47">
        <v>1489</v>
      </c>
      <c r="B235" s="47"/>
      <c r="C235" s="47"/>
      <c r="D235" s="46" t="s">
        <v>1531</v>
      </c>
      <c r="E235" s="46"/>
      <c r="F235" s="46"/>
      <c r="G235" s="46"/>
      <c r="H235" s="46"/>
      <c r="I235" s="46" t="s">
        <v>1094</v>
      </c>
      <c r="J235" s="46"/>
      <c r="K235" s="48">
        <v>3</v>
      </c>
      <c r="L235" s="48"/>
      <c r="M235" s="48"/>
      <c r="N235" s="48"/>
      <c r="O235" s="48"/>
      <c r="P235" s="48"/>
      <c r="Q235" s="47">
        <v>3154</v>
      </c>
      <c r="R235" s="47"/>
      <c r="S235" s="47"/>
      <c r="T235" s="47"/>
      <c r="U235" s="47"/>
      <c r="V235" s="46" t="s">
        <v>1532</v>
      </c>
      <c r="W235" s="46"/>
      <c r="X235" s="46"/>
      <c r="Y235" s="46" t="s">
        <v>1447</v>
      </c>
      <c r="Z235" s="46"/>
      <c r="AA235" s="46"/>
      <c r="AB235" s="46"/>
      <c r="AC235" s="46"/>
      <c r="AD235" s="48">
        <v>2.2000000000000002</v>
      </c>
      <c r="AE235" s="48"/>
      <c r="AF235" s="48"/>
      <c r="AG235" s="48"/>
      <c r="AH235" s="48"/>
    </row>
    <row r="236" spans="1:34" x14ac:dyDescent="0.25">
      <c r="A236" s="47">
        <v>1477</v>
      </c>
      <c r="B236" s="47"/>
      <c r="C236" s="47"/>
      <c r="D236" s="46" t="s">
        <v>1533</v>
      </c>
      <c r="E236" s="46"/>
      <c r="F236" s="46"/>
      <c r="G236" s="46"/>
      <c r="H236" s="46"/>
      <c r="I236" s="46" t="s">
        <v>1447</v>
      </c>
      <c r="J236" s="46"/>
      <c r="K236" s="48">
        <v>1.65</v>
      </c>
      <c r="L236" s="48"/>
      <c r="M236" s="48"/>
      <c r="N236" s="48"/>
      <c r="O236" s="48"/>
      <c r="P236" s="48"/>
      <c r="Q236" s="47">
        <v>1419</v>
      </c>
      <c r="R236" s="47"/>
      <c r="S236" s="47"/>
      <c r="T236" s="47"/>
      <c r="U236" s="47"/>
      <c r="V236" s="46" t="s">
        <v>1534</v>
      </c>
      <c r="W236" s="46"/>
      <c r="X236" s="46"/>
      <c r="Y236" s="46" t="s">
        <v>1447</v>
      </c>
      <c r="Z236" s="46"/>
      <c r="AA236" s="46"/>
      <c r="AB236" s="46"/>
      <c r="AC236" s="46"/>
      <c r="AD236" s="48">
        <v>1.65</v>
      </c>
      <c r="AE236" s="48"/>
      <c r="AF236" s="48"/>
      <c r="AG236" s="48"/>
      <c r="AH236" s="48"/>
    </row>
    <row r="237" spans="1:34" x14ac:dyDescent="0.25">
      <c r="A237" s="47">
        <v>2761</v>
      </c>
      <c r="B237" s="47"/>
      <c r="C237" s="47"/>
      <c r="D237" s="46" t="s">
        <v>1535</v>
      </c>
      <c r="E237" s="46"/>
      <c r="F237" s="46"/>
      <c r="G237" s="46"/>
      <c r="H237" s="46"/>
      <c r="I237" s="46" t="s">
        <v>1447</v>
      </c>
      <c r="J237" s="46"/>
      <c r="K237" s="48">
        <v>3.5</v>
      </c>
      <c r="L237" s="48"/>
      <c r="M237" s="48"/>
      <c r="N237" s="48"/>
      <c r="O237" s="48"/>
      <c r="P237" s="48"/>
      <c r="Q237" s="47">
        <v>3151</v>
      </c>
      <c r="R237" s="47"/>
      <c r="S237" s="47"/>
      <c r="T237" s="47"/>
      <c r="U237" s="47"/>
      <c r="V237" s="46" t="s">
        <v>1536</v>
      </c>
      <c r="W237" s="46"/>
      <c r="X237" s="46"/>
      <c r="Y237" s="46" t="s">
        <v>1447</v>
      </c>
      <c r="Z237" s="46"/>
      <c r="AA237" s="46"/>
      <c r="AB237" s="46"/>
      <c r="AC237" s="46"/>
      <c r="AD237" s="48">
        <v>3.5</v>
      </c>
      <c r="AE237" s="48"/>
      <c r="AF237" s="48"/>
      <c r="AG237" s="48"/>
      <c r="AH237" s="48"/>
    </row>
    <row r="238" spans="1:34" x14ac:dyDescent="0.25">
      <c r="A238" s="47">
        <v>2422</v>
      </c>
      <c r="B238" s="47"/>
      <c r="C238" s="47"/>
      <c r="D238" s="46" t="s">
        <v>1537</v>
      </c>
      <c r="E238" s="46"/>
      <c r="F238" s="46"/>
      <c r="G238" s="46"/>
      <c r="H238" s="46"/>
      <c r="I238" s="46" t="s">
        <v>1447</v>
      </c>
      <c r="J238" s="46"/>
      <c r="K238" s="48">
        <v>2.2000000000000002</v>
      </c>
      <c r="L238" s="48"/>
      <c r="M238" s="48"/>
      <c r="N238" s="48"/>
      <c r="O238" s="48"/>
      <c r="P238" s="48"/>
      <c r="Q238" s="47">
        <v>2771</v>
      </c>
      <c r="R238" s="47"/>
      <c r="S238" s="47"/>
      <c r="T238" s="47"/>
      <c r="U238" s="47"/>
      <c r="V238" s="46" t="s">
        <v>1538</v>
      </c>
      <c r="W238" s="46"/>
      <c r="X238" s="46"/>
      <c r="Y238" s="46" t="s">
        <v>1447</v>
      </c>
      <c r="Z238" s="46"/>
      <c r="AA238" s="46"/>
      <c r="AB238" s="46"/>
      <c r="AC238" s="46"/>
      <c r="AD238" s="48">
        <v>2.2000000000000002</v>
      </c>
      <c r="AE238" s="48"/>
      <c r="AF238" s="48"/>
      <c r="AG238" s="48"/>
      <c r="AH238" s="48"/>
    </row>
    <row r="239" spans="1:34" x14ac:dyDescent="0.25">
      <c r="A239" s="47">
        <v>2231</v>
      </c>
      <c r="B239" s="47"/>
      <c r="C239" s="47"/>
      <c r="D239" s="46" t="s">
        <v>1539</v>
      </c>
      <c r="E239" s="46"/>
      <c r="F239" s="46"/>
      <c r="G239" s="46"/>
      <c r="H239" s="46"/>
      <c r="I239" s="46" t="s">
        <v>1094</v>
      </c>
      <c r="J239" s="46"/>
      <c r="K239" s="48">
        <v>4.5</v>
      </c>
      <c r="L239" s="48"/>
      <c r="M239" s="48"/>
      <c r="N239" s="48"/>
      <c r="O239" s="48"/>
      <c r="P239" s="48"/>
      <c r="Q239" s="47">
        <v>2809</v>
      </c>
      <c r="R239" s="47"/>
      <c r="S239" s="47"/>
      <c r="T239" s="47"/>
      <c r="U239" s="47"/>
      <c r="V239" s="46" t="s">
        <v>1540</v>
      </c>
      <c r="W239" s="46"/>
      <c r="X239" s="46"/>
      <c r="Y239" s="46" t="s">
        <v>1447</v>
      </c>
      <c r="Z239" s="46"/>
      <c r="AA239" s="46"/>
      <c r="AB239" s="46"/>
      <c r="AC239" s="46"/>
      <c r="AD239" s="48">
        <v>10</v>
      </c>
      <c r="AE239" s="48"/>
      <c r="AF239" s="48"/>
      <c r="AG239" s="48"/>
      <c r="AH239" s="48"/>
    </row>
    <row r="240" spans="1:34" x14ac:dyDescent="0.25">
      <c r="A240" s="47">
        <v>1444</v>
      </c>
      <c r="B240" s="47"/>
      <c r="C240" s="47"/>
      <c r="D240" s="46" t="s">
        <v>1541</v>
      </c>
      <c r="E240" s="46"/>
      <c r="F240" s="46"/>
      <c r="G240" s="46"/>
      <c r="H240" s="46"/>
      <c r="I240" s="46" t="s">
        <v>1447</v>
      </c>
      <c r="J240" s="46"/>
      <c r="K240" s="48">
        <v>1.65</v>
      </c>
      <c r="L240" s="48"/>
      <c r="M240" s="48"/>
      <c r="N240" s="48"/>
      <c r="O240" s="48"/>
      <c r="P240" s="48"/>
      <c r="Q240" s="47">
        <v>1418</v>
      </c>
      <c r="R240" s="47"/>
      <c r="S240" s="47"/>
      <c r="T240" s="47"/>
      <c r="U240" s="47"/>
      <c r="V240" s="46" t="s">
        <v>1542</v>
      </c>
      <c r="W240" s="46"/>
      <c r="X240" s="46"/>
      <c r="Y240" s="46" t="s">
        <v>1447</v>
      </c>
      <c r="Z240" s="46"/>
      <c r="AA240" s="46"/>
      <c r="AB240" s="46"/>
      <c r="AC240" s="46"/>
      <c r="AD240" s="48">
        <v>1.65</v>
      </c>
      <c r="AE240" s="48"/>
      <c r="AF240" s="48"/>
      <c r="AG240" s="48"/>
      <c r="AH240" s="48"/>
    </row>
    <row r="241" spans="1:35" x14ac:dyDescent="0.25">
      <c r="A241" s="46" t="s">
        <v>1543</v>
      </c>
      <c r="B241" s="46"/>
      <c r="C241" s="46"/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  <c r="W241" s="46"/>
      <c r="X241" s="46"/>
      <c r="Y241" s="46"/>
      <c r="Z241" s="46"/>
      <c r="AA241" s="46"/>
      <c r="AB241" s="46"/>
      <c r="AC241" s="46"/>
      <c r="AD241" s="46"/>
      <c r="AE241" s="46"/>
      <c r="AF241" s="46"/>
      <c r="AG241" s="46"/>
      <c r="AH241" s="46"/>
      <c r="AI241" s="41"/>
    </row>
    <row r="242" spans="1:35" x14ac:dyDescent="0.25">
      <c r="A242" s="47">
        <v>511</v>
      </c>
      <c r="B242" s="47"/>
      <c r="C242" s="47"/>
      <c r="D242" s="46" t="s">
        <v>1544</v>
      </c>
      <c r="E242" s="46"/>
      <c r="F242" s="46"/>
      <c r="G242" s="46"/>
      <c r="H242" s="46"/>
      <c r="I242" s="46" t="s">
        <v>1094</v>
      </c>
      <c r="J242" s="46"/>
      <c r="K242" s="48">
        <v>7.5</v>
      </c>
      <c r="L242" s="48"/>
      <c r="M242" s="48"/>
      <c r="N242" s="48"/>
      <c r="O242" s="48"/>
      <c r="P242" s="48"/>
      <c r="Q242" s="47">
        <v>3062</v>
      </c>
      <c r="R242" s="47"/>
      <c r="S242" s="47"/>
      <c r="T242" s="47"/>
      <c r="U242" s="47"/>
      <c r="V242" s="46" t="s">
        <v>1545</v>
      </c>
      <c r="W242" s="46"/>
      <c r="X242" s="46"/>
      <c r="Y242" s="46" t="s">
        <v>1447</v>
      </c>
      <c r="Z242" s="46"/>
      <c r="AA242" s="46"/>
      <c r="AB242" s="46"/>
      <c r="AC242" s="46"/>
      <c r="AD242" s="48">
        <v>3.5</v>
      </c>
      <c r="AE242" s="48"/>
      <c r="AF242" s="48"/>
      <c r="AG242" s="48"/>
      <c r="AH242" s="48"/>
      <c r="AI242" s="41"/>
    </row>
    <row r="243" spans="1:35" x14ac:dyDescent="0.25">
      <c r="A243" s="47">
        <v>2166</v>
      </c>
      <c r="B243" s="47"/>
      <c r="C243" s="47"/>
      <c r="D243" s="46" t="s">
        <v>1546</v>
      </c>
      <c r="E243" s="46"/>
      <c r="F243" s="46"/>
      <c r="G243" s="46"/>
      <c r="H243" s="46"/>
      <c r="I243" s="46" t="s">
        <v>1447</v>
      </c>
      <c r="J243" s="46"/>
      <c r="K243" s="48">
        <v>3.5</v>
      </c>
      <c r="L243" s="48"/>
      <c r="M243" s="48"/>
      <c r="N243" s="48"/>
      <c r="O243" s="48"/>
      <c r="P243" s="48"/>
      <c r="Q243" s="47">
        <v>392</v>
      </c>
      <c r="R243" s="47"/>
      <c r="S243" s="47"/>
      <c r="T243" s="47"/>
      <c r="U243" s="47"/>
      <c r="V243" s="46" t="s">
        <v>1547</v>
      </c>
      <c r="W243" s="46"/>
      <c r="X243" s="46"/>
      <c r="Y243" s="46" t="s">
        <v>1094</v>
      </c>
      <c r="Z243" s="46"/>
      <c r="AA243" s="46"/>
      <c r="AB243" s="46"/>
      <c r="AC243" s="46"/>
      <c r="AD243" s="48">
        <v>7.5</v>
      </c>
      <c r="AE243" s="48"/>
      <c r="AF243" s="48"/>
      <c r="AG243" s="48"/>
      <c r="AH243" s="48"/>
      <c r="AI243" s="41"/>
    </row>
    <row r="244" spans="1:35" x14ac:dyDescent="0.25">
      <c r="A244" s="47">
        <v>2760</v>
      </c>
      <c r="B244" s="47"/>
      <c r="C244" s="47"/>
      <c r="D244" s="46" t="s">
        <v>1548</v>
      </c>
      <c r="E244" s="46"/>
      <c r="F244" s="46"/>
      <c r="G244" s="46"/>
      <c r="H244" s="46"/>
      <c r="I244" s="46" t="s">
        <v>1447</v>
      </c>
      <c r="J244" s="46"/>
      <c r="K244" s="48">
        <v>3.5</v>
      </c>
      <c r="L244" s="48"/>
      <c r="M244" s="48"/>
      <c r="N244" s="48"/>
      <c r="O244" s="48"/>
      <c r="P244" s="48"/>
      <c r="Q244" s="47">
        <v>3152</v>
      </c>
      <c r="R244" s="47"/>
      <c r="S244" s="47"/>
      <c r="T244" s="47"/>
      <c r="U244" s="47"/>
      <c r="V244" s="46" t="s">
        <v>1549</v>
      </c>
      <c r="W244" s="46"/>
      <c r="X244" s="46"/>
      <c r="Y244" s="46" t="s">
        <v>1447</v>
      </c>
      <c r="Z244" s="46"/>
      <c r="AA244" s="46"/>
      <c r="AB244" s="46"/>
      <c r="AC244" s="46"/>
      <c r="AD244" s="48">
        <v>3.5</v>
      </c>
      <c r="AE244" s="48"/>
      <c r="AF244" s="48"/>
      <c r="AG244" s="48"/>
      <c r="AH244" s="48"/>
      <c r="AI244" s="41"/>
    </row>
    <row r="245" spans="1:35" x14ac:dyDescent="0.25">
      <c r="A245" s="47">
        <v>2758</v>
      </c>
      <c r="B245" s="47"/>
      <c r="C245" s="47"/>
      <c r="D245" s="46" t="s">
        <v>1550</v>
      </c>
      <c r="E245" s="46"/>
      <c r="F245" s="46"/>
      <c r="G245" s="46"/>
      <c r="H245" s="46"/>
      <c r="I245" s="46" t="s">
        <v>1447</v>
      </c>
      <c r="J245" s="46"/>
      <c r="K245" s="48">
        <v>2.2000000000000002</v>
      </c>
      <c r="L245" s="48"/>
      <c r="M245" s="48"/>
      <c r="N245" s="48"/>
      <c r="O245" s="48"/>
      <c r="P245" s="48"/>
      <c r="Q245" s="47">
        <v>2773</v>
      </c>
      <c r="R245" s="47"/>
      <c r="S245" s="47"/>
      <c r="T245" s="47"/>
      <c r="U245" s="47"/>
      <c r="V245" s="46" t="s">
        <v>1551</v>
      </c>
      <c r="W245" s="46"/>
      <c r="X245" s="46"/>
      <c r="Y245" s="46" t="s">
        <v>1447</v>
      </c>
      <c r="Z245" s="46"/>
      <c r="AA245" s="46"/>
      <c r="AB245" s="46"/>
      <c r="AC245" s="46"/>
      <c r="AD245" s="48">
        <v>2.2000000000000002</v>
      </c>
      <c r="AE245" s="48"/>
      <c r="AF245" s="48"/>
      <c r="AG245" s="48"/>
      <c r="AH245" s="48"/>
      <c r="AI245" s="41"/>
    </row>
    <row r="246" spans="1:35" x14ac:dyDescent="0.25">
      <c r="A246" s="47">
        <v>3056</v>
      </c>
      <c r="B246" s="47"/>
      <c r="C246" s="47"/>
      <c r="D246" s="46" t="s">
        <v>1552</v>
      </c>
      <c r="E246" s="46"/>
      <c r="F246" s="46"/>
      <c r="G246" s="46"/>
      <c r="H246" s="46"/>
      <c r="I246" s="46" t="s">
        <v>1447</v>
      </c>
      <c r="J246" s="46"/>
      <c r="K246" s="48">
        <v>3.5</v>
      </c>
      <c r="L246" s="48"/>
      <c r="M246" s="48"/>
      <c r="N246" s="48"/>
      <c r="O246" s="48"/>
      <c r="P246" s="48"/>
      <c r="Q246" s="49"/>
      <c r="R246" s="49"/>
      <c r="S246" s="49"/>
      <c r="T246" s="49"/>
      <c r="U246" s="49"/>
      <c r="V246" s="49"/>
      <c r="W246" s="49"/>
      <c r="X246" s="49"/>
      <c r="Y246" s="49"/>
      <c r="Z246" s="49"/>
      <c r="AA246" s="49"/>
      <c r="AB246" s="49"/>
      <c r="AC246" s="49"/>
      <c r="AD246" s="49"/>
      <c r="AE246" s="49"/>
      <c r="AF246" s="49"/>
      <c r="AG246" s="49"/>
      <c r="AH246" s="49"/>
      <c r="AI246" s="41"/>
    </row>
    <row r="247" spans="1:35" x14ac:dyDescent="0.25">
      <c r="A247" s="43" t="s">
        <v>1553</v>
      </c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  <c r="W247" s="41"/>
      <c r="X247" s="41"/>
      <c r="Y247" s="41"/>
      <c r="Z247" s="41"/>
      <c r="AA247" s="41"/>
      <c r="AB247" s="41"/>
      <c r="AC247" s="41"/>
      <c r="AD247" s="41"/>
      <c r="AE247" s="41"/>
      <c r="AF247" s="41"/>
      <c r="AG247" s="41"/>
      <c r="AH247" s="41"/>
      <c r="AI247" s="41"/>
    </row>
    <row r="248" spans="1:35" x14ac:dyDescent="0.25">
      <c r="A248" s="53"/>
      <c r="B248" s="53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41"/>
      <c r="R248" s="41"/>
      <c r="S248" s="41"/>
      <c r="T248" s="41"/>
      <c r="U248" s="41"/>
      <c r="V248" s="41"/>
      <c r="W248" s="41"/>
      <c r="X248" s="41"/>
      <c r="Y248" s="41"/>
      <c r="Z248" s="41"/>
      <c r="AA248" s="41"/>
      <c r="AB248" s="41"/>
      <c r="AC248" s="41"/>
      <c r="AD248" s="41"/>
      <c r="AE248" s="41"/>
      <c r="AF248" s="41"/>
      <c r="AG248" s="41"/>
      <c r="AH248" s="41"/>
      <c r="AI248" s="41"/>
    </row>
    <row r="249" spans="1:35" x14ac:dyDescent="0.25">
      <c r="A249" s="53"/>
      <c r="B249" s="53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41"/>
      <c r="Q249" s="41"/>
      <c r="R249" s="41"/>
      <c r="S249" s="41"/>
      <c r="T249" s="41"/>
      <c r="U249" s="41"/>
      <c r="V249" s="41"/>
      <c r="W249" s="41"/>
      <c r="X249" s="41"/>
      <c r="Y249" s="41"/>
      <c r="Z249" s="41"/>
      <c r="AA249" s="41"/>
      <c r="AB249" s="41"/>
      <c r="AC249" s="41"/>
      <c r="AD249" s="41"/>
      <c r="AE249" s="41"/>
      <c r="AF249" s="41"/>
      <c r="AG249" s="41"/>
      <c r="AH249" s="41"/>
      <c r="AI249" s="41"/>
    </row>
    <row r="250" spans="1:35" x14ac:dyDescent="0.25">
      <c r="A250" s="42" t="s">
        <v>1078</v>
      </c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  <c r="W250" s="41"/>
      <c r="X250" s="41"/>
      <c r="Y250" s="41"/>
      <c r="Z250" s="41"/>
      <c r="AA250" s="41"/>
      <c r="AB250" s="41"/>
      <c r="AC250" s="41"/>
      <c r="AD250" s="41"/>
      <c r="AE250" s="41"/>
      <c r="AF250" s="41"/>
      <c r="AG250" s="41"/>
      <c r="AH250" s="41"/>
      <c r="AI250" s="41"/>
    </row>
    <row r="251" spans="1:35" x14ac:dyDescent="0.25">
      <c r="A251" s="42" t="s">
        <v>1078</v>
      </c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  <c r="W251" s="41"/>
      <c r="X251" s="41"/>
      <c r="Y251" s="41"/>
      <c r="Z251" s="41"/>
      <c r="AA251" s="41"/>
      <c r="AB251" s="41"/>
      <c r="AC251" s="41"/>
      <c r="AD251" s="41"/>
      <c r="AE251" s="41"/>
      <c r="AF251" s="41"/>
      <c r="AG251" s="41"/>
      <c r="AH251" s="41"/>
      <c r="AI251" s="41"/>
    </row>
    <row r="252" spans="1:35" x14ac:dyDescent="0.25">
      <c r="A252" s="43" t="s">
        <v>1444</v>
      </c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  <c r="W252" s="41"/>
      <c r="X252" s="41"/>
      <c r="Y252" s="41"/>
      <c r="Z252" s="41"/>
      <c r="AA252" s="41"/>
      <c r="AB252" s="41"/>
      <c r="AC252" s="41"/>
      <c r="AD252" s="41"/>
      <c r="AE252" s="41"/>
      <c r="AF252" s="41"/>
      <c r="AG252" s="41"/>
      <c r="AH252" s="41"/>
      <c r="AI252" s="41"/>
    </row>
    <row r="253" spans="1:35" x14ac:dyDescent="0.25">
      <c r="A253" s="43" t="s">
        <v>1554</v>
      </c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  <c r="W253" s="41"/>
      <c r="X253" s="41"/>
      <c r="Y253" s="41"/>
      <c r="Z253" s="41"/>
      <c r="AA253" s="41"/>
      <c r="AB253" s="41"/>
      <c r="AC253" s="41"/>
      <c r="AD253" s="41"/>
      <c r="AE253" s="41"/>
      <c r="AF253" s="41"/>
      <c r="AG253" s="41"/>
      <c r="AH253" s="41"/>
      <c r="AI253" s="41"/>
    </row>
    <row r="254" spans="1:35" x14ac:dyDescent="0.25">
      <c r="A254" s="47">
        <v>2342</v>
      </c>
      <c r="B254" s="47"/>
      <c r="C254" s="47"/>
      <c r="D254" s="47"/>
      <c r="E254" s="46" t="s">
        <v>1555</v>
      </c>
      <c r="F254" s="46"/>
      <c r="G254" s="46"/>
      <c r="H254" s="46"/>
      <c r="I254" s="46"/>
      <c r="J254" s="46" t="s">
        <v>1094</v>
      </c>
      <c r="K254" s="46"/>
      <c r="L254" s="46"/>
      <c r="M254" s="48">
        <v>10</v>
      </c>
      <c r="N254" s="48"/>
      <c r="O254" s="48"/>
      <c r="P254" s="48"/>
      <c r="Q254" s="48"/>
      <c r="R254" s="49"/>
      <c r="S254" s="49"/>
      <c r="T254" s="49"/>
      <c r="U254" s="47">
        <v>3780</v>
      </c>
      <c r="V254" s="47"/>
      <c r="W254" s="46" t="s">
        <v>1556</v>
      </c>
      <c r="X254" s="46"/>
      <c r="Y254" s="46"/>
      <c r="Z254" s="46"/>
      <c r="AA254" s="46" t="s">
        <v>1094</v>
      </c>
      <c r="AB254" s="46"/>
      <c r="AC254" s="46"/>
      <c r="AD254" s="46"/>
      <c r="AE254" s="46"/>
      <c r="AF254" s="48">
        <v>10</v>
      </c>
      <c r="AG254" s="48"/>
      <c r="AH254" s="48"/>
      <c r="AI254" s="48"/>
    </row>
    <row r="255" spans="1:35" x14ac:dyDescent="0.25">
      <c r="A255" s="47">
        <v>1378</v>
      </c>
      <c r="B255" s="47"/>
      <c r="C255" s="47"/>
      <c r="D255" s="47"/>
      <c r="E255" s="46" t="s">
        <v>1557</v>
      </c>
      <c r="F255" s="46"/>
      <c r="G255" s="46"/>
      <c r="H255" s="46"/>
      <c r="I255" s="46"/>
      <c r="J255" s="46" t="s">
        <v>1094</v>
      </c>
      <c r="K255" s="46"/>
      <c r="L255" s="46"/>
      <c r="M255" s="50">
        <v>0.9</v>
      </c>
      <c r="N255" s="50"/>
      <c r="O255" s="50"/>
      <c r="P255" s="50"/>
      <c r="Q255" s="50"/>
      <c r="R255" s="49"/>
      <c r="S255" s="49"/>
      <c r="T255" s="49"/>
      <c r="U255" s="47">
        <v>1367</v>
      </c>
      <c r="V255" s="47"/>
      <c r="W255" s="46" t="s">
        <v>1558</v>
      </c>
      <c r="X255" s="46"/>
      <c r="Y255" s="46"/>
      <c r="Z255" s="46"/>
      <c r="AA255" s="46" t="s">
        <v>1094</v>
      </c>
      <c r="AB255" s="46"/>
      <c r="AC255" s="46"/>
      <c r="AD255" s="46"/>
      <c r="AE255" s="46"/>
      <c r="AF255" s="48">
        <v>1.2</v>
      </c>
      <c r="AG255" s="48"/>
      <c r="AH255" s="48"/>
      <c r="AI255" s="48"/>
    </row>
    <row r="256" spans="1:35" x14ac:dyDescent="0.25">
      <c r="A256" s="51">
        <v>48</v>
      </c>
      <c r="B256" s="51"/>
      <c r="C256" s="51"/>
      <c r="D256" s="51"/>
      <c r="E256" s="46" t="s">
        <v>1559</v>
      </c>
      <c r="F256" s="46"/>
      <c r="G256" s="46"/>
      <c r="H256" s="46"/>
      <c r="I256" s="46"/>
      <c r="J256" s="46" t="s">
        <v>1094</v>
      </c>
      <c r="K256" s="46"/>
      <c r="L256" s="46"/>
      <c r="M256" s="50">
        <v>8.3000000000000007</v>
      </c>
      <c r="N256" s="50"/>
      <c r="O256" s="50"/>
      <c r="P256" s="50"/>
      <c r="Q256" s="50"/>
      <c r="R256" s="49"/>
      <c r="S256" s="49"/>
      <c r="T256" s="49"/>
      <c r="U256" s="47">
        <v>1366</v>
      </c>
      <c r="V256" s="47"/>
      <c r="W256" s="46" t="s">
        <v>1560</v>
      </c>
      <c r="X256" s="46"/>
      <c r="Y256" s="46"/>
      <c r="Z256" s="46"/>
      <c r="AA256" s="46" t="s">
        <v>1094</v>
      </c>
      <c r="AB256" s="46"/>
      <c r="AC256" s="46"/>
      <c r="AD256" s="46"/>
      <c r="AE256" s="46"/>
      <c r="AF256" s="48">
        <v>1.4</v>
      </c>
      <c r="AG256" s="48"/>
      <c r="AH256" s="48"/>
      <c r="AI256" s="48"/>
    </row>
    <row r="257" spans="1:35" x14ac:dyDescent="0.25">
      <c r="A257" s="47">
        <v>2784</v>
      </c>
      <c r="B257" s="47"/>
      <c r="C257" s="47"/>
      <c r="D257" s="47"/>
      <c r="E257" s="46" t="s">
        <v>1561</v>
      </c>
      <c r="F257" s="46"/>
      <c r="G257" s="46"/>
      <c r="H257" s="46"/>
      <c r="I257" s="46"/>
      <c r="J257" s="46" t="s">
        <v>1094</v>
      </c>
      <c r="K257" s="46"/>
      <c r="L257" s="46"/>
      <c r="M257" s="50">
        <v>0.9</v>
      </c>
      <c r="N257" s="50"/>
      <c r="O257" s="50"/>
      <c r="P257" s="50"/>
      <c r="Q257" s="50"/>
      <c r="R257" s="49"/>
      <c r="S257" s="49"/>
      <c r="T257" s="49"/>
      <c r="U257" s="47">
        <v>2589</v>
      </c>
      <c r="V257" s="47"/>
      <c r="W257" s="46" t="s">
        <v>1562</v>
      </c>
      <c r="X257" s="46"/>
      <c r="Y257" s="46"/>
      <c r="Z257" s="46"/>
      <c r="AA257" s="46" t="s">
        <v>1094</v>
      </c>
      <c r="AB257" s="46"/>
      <c r="AC257" s="46"/>
      <c r="AD257" s="46"/>
      <c r="AE257" s="46"/>
      <c r="AF257" s="48">
        <v>10</v>
      </c>
      <c r="AG257" s="48"/>
      <c r="AH257" s="48"/>
      <c r="AI257" s="48"/>
    </row>
    <row r="258" spans="1:35" x14ac:dyDescent="0.25">
      <c r="A258" s="51">
        <v>55</v>
      </c>
      <c r="B258" s="51"/>
      <c r="C258" s="51"/>
      <c r="D258" s="51"/>
      <c r="E258" s="46" t="s">
        <v>1563</v>
      </c>
      <c r="F258" s="46"/>
      <c r="G258" s="46"/>
      <c r="H258" s="46"/>
      <c r="I258" s="46"/>
      <c r="J258" s="46" t="s">
        <v>1094</v>
      </c>
      <c r="K258" s="46"/>
      <c r="L258" s="46"/>
      <c r="M258" s="50">
        <v>8.3000000000000007</v>
      </c>
      <c r="N258" s="50"/>
      <c r="O258" s="50"/>
      <c r="P258" s="50"/>
      <c r="Q258" s="50"/>
      <c r="R258" s="49"/>
      <c r="S258" s="49"/>
      <c r="T258" s="49"/>
      <c r="U258" s="47">
        <v>1363</v>
      </c>
      <c r="V258" s="47"/>
      <c r="W258" s="46" t="s">
        <v>1564</v>
      </c>
      <c r="X258" s="46"/>
      <c r="Y258" s="46"/>
      <c r="Z258" s="46"/>
      <c r="AA258" s="46" t="s">
        <v>1094</v>
      </c>
      <c r="AB258" s="46"/>
      <c r="AC258" s="46"/>
      <c r="AD258" s="46"/>
      <c r="AE258" s="46"/>
      <c r="AF258" s="48">
        <v>1.2</v>
      </c>
      <c r="AG258" s="48"/>
      <c r="AH258" s="48"/>
      <c r="AI258" s="48"/>
    </row>
    <row r="259" spans="1:35" x14ac:dyDescent="0.25">
      <c r="A259" s="56" t="s">
        <v>1565</v>
      </c>
      <c r="B259" s="56"/>
      <c r="C259" s="56" t="s">
        <v>1566</v>
      </c>
      <c r="D259" s="56"/>
      <c r="E259" s="49"/>
      <c r="F259" s="49"/>
      <c r="G259" s="49"/>
      <c r="H259" s="49"/>
      <c r="I259" s="49"/>
      <c r="J259" s="49"/>
      <c r="K259" s="49"/>
      <c r="L259" s="49"/>
      <c r="M259" s="49"/>
      <c r="N259" s="49"/>
      <c r="O259" s="49"/>
      <c r="P259" s="49"/>
      <c r="Q259" s="49"/>
      <c r="R259" s="49"/>
      <c r="S259" s="49"/>
      <c r="T259" s="49"/>
      <c r="U259" s="47">
        <v>1364</v>
      </c>
      <c r="V259" s="47"/>
      <c r="W259" s="46" t="s">
        <v>1567</v>
      </c>
      <c r="X259" s="46"/>
      <c r="Y259" s="46"/>
      <c r="Z259" s="46"/>
      <c r="AA259" s="46" t="s">
        <v>1094</v>
      </c>
      <c r="AB259" s="46"/>
      <c r="AC259" s="46"/>
      <c r="AD259" s="46"/>
      <c r="AE259" s="46"/>
      <c r="AF259" s="48">
        <v>1.4</v>
      </c>
      <c r="AG259" s="48"/>
      <c r="AH259" s="48"/>
      <c r="AI259" s="48"/>
    </row>
    <row r="260" spans="1:35" x14ac:dyDescent="0.25">
      <c r="A260" s="49"/>
      <c r="B260" s="49"/>
      <c r="C260" s="49"/>
      <c r="D260" s="49"/>
      <c r="E260" s="49"/>
      <c r="F260" s="49"/>
      <c r="G260" s="49"/>
      <c r="H260" s="49"/>
      <c r="I260" s="49"/>
      <c r="J260" s="49"/>
      <c r="K260" s="49"/>
      <c r="L260" s="49"/>
      <c r="M260" s="49"/>
      <c r="N260" s="49"/>
      <c r="O260" s="49"/>
      <c r="P260" s="49"/>
      <c r="Q260" s="49"/>
      <c r="R260" s="49"/>
      <c r="S260" s="49"/>
      <c r="T260" s="49"/>
      <c r="U260" s="47">
        <v>622</v>
      </c>
      <c r="V260" s="47"/>
      <c r="W260" s="46" t="s">
        <v>1568</v>
      </c>
      <c r="X260" s="46"/>
      <c r="Y260" s="46"/>
      <c r="Z260" s="46"/>
      <c r="AA260" s="46" t="s">
        <v>1094</v>
      </c>
      <c r="AB260" s="46"/>
      <c r="AC260" s="46"/>
      <c r="AD260" s="46"/>
      <c r="AE260" s="46"/>
      <c r="AF260" s="48">
        <v>10</v>
      </c>
      <c r="AG260" s="48"/>
      <c r="AH260" s="48"/>
      <c r="AI260" s="48"/>
    </row>
    <row r="261" spans="1:35" x14ac:dyDescent="0.25">
      <c r="A261" s="49"/>
      <c r="B261" s="49"/>
      <c r="C261" s="47">
        <v>302</v>
      </c>
      <c r="D261" s="47"/>
      <c r="E261" s="46" t="s">
        <v>1569</v>
      </c>
      <c r="F261" s="46"/>
      <c r="G261" s="46"/>
      <c r="H261" s="46"/>
      <c r="I261" s="46"/>
      <c r="J261" s="46" t="s">
        <v>1094</v>
      </c>
      <c r="K261" s="46"/>
      <c r="L261" s="46"/>
      <c r="M261" s="50">
        <v>1.9</v>
      </c>
      <c r="N261" s="50"/>
      <c r="O261" s="50"/>
      <c r="P261" s="50"/>
      <c r="Q261" s="50"/>
      <c r="R261" s="49"/>
      <c r="S261" s="49"/>
      <c r="T261" s="49"/>
      <c r="U261" s="47">
        <v>2960</v>
      </c>
      <c r="V261" s="47"/>
      <c r="W261" s="46" t="s">
        <v>1570</v>
      </c>
      <c r="X261" s="46"/>
      <c r="Y261" s="46"/>
      <c r="Z261" s="46"/>
      <c r="AA261" s="46" t="s">
        <v>1094</v>
      </c>
      <c r="AB261" s="46"/>
      <c r="AC261" s="46"/>
      <c r="AD261" s="46"/>
      <c r="AE261" s="46"/>
      <c r="AF261" s="48">
        <v>1.2</v>
      </c>
      <c r="AG261" s="48"/>
      <c r="AH261" s="48"/>
      <c r="AI261" s="48"/>
    </row>
    <row r="262" spans="1:35" x14ac:dyDescent="0.25">
      <c r="A262" s="55" t="s">
        <v>1080</v>
      </c>
      <c r="B262" s="55"/>
      <c r="C262" s="47">
        <v>307</v>
      </c>
      <c r="D262" s="47"/>
      <c r="E262" s="46" t="s">
        <v>1571</v>
      </c>
      <c r="F262" s="46"/>
      <c r="G262" s="46"/>
      <c r="H262" s="46"/>
      <c r="I262" s="46"/>
      <c r="J262" s="46" t="s">
        <v>1094</v>
      </c>
      <c r="K262" s="46"/>
      <c r="L262" s="46"/>
      <c r="M262" s="50">
        <v>1.6</v>
      </c>
      <c r="N262" s="50"/>
      <c r="O262" s="50"/>
      <c r="P262" s="50"/>
      <c r="Q262" s="50"/>
      <c r="R262" s="49"/>
      <c r="S262" s="49"/>
      <c r="T262" s="49"/>
      <c r="U262" s="47">
        <v>3577</v>
      </c>
      <c r="V262" s="47"/>
      <c r="W262" s="46" t="s">
        <v>1572</v>
      </c>
      <c r="X262" s="46"/>
      <c r="Y262" s="46"/>
      <c r="Z262" s="46"/>
      <c r="AA262" s="46" t="s">
        <v>1094</v>
      </c>
      <c r="AB262" s="46"/>
      <c r="AC262" s="46"/>
      <c r="AD262" s="46"/>
      <c r="AE262" s="46"/>
      <c r="AF262" s="48">
        <v>1.4</v>
      </c>
      <c r="AG262" s="48"/>
      <c r="AH262" s="48"/>
      <c r="AI262" s="48"/>
    </row>
    <row r="263" spans="1:35" x14ac:dyDescent="0.25">
      <c r="A263" s="55" t="s">
        <v>1080</v>
      </c>
      <c r="B263" s="55"/>
      <c r="C263" s="47">
        <v>2928</v>
      </c>
      <c r="D263" s="47"/>
      <c r="E263" s="46" t="s">
        <v>1573</v>
      </c>
      <c r="F263" s="46"/>
      <c r="G263" s="46"/>
      <c r="H263" s="46"/>
      <c r="I263" s="46"/>
      <c r="J263" s="46" t="s">
        <v>1094</v>
      </c>
      <c r="K263" s="46"/>
      <c r="L263" s="46"/>
      <c r="M263" s="48">
        <v>16</v>
      </c>
      <c r="N263" s="48"/>
      <c r="O263" s="48"/>
      <c r="P263" s="48"/>
      <c r="Q263" s="48"/>
      <c r="R263" s="49"/>
      <c r="S263" s="49"/>
      <c r="T263" s="49"/>
      <c r="U263" s="47">
        <v>1865</v>
      </c>
      <c r="V263" s="47"/>
      <c r="W263" s="46" t="s">
        <v>1574</v>
      </c>
      <c r="X263" s="46"/>
      <c r="Y263" s="46"/>
      <c r="Z263" s="46"/>
      <c r="AA263" s="46" t="s">
        <v>1094</v>
      </c>
      <c r="AB263" s="46"/>
      <c r="AC263" s="46"/>
      <c r="AD263" s="46"/>
      <c r="AE263" s="46"/>
      <c r="AF263" s="48">
        <v>5.7</v>
      </c>
      <c r="AG263" s="48"/>
      <c r="AH263" s="48"/>
      <c r="AI263" s="48"/>
    </row>
    <row r="264" spans="1:35" x14ac:dyDescent="0.25">
      <c r="A264" s="55" t="s">
        <v>1080</v>
      </c>
      <c r="B264" s="55"/>
      <c r="C264" s="47">
        <v>1148</v>
      </c>
      <c r="D264" s="47"/>
      <c r="E264" s="46" t="s">
        <v>1575</v>
      </c>
      <c r="F264" s="46"/>
      <c r="G264" s="46"/>
      <c r="H264" s="46"/>
      <c r="I264" s="46"/>
      <c r="J264" s="46" t="s">
        <v>1094</v>
      </c>
      <c r="K264" s="46"/>
      <c r="L264" s="46"/>
      <c r="M264" s="48">
        <v>40</v>
      </c>
      <c r="N264" s="48"/>
      <c r="O264" s="48"/>
      <c r="P264" s="48"/>
      <c r="Q264" s="48"/>
      <c r="R264" s="49"/>
      <c r="S264" s="49"/>
      <c r="T264" s="49"/>
      <c r="U264" s="47">
        <v>1864</v>
      </c>
      <c r="V264" s="47"/>
      <c r="W264" s="46" t="s">
        <v>1576</v>
      </c>
      <c r="X264" s="46"/>
      <c r="Y264" s="46"/>
      <c r="Z264" s="46"/>
      <c r="AA264" s="46" t="s">
        <v>1094</v>
      </c>
      <c r="AB264" s="46"/>
      <c r="AC264" s="46"/>
      <c r="AD264" s="46"/>
      <c r="AE264" s="46"/>
      <c r="AF264" s="48">
        <v>5.2</v>
      </c>
      <c r="AG264" s="48"/>
      <c r="AH264" s="48"/>
      <c r="AI264" s="48"/>
    </row>
    <row r="265" spans="1:35" x14ac:dyDescent="0.25">
      <c r="A265" s="49"/>
      <c r="B265" s="49"/>
      <c r="C265" s="47">
        <v>316</v>
      </c>
      <c r="D265" s="47"/>
      <c r="E265" s="46" t="s">
        <v>1577</v>
      </c>
      <c r="F265" s="46"/>
      <c r="G265" s="46"/>
      <c r="H265" s="46"/>
      <c r="I265" s="46"/>
      <c r="J265" s="46" t="s">
        <v>1094</v>
      </c>
      <c r="K265" s="46"/>
      <c r="L265" s="46"/>
      <c r="M265" s="50">
        <v>1.4</v>
      </c>
      <c r="N265" s="50"/>
      <c r="O265" s="50"/>
      <c r="P265" s="50"/>
      <c r="Q265" s="50"/>
      <c r="R265" s="49"/>
      <c r="S265" s="49"/>
      <c r="T265" s="49"/>
      <c r="U265" s="47">
        <v>3240</v>
      </c>
      <c r="V265" s="47"/>
      <c r="W265" s="46" t="s">
        <v>1578</v>
      </c>
      <c r="X265" s="46"/>
      <c r="Y265" s="46"/>
      <c r="Z265" s="46"/>
      <c r="AA265" s="46" t="s">
        <v>1082</v>
      </c>
      <c r="AB265" s="46"/>
      <c r="AC265" s="46"/>
      <c r="AD265" s="46"/>
      <c r="AE265" s="46"/>
      <c r="AF265" s="48">
        <v>3.95</v>
      </c>
      <c r="AG265" s="48"/>
      <c r="AH265" s="48"/>
      <c r="AI265" s="48"/>
    </row>
    <row r="266" spans="1:35" x14ac:dyDescent="0.25">
      <c r="A266" s="49"/>
      <c r="B266" s="49"/>
      <c r="C266" s="47">
        <v>2878</v>
      </c>
      <c r="D266" s="47"/>
      <c r="E266" s="46" t="s">
        <v>1579</v>
      </c>
      <c r="F266" s="46"/>
      <c r="G266" s="46"/>
      <c r="H266" s="46"/>
      <c r="I266" s="46"/>
      <c r="J266" s="46" t="s">
        <v>1094</v>
      </c>
      <c r="K266" s="46"/>
      <c r="L266" s="46"/>
      <c r="M266" s="48">
        <v>14</v>
      </c>
      <c r="N266" s="48"/>
      <c r="O266" s="48"/>
      <c r="P266" s="48"/>
      <c r="Q266" s="48"/>
      <c r="R266" s="49"/>
      <c r="S266" s="49"/>
      <c r="T266" s="49"/>
      <c r="U266" s="47">
        <v>2920</v>
      </c>
      <c r="V266" s="47"/>
      <c r="W266" s="46" t="s">
        <v>1580</v>
      </c>
      <c r="X266" s="46"/>
      <c r="Y266" s="46"/>
      <c r="Z266" s="46"/>
      <c r="AA266" s="46" t="s">
        <v>1094</v>
      </c>
      <c r="AB266" s="46"/>
      <c r="AC266" s="46"/>
      <c r="AD266" s="46"/>
      <c r="AE266" s="46"/>
      <c r="AF266" s="48">
        <v>1.6</v>
      </c>
      <c r="AG266" s="48"/>
      <c r="AH266" s="48"/>
      <c r="AI266" s="48"/>
    </row>
    <row r="267" spans="1:35" x14ac:dyDescent="0.25">
      <c r="A267" s="49"/>
      <c r="B267" s="49"/>
      <c r="C267" s="47">
        <v>1395</v>
      </c>
      <c r="D267" s="47"/>
      <c r="E267" s="46" t="s">
        <v>1581</v>
      </c>
      <c r="F267" s="46"/>
      <c r="G267" s="46"/>
      <c r="H267" s="46"/>
      <c r="I267" s="46"/>
      <c r="J267" s="46" t="s">
        <v>1094</v>
      </c>
      <c r="K267" s="46"/>
      <c r="L267" s="46"/>
      <c r="M267" s="48">
        <v>31.25</v>
      </c>
      <c r="N267" s="48"/>
      <c r="O267" s="48"/>
      <c r="P267" s="48"/>
      <c r="Q267" s="48"/>
      <c r="R267" s="49"/>
      <c r="S267" s="49"/>
      <c r="T267" s="49"/>
      <c r="U267" s="47">
        <v>419</v>
      </c>
      <c r="V267" s="47"/>
      <c r="W267" s="46" t="s">
        <v>1582</v>
      </c>
      <c r="X267" s="46"/>
      <c r="Y267" s="46"/>
      <c r="Z267" s="46"/>
      <c r="AA267" s="46" t="s">
        <v>1094</v>
      </c>
      <c r="AB267" s="46"/>
      <c r="AC267" s="46"/>
      <c r="AD267" s="46"/>
      <c r="AE267" s="46"/>
      <c r="AF267" s="48">
        <v>3.8</v>
      </c>
      <c r="AG267" s="48"/>
      <c r="AH267" s="48"/>
      <c r="AI267" s="48"/>
    </row>
    <row r="268" spans="1:35" x14ac:dyDescent="0.25">
      <c r="A268" s="49"/>
      <c r="B268" s="49"/>
      <c r="C268" s="47">
        <v>312</v>
      </c>
      <c r="D268" s="47"/>
      <c r="E268" s="46" t="s">
        <v>1583</v>
      </c>
      <c r="F268" s="46"/>
      <c r="G268" s="46"/>
      <c r="H268" s="46"/>
      <c r="I268" s="46"/>
      <c r="J268" s="46" t="s">
        <v>1094</v>
      </c>
      <c r="K268" s="46"/>
      <c r="L268" s="46"/>
      <c r="M268" s="50">
        <v>1.7</v>
      </c>
      <c r="N268" s="50"/>
      <c r="O268" s="50"/>
      <c r="P268" s="50"/>
      <c r="Q268" s="50"/>
      <c r="R268" s="49"/>
      <c r="S268" s="49"/>
      <c r="T268" s="49"/>
      <c r="U268" s="47">
        <v>2995</v>
      </c>
      <c r="V268" s="47"/>
      <c r="W268" s="46" t="s">
        <v>1584</v>
      </c>
      <c r="X268" s="46"/>
      <c r="Y268" s="46"/>
      <c r="Z268" s="46"/>
      <c r="AA268" s="46" t="s">
        <v>1094</v>
      </c>
      <c r="AB268" s="46"/>
      <c r="AC268" s="46"/>
      <c r="AD268" s="46"/>
      <c r="AE268" s="46"/>
      <c r="AF268" s="48">
        <v>4</v>
      </c>
      <c r="AG268" s="48"/>
      <c r="AH268" s="48"/>
      <c r="AI268" s="48"/>
    </row>
    <row r="269" spans="1:35" x14ac:dyDescent="0.25">
      <c r="A269" s="49"/>
      <c r="B269" s="49"/>
      <c r="C269" s="47">
        <v>3293</v>
      </c>
      <c r="D269" s="47"/>
      <c r="E269" s="46" t="s">
        <v>1585</v>
      </c>
      <c r="F269" s="46"/>
      <c r="G269" s="46"/>
      <c r="H269" s="46"/>
      <c r="I269" s="46"/>
      <c r="J269" s="46" t="s">
        <v>1094</v>
      </c>
      <c r="K269" s="46"/>
      <c r="L269" s="46"/>
      <c r="M269" s="48">
        <v>16</v>
      </c>
      <c r="N269" s="48"/>
      <c r="O269" s="48"/>
      <c r="P269" s="48"/>
      <c r="Q269" s="48"/>
      <c r="R269" s="49"/>
      <c r="S269" s="49"/>
      <c r="T269" s="49"/>
      <c r="U269" s="47">
        <v>917</v>
      </c>
      <c r="V269" s="47"/>
      <c r="W269" s="46" t="s">
        <v>1586</v>
      </c>
      <c r="X269" s="46"/>
      <c r="Y269" s="46"/>
      <c r="Z269" s="46"/>
      <c r="AA269" s="46" t="s">
        <v>1094</v>
      </c>
      <c r="AB269" s="46"/>
      <c r="AC269" s="46"/>
      <c r="AD269" s="46"/>
      <c r="AE269" s="46"/>
      <c r="AF269" s="48">
        <v>25</v>
      </c>
      <c r="AG269" s="48"/>
      <c r="AH269" s="48"/>
      <c r="AI269" s="48"/>
    </row>
    <row r="270" spans="1:35" x14ac:dyDescent="0.25">
      <c r="A270" s="49"/>
      <c r="B270" s="49"/>
      <c r="C270" s="47">
        <v>1131</v>
      </c>
      <c r="D270" s="47"/>
      <c r="E270" s="46" t="s">
        <v>1587</v>
      </c>
      <c r="F270" s="46"/>
      <c r="G270" s="46"/>
      <c r="H270" s="46"/>
      <c r="I270" s="46"/>
      <c r="J270" s="46" t="s">
        <v>1094</v>
      </c>
      <c r="K270" s="46"/>
      <c r="L270" s="46"/>
      <c r="M270" s="48">
        <v>16</v>
      </c>
      <c r="N270" s="48"/>
      <c r="O270" s="48"/>
      <c r="P270" s="48"/>
      <c r="Q270" s="48"/>
      <c r="R270" s="49"/>
      <c r="S270" s="49"/>
      <c r="T270" s="49"/>
      <c r="U270" s="47">
        <v>2078</v>
      </c>
      <c r="V270" s="47"/>
      <c r="W270" s="46" t="s">
        <v>1588</v>
      </c>
      <c r="X270" s="46"/>
      <c r="Y270" s="46"/>
      <c r="Z270" s="46"/>
      <c r="AA270" s="46" t="s">
        <v>1094</v>
      </c>
      <c r="AB270" s="46"/>
      <c r="AC270" s="46"/>
      <c r="AD270" s="46"/>
      <c r="AE270" s="46"/>
      <c r="AF270" s="48">
        <v>25</v>
      </c>
      <c r="AG270" s="48"/>
      <c r="AH270" s="48"/>
      <c r="AI270" s="48"/>
    </row>
    <row r="271" spans="1:35" x14ac:dyDescent="0.25">
      <c r="A271" s="49"/>
      <c r="B271" s="49"/>
      <c r="C271" s="47">
        <v>1806</v>
      </c>
      <c r="D271" s="47"/>
      <c r="E271" s="46" t="s">
        <v>1589</v>
      </c>
      <c r="F271" s="46"/>
      <c r="G271" s="46"/>
      <c r="H271" s="46"/>
      <c r="I271" s="46"/>
      <c r="J271" s="46" t="s">
        <v>1094</v>
      </c>
      <c r="K271" s="46"/>
      <c r="L271" s="46"/>
      <c r="M271" s="48">
        <v>40</v>
      </c>
      <c r="N271" s="48"/>
      <c r="O271" s="48"/>
      <c r="P271" s="48"/>
      <c r="Q271" s="48"/>
      <c r="R271" s="49"/>
      <c r="S271" s="49"/>
      <c r="T271" s="49"/>
      <c r="U271" s="47">
        <v>2894</v>
      </c>
      <c r="V271" s="47"/>
      <c r="W271" s="46" t="s">
        <v>1590</v>
      </c>
      <c r="X271" s="46"/>
      <c r="Y271" s="46"/>
      <c r="Z271" s="46"/>
      <c r="AA271" s="46" t="s">
        <v>1094</v>
      </c>
      <c r="AB271" s="46"/>
      <c r="AC271" s="46"/>
      <c r="AD271" s="46"/>
      <c r="AE271" s="46"/>
      <c r="AF271" s="48">
        <v>24</v>
      </c>
      <c r="AG271" s="48"/>
      <c r="AH271" s="48"/>
      <c r="AI271" s="48"/>
    </row>
    <row r="272" spans="1:35" x14ac:dyDescent="0.25">
      <c r="A272" s="49"/>
      <c r="B272" s="49"/>
      <c r="C272" s="47">
        <v>1767</v>
      </c>
      <c r="D272" s="47"/>
      <c r="E272" s="46" t="s">
        <v>1591</v>
      </c>
      <c r="F272" s="46"/>
      <c r="G272" s="46"/>
      <c r="H272" s="46"/>
      <c r="I272" s="46"/>
      <c r="J272" s="46" t="s">
        <v>1094</v>
      </c>
      <c r="K272" s="46"/>
      <c r="L272" s="46"/>
      <c r="M272" s="50">
        <v>1.8</v>
      </c>
      <c r="N272" s="50"/>
      <c r="O272" s="50"/>
      <c r="P272" s="50"/>
      <c r="Q272" s="50"/>
      <c r="R272" s="49"/>
      <c r="S272" s="49"/>
      <c r="T272" s="49"/>
      <c r="U272" s="47">
        <v>416</v>
      </c>
      <c r="V272" s="47"/>
      <c r="W272" s="46" t="s">
        <v>1592</v>
      </c>
      <c r="X272" s="46"/>
      <c r="Y272" s="46"/>
      <c r="Z272" s="46"/>
      <c r="AA272" s="46" t="s">
        <v>1094</v>
      </c>
      <c r="AB272" s="46"/>
      <c r="AC272" s="46"/>
      <c r="AD272" s="46"/>
      <c r="AE272" s="46"/>
      <c r="AF272" s="48">
        <v>4.2</v>
      </c>
      <c r="AG272" s="48"/>
      <c r="AH272" s="48"/>
      <c r="AI272" s="48"/>
    </row>
    <row r="273" spans="1:35" x14ac:dyDescent="0.25">
      <c r="A273" s="49"/>
      <c r="B273" s="49"/>
      <c r="C273" s="47">
        <v>1711</v>
      </c>
      <c r="D273" s="47"/>
      <c r="E273" s="46" t="s">
        <v>1593</v>
      </c>
      <c r="F273" s="46"/>
      <c r="G273" s="46"/>
      <c r="H273" s="46"/>
      <c r="I273" s="46"/>
      <c r="J273" s="46" t="s">
        <v>1082</v>
      </c>
      <c r="K273" s="46"/>
      <c r="L273" s="46"/>
      <c r="M273" s="50">
        <v>5.2</v>
      </c>
      <c r="N273" s="50"/>
      <c r="O273" s="50"/>
      <c r="P273" s="50"/>
      <c r="Q273" s="50"/>
      <c r="R273" s="49"/>
      <c r="S273" s="49"/>
      <c r="T273" s="49"/>
      <c r="U273" s="47">
        <v>423</v>
      </c>
      <c r="V273" s="47"/>
      <c r="W273" s="46" t="s">
        <v>1594</v>
      </c>
      <c r="X273" s="46"/>
      <c r="Y273" s="46"/>
      <c r="Z273" s="46"/>
      <c r="AA273" s="46" t="s">
        <v>1094</v>
      </c>
      <c r="AB273" s="46"/>
      <c r="AC273" s="46"/>
      <c r="AD273" s="46"/>
      <c r="AE273" s="46"/>
      <c r="AF273" s="48">
        <v>3.6</v>
      </c>
      <c r="AG273" s="48"/>
      <c r="AH273" s="48"/>
      <c r="AI273" s="48"/>
    </row>
    <row r="274" spans="1:35" x14ac:dyDescent="0.25">
      <c r="A274" s="49"/>
      <c r="B274" s="49"/>
      <c r="C274" s="47">
        <v>1756</v>
      </c>
      <c r="D274" s="47"/>
      <c r="E274" s="46" t="s">
        <v>1595</v>
      </c>
      <c r="F274" s="46"/>
      <c r="G274" s="46"/>
      <c r="H274" s="46"/>
      <c r="I274" s="46"/>
      <c r="J274" s="46" t="s">
        <v>1094</v>
      </c>
      <c r="K274" s="46"/>
      <c r="L274" s="46"/>
      <c r="M274" s="50">
        <v>2</v>
      </c>
      <c r="N274" s="50"/>
      <c r="O274" s="50"/>
      <c r="P274" s="50"/>
      <c r="Q274" s="50"/>
      <c r="R274" s="49"/>
      <c r="S274" s="49"/>
      <c r="T274" s="49"/>
      <c r="U274" s="47">
        <v>3049</v>
      </c>
      <c r="V274" s="47"/>
      <c r="W274" s="46" t="s">
        <v>1596</v>
      </c>
      <c r="X274" s="46"/>
      <c r="Y274" s="46"/>
      <c r="Z274" s="46"/>
      <c r="AA274" s="46" t="s">
        <v>1094</v>
      </c>
      <c r="AB274" s="46"/>
      <c r="AC274" s="46"/>
      <c r="AD274" s="46"/>
      <c r="AE274" s="46"/>
      <c r="AF274" s="48">
        <v>10</v>
      </c>
      <c r="AG274" s="48"/>
      <c r="AH274" s="48"/>
      <c r="AI274" s="48"/>
    </row>
    <row r="275" spans="1:35" x14ac:dyDescent="0.25">
      <c r="A275" s="49"/>
      <c r="B275" s="49"/>
      <c r="C275" s="47">
        <v>4344</v>
      </c>
      <c r="D275" s="47"/>
      <c r="E275" s="46" t="s">
        <v>1597</v>
      </c>
      <c r="F275" s="46"/>
      <c r="G275" s="46"/>
      <c r="H275" s="46"/>
      <c r="I275" s="46"/>
      <c r="J275" s="46" t="s">
        <v>1094</v>
      </c>
      <c r="K275" s="46"/>
      <c r="L275" s="46"/>
      <c r="M275" s="50">
        <v>3.3</v>
      </c>
      <c r="N275" s="50"/>
      <c r="O275" s="50"/>
      <c r="P275" s="50"/>
      <c r="Q275" s="50"/>
      <c r="R275" s="49"/>
      <c r="S275" s="49"/>
      <c r="T275" s="49"/>
      <c r="U275" s="47">
        <v>1360</v>
      </c>
      <c r="V275" s="47"/>
      <c r="W275" s="46" t="s">
        <v>1598</v>
      </c>
      <c r="X275" s="46"/>
      <c r="Y275" s="46"/>
      <c r="Z275" s="46"/>
      <c r="AA275" s="46" t="s">
        <v>1094</v>
      </c>
      <c r="AB275" s="46"/>
      <c r="AC275" s="46"/>
      <c r="AD275" s="46"/>
      <c r="AE275" s="46"/>
      <c r="AF275" s="48">
        <v>1.2</v>
      </c>
      <c r="AG275" s="48"/>
      <c r="AH275" s="48"/>
      <c r="AI275" s="48"/>
    </row>
    <row r="276" spans="1:35" x14ac:dyDescent="0.25">
      <c r="A276" s="49"/>
      <c r="B276" s="49"/>
      <c r="C276" s="47">
        <v>320</v>
      </c>
      <c r="D276" s="47"/>
      <c r="E276" s="46" t="s">
        <v>1599</v>
      </c>
      <c r="F276" s="46"/>
      <c r="G276" s="46"/>
      <c r="H276" s="46"/>
      <c r="I276" s="46"/>
      <c r="J276" s="46" t="s">
        <v>1094</v>
      </c>
      <c r="K276" s="46"/>
      <c r="L276" s="46"/>
      <c r="M276" s="50">
        <v>3.2</v>
      </c>
      <c r="N276" s="50"/>
      <c r="O276" s="50"/>
      <c r="P276" s="50"/>
      <c r="Q276" s="50"/>
      <c r="R276" s="49"/>
      <c r="S276" s="49"/>
      <c r="T276" s="49"/>
      <c r="U276" s="47">
        <v>1358</v>
      </c>
      <c r="V276" s="47"/>
      <c r="W276" s="46" t="s">
        <v>1600</v>
      </c>
      <c r="X276" s="46"/>
      <c r="Y276" s="46"/>
      <c r="Z276" s="46"/>
      <c r="AA276" s="46" t="s">
        <v>1094</v>
      </c>
      <c r="AB276" s="46"/>
      <c r="AC276" s="46"/>
      <c r="AD276" s="46"/>
      <c r="AE276" s="46"/>
      <c r="AF276" s="48">
        <v>1.4</v>
      </c>
      <c r="AG276" s="48"/>
      <c r="AH276" s="48"/>
      <c r="AI276" s="48"/>
    </row>
    <row r="277" spans="1:35" x14ac:dyDescent="0.25">
      <c r="A277" s="49"/>
      <c r="B277" s="49"/>
      <c r="C277" s="47">
        <v>4343</v>
      </c>
      <c r="D277" s="47"/>
      <c r="E277" s="46" t="s">
        <v>1601</v>
      </c>
      <c r="F277" s="46"/>
      <c r="G277" s="46"/>
      <c r="H277" s="46"/>
      <c r="I277" s="46"/>
      <c r="J277" s="46" t="s">
        <v>1094</v>
      </c>
      <c r="K277" s="46"/>
      <c r="L277" s="46"/>
      <c r="M277" s="50">
        <v>3.2</v>
      </c>
      <c r="N277" s="50"/>
      <c r="O277" s="50"/>
      <c r="P277" s="50"/>
      <c r="Q277" s="50"/>
      <c r="R277" s="49"/>
      <c r="S277" s="49"/>
      <c r="T277" s="49"/>
      <c r="U277" s="47">
        <v>2853</v>
      </c>
      <c r="V277" s="47"/>
      <c r="W277" s="46" t="s">
        <v>1602</v>
      </c>
      <c r="X277" s="46"/>
      <c r="Y277" s="46"/>
      <c r="Z277" s="46"/>
      <c r="AA277" s="46" t="s">
        <v>1094</v>
      </c>
      <c r="AB277" s="46"/>
      <c r="AC277" s="46"/>
      <c r="AD277" s="46"/>
      <c r="AE277" s="46"/>
      <c r="AF277" s="48">
        <v>10</v>
      </c>
      <c r="AG277" s="48"/>
      <c r="AH277" s="48"/>
      <c r="AI277" s="48"/>
    </row>
    <row r="278" spans="1:35" x14ac:dyDescent="0.25">
      <c r="A278" s="49"/>
      <c r="B278" s="49"/>
      <c r="C278" s="47">
        <v>2798</v>
      </c>
      <c r="D278" s="47"/>
      <c r="E278" s="46" t="s">
        <v>1603</v>
      </c>
      <c r="F278" s="46"/>
      <c r="G278" s="46"/>
      <c r="H278" s="46"/>
      <c r="I278" s="46"/>
      <c r="J278" s="46" t="s">
        <v>1094</v>
      </c>
      <c r="K278" s="46"/>
      <c r="L278" s="46"/>
      <c r="M278" s="50">
        <v>2.9</v>
      </c>
      <c r="N278" s="50"/>
      <c r="O278" s="50"/>
      <c r="P278" s="50"/>
      <c r="Q278" s="50"/>
      <c r="R278" s="49"/>
      <c r="S278" s="49"/>
      <c r="T278" s="49"/>
      <c r="U278" s="47">
        <v>1368</v>
      </c>
      <c r="V278" s="47"/>
      <c r="W278" s="46" t="s">
        <v>1604</v>
      </c>
      <c r="X278" s="46"/>
      <c r="Y278" s="46"/>
      <c r="Z278" s="46"/>
      <c r="AA278" s="46" t="s">
        <v>1094</v>
      </c>
      <c r="AB278" s="46"/>
      <c r="AC278" s="46"/>
      <c r="AD278" s="46"/>
      <c r="AE278" s="46"/>
      <c r="AF278" s="48">
        <v>1.2</v>
      </c>
      <c r="AG278" s="48"/>
      <c r="AH278" s="48"/>
      <c r="AI278" s="48"/>
    </row>
    <row r="279" spans="1:35" x14ac:dyDescent="0.25">
      <c r="A279" s="49"/>
      <c r="B279" s="49"/>
      <c r="C279" s="47">
        <v>1396</v>
      </c>
      <c r="D279" s="47"/>
      <c r="E279" s="46" t="s">
        <v>1605</v>
      </c>
      <c r="F279" s="46"/>
      <c r="G279" s="46"/>
      <c r="H279" s="46"/>
      <c r="I279" s="46"/>
      <c r="J279" s="46" t="s">
        <v>1094</v>
      </c>
      <c r="K279" s="46"/>
      <c r="L279" s="46"/>
      <c r="M279" s="50">
        <v>1.8</v>
      </c>
      <c r="N279" s="50"/>
      <c r="O279" s="50"/>
      <c r="P279" s="50"/>
      <c r="Q279" s="50"/>
      <c r="R279" s="49"/>
      <c r="S279" s="49"/>
      <c r="T279" s="49"/>
      <c r="U279" s="47">
        <v>2405</v>
      </c>
      <c r="V279" s="47"/>
      <c r="W279" s="46" t="s">
        <v>1606</v>
      </c>
      <c r="X279" s="46"/>
      <c r="Y279" s="46"/>
      <c r="Z279" s="46"/>
      <c r="AA279" s="46" t="s">
        <v>1094</v>
      </c>
      <c r="AB279" s="46"/>
      <c r="AC279" s="46"/>
      <c r="AD279" s="46"/>
      <c r="AE279" s="46"/>
      <c r="AF279" s="48">
        <v>1.4</v>
      </c>
      <c r="AG279" s="48"/>
      <c r="AH279" s="48"/>
      <c r="AI279" s="48"/>
    </row>
    <row r="280" spans="1:35" x14ac:dyDescent="0.25">
      <c r="A280" s="49"/>
      <c r="B280" s="49"/>
      <c r="C280" s="47">
        <v>1884</v>
      </c>
      <c r="D280" s="47"/>
      <c r="E280" s="46" t="s">
        <v>1607</v>
      </c>
      <c r="F280" s="46"/>
      <c r="G280" s="46"/>
      <c r="H280" s="46"/>
      <c r="I280" s="46"/>
      <c r="J280" s="46" t="s">
        <v>1082</v>
      </c>
      <c r="K280" s="46"/>
      <c r="L280" s="46"/>
      <c r="M280" s="50">
        <v>6.8</v>
      </c>
      <c r="N280" s="50"/>
      <c r="O280" s="50"/>
      <c r="P280" s="50"/>
      <c r="Q280" s="50"/>
      <c r="R280" s="55" t="s">
        <v>1080</v>
      </c>
      <c r="S280" s="55"/>
      <c r="T280" s="55"/>
      <c r="U280" s="47">
        <v>432</v>
      </c>
      <c r="V280" s="47"/>
      <c r="W280" s="46" t="s">
        <v>1608</v>
      </c>
      <c r="X280" s="46"/>
      <c r="Y280" s="46"/>
      <c r="Z280" s="46"/>
      <c r="AA280" s="46" t="s">
        <v>1094</v>
      </c>
      <c r="AB280" s="46"/>
      <c r="AC280" s="46"/>
      <c r="AD280" s="46"/>
      <c r="AE280" s="46"/>
      <c r="AF280" s="48">
        <v>26</v>
      </c>
      <c r="AG280" s="48"/>
      <c r="AH280" s="48"/>
      <c r="AI280" s="48"/>
    </row>
    <row r="281" spans="1:35" x14ac:dyDescent="0.25">
      <c r="A281" s="49"/>
      <c r="B281" s="49"/>
      <c r="C281" s="47">
        <v>2671</v>
      </c>
      <c r="D281" s="47"/>
      <c r="E281" s="46" t="s">
        <v>1609</v>
      </c>
      <c r="F281" s="46"/>
      <c r="G281" s="46"/>
      <c r="H281" s="46"/>
      <c r="I281" s="46"/>
      <c r="J281" s="46" t="s">
        <v>1082</v>
      </c>
      <c r="K281" s="46"/>
      <c r="L281" s="46"/>
      <c r="M281" s="50">
        <v>7.1</v>
      </c>
      <c r="N281" s="50"/>
      <c r="O281" s="50"/>
      <c r="P281" s="50"/>
      <c r="Q281" s="50"/>
      <c r="R281" s="49"/>
      <c r="S281" s="49"/>
      <c r="T281" s="49"/>
      <c r="U281" s="47">
        <v>591</v>
      </c>
      <c r="V281" s="47"/>
      <c r="W281" s="46" t="s">
        <v>1610</v>
      </c>
      <c r="X281" s="46"/>
      <c r="Y281" s="46"/>
      <c r="Z281" s="46"/>
      <c r="AA281" s="46" t="s">
        <v>1110</v>
      </c>
      <c r="AB281" s="46"/>
      <c r="AC281" s="46"/>
      <c r="AD281" s="46"/>
      <c r="AE281" s="46"/>
      <c r="AF281" s="48">
        <v>14</v>
      </c>
      <c r="AG281" s="48"/>
      <c r="AH281" s="48"/>
      <c r="AI281" s="48"/>
    </row>
    <row r="282" spans="1:35" x14ac:dyDescent="0.25">
      <c r="A282" s="49"/>
      <c r="B282" s="49"/>
      <c r="C282" s="47">
        <v>2527</v>
      </c>
      <c r="D282" s="47"/>
      <c r="E282" s="46" t="s">
        <v>1611</v>
      </c>
      <c r="F282" s="46"/>
      <c r="G282" s="46"/>
      <c r="H282" s="46"/>
      <c r="I282" s="46"/>
      <c r="J282" s="46" t="s">
        <v>1094</v>
      </c>
      <c r="K282" s="46"/>
      <c r="L282" s="46"/>
      <c r="M282" s="50">
        <v>4</v>
      </c>
      <c r="N282" s="50"/>
      <c r="O282" s="50"/>
      <c r="P282" s="50"/>
      <c r="Q282" s="50"/>
      <c r="R282" s="49"/>
      <c r="S282" s="49"/>
      <c r="T282" s="49"/>
      <c r="U282" s="47">
        <v>415</v>
      </c>
      <c r="V282" s="47"/>
      <c r="W282" s="46" t="s">
        <v>1612</v>
      </c>
      <c r="X282" s="46"/>
      <c r="Y282" s="46"/>
      <c r="Z282" s="46"/>
      <c r="AA282" s="46" t="s">
        <v>1094</v>
      </c>
      <c r="AB282" s="46"/>
      <c r="AC282" s="46"/>
      <c r="AD282" s="46"/>
      <c r="AE282" s="46"/>
      <c r="AF282" s="48">
        <v>5.7</v>
      </c>
      <c r="AG282" s="48"/>
      <c r="AH282" s="48"/>
      <c r="AI282" s="48"/>
    </row>
    <row r="283" spans="1:35" x14ac:dyDescent="0.25">
      <c r="A283" s="49"/>
      <c r="B283" s="49"/>
      <c r="C283" s="47">
        <v>1394</v>
      </c>
      <c r="D283" s="47"/>
      <c r="E283" s="46" t="s">
        <v>1613</v>
      </c>
      <c r="F283" s="46"/>
      <c r="G283" s="46"/>
      <c r="H283" s="46"/>
      <c r="I283" s="46"/>
      <c r="J283" s="46" t="s">
        <v>1094</v>
      </c>
      <c r="K283" s="46"/>
      <c r="L283" s="46"/>
      <c r="M283" s="50">
        <v>4</v>
      </c>
      <c r="N283" s="50"/>
      <c r="O283" s="50"/>
      <c r="P283" s="50"/>
      <c r="Q283" s="50"/>
      <c r="R283" s="49"/>
      <c r="S283" s="49"/>
      <c r="T283" s="49"/>
      <c r="U283" s="47">
        <v>1861</v>
      </c>
      <c r="V283" s="47"/>
      <c r="W283" s="46" t="s">
        <v>1614</v>
      </c>
      <c r="X283" s="46"/>
      <c r="Y283" s="46"/>
      <c r="Z283" s="46"/>
      <c r="AA283" s="46" t="s">
        <v>1094</v>
      </c>
      <c r="AB283" s="46"/>
      <c r="AC283" s="46"/>
      <c r="AD283" s="46"/>
      <c r="AE283" s="46"/>
      <c r="AF283" s="48">
        <v>5.2</v>
      </c>
      <c r="AG283" s="48"/>
      <c r="AH283" s="48"/>
      <c r="AI283" s="48"/>
    </row>
    <row r="284" spans="1:35" x14ac:dyDescent="0.25">
      <c r="A284" s="49"/>
      <c r="B284" s="49"/>
      <c r="C284" s="47">
        <v>1411</v>
      </c>
      <c r="D284" s="47"/>
      <c r="E284" s="46" t="s">
        <v>1615</v>
      </c>
      <c r="F284" s="46"/>
      <c r="G284" s="46"/>
      <c r="H284" s="46"/>
      <c r="I284" s="46"/>
      <c r="J284" s="46" t="s">
        <v>1094</v>
      </c>
      <c r="K284" s="46"/>
      <c r="L284" s="46"/>
      <c r="M284" s="50">
        <v>4</v>
      </c>
      <c r="N284" s="50"/>
      <c r="O284" s="50"/>
      <c r="P284" s="50"/>
      <c r="Q284" s="50"/>
      <c r="R284" s="49"/>
      <c r="S284" s="49"/>
      <c r="T284" s="49"/>
      <c r="U284" s="47">
        <v>718</v>
      </c>
      <c r="V284" s="47"/>
      <c r="W284" s="46" t="s">
        <v>1616</v>
      </c>
      <c r="X284" s="46"/>
      <c r="Y284" s="46"/>
      <c r="Z284" s="46"/>
      <c r="AA284" s="46" t="s">
        <v>1110</v>
      </c>
      <c r="AB284" s="46"/>
      <c r="AC284" s="46"/>
      <c r="AD284" s="46"/>
      <c r="AE284" s="46"/>
      <c r="AF284" s="48">
        <v>5.7</v>
      </c>
      <c r="AG284" s="48"/>
      <c r="AH284" s="48"/>
      <c r="AI284" s="48"/>
    </row>
    <row r="285" spans="1:35" x14ac:dyDescent="0.25">
      <c r="A285" s="52" t="s">
        <v>1617</v>
      </c>
      <c r="B285" s="52"/>
      <c r="C285" s="52" t="s">
        <v>1618</v>
      </c>
      <c r="D285" s="52"/>
      <c r="E285" s="52"/>
      <c r="F285" s="52"/>
      <c r="G285" s="52"/>
      <c r="H285" s="52"/>
      <c r="I285" s="52"/>
      <c r="J285" s="49"/>
      <c r="K285" s="49"/>
      <c r="L285" s="49"/>
      <c r="M285" s="49"/>
      <c r="N285" s="49"/>
      <c r="O285" s="49"/>
      <c r="P285" s="49"/>
      <c r="Q285" s="49"/>
      <c r="R285" s="49"/>
      <c r="S285" s="49"/>
      <c r="T285" s="49"/>
      <c r="U285" s="47">
        <v>1962</v>
      </c>
      <c r="V285" s="47"/>
      <c r="W285" s="46" t="s">
        <v>1619</v>
      </c>
      <c r="X285" s="46"/>
      <c r="Y285" s="46"/>
      <c r="Z285" s="46"/>
      <c r="AA285" s="46" t="s">
        <v>1110</v>
      </c>
      <c r="AB285" s="46"/>
      <c r="AC285" s="46"/>
      <c r="AD285" s="46"/>
      <c r="AE285" s="46"/>
      <c r="AF285" s="48">
        <v>5.2</v>
      </c>
      <c r="AG285" s="48"/>
      <c r="AH285" s="48"/>
      <c r="AI285" s="48"/>
    </row>
    <row r="286" spans="1:35" x14ac:dyDescent="0.25">
      <c r="A286" s="49"/>
      <c r="B286" s="49"/>
      <c r="C286" s="49"/>
      <c r="D286" s="49"/>
      <c r="E286" s="49"/>
      <c r="F286" s="49"/>
      <c r="G286" s="49"/>
      <c r="H286" s="49"/>
      <c r="I286" s="49"/>
      <c r="J286" s="49"/>
      <c r="K286" s="49"/>
      <c r="L286" s="49"/>
      <c r="M286" s="49"/>
      <c r="N286" s="49"/>
      <c r="O286" s="49"/>
      <c r="P286" s="49"/>
      <c r="Q286" s="49"/>
      <c r="R286" s="49"/>
      <c r="S286" s="49"/>
      <c r="T286" s="49"/>
      <c r="U286" s="47">
        <v>2849</v>
      </c>
      <c r="V286" s="47"/>
      <c r="W286" s="46" t="s">
        <v>1620</v>
      </c>
      <c r="X286" s="46"/>
      <c r="Y286" s="46"/>
      <c r="Z286" s="46"/>
      <c r="AA286" s="46" t="s">
        <v>1094</v>
      </c>
      <c r="AB286" s="46"/>
      <c r="AC286" s="46"/>
      <c r="AD286" s="46"/>
      <c r="AE286" s="46"/>
      <c r="AF286" s="48">
        <v>5.7</v>
      </c>
      <c r="AG286" s="48"/>
      <c r="AH286" s="48"/>
      <c r="AI286" s="48"/>
    </row>
    <row r="287" spans="1:35" x14ac:dyDescent="0.25">
      <c r="A287" s="46" t="s">
        <v>1621</v>
      </c>
      <c r="B287" s="46"/>
      <c r="C287" s="46"/>
      <c r="D287" s="46"/>
      <c r="E287" s="46"/>
      <c r="F287" s="46"/>
      <c r="G287" s="46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6"/>
      <c r="T287" s="46"/>
      <c r="U287" s="46"/>
      <c r="V287" s="46"/>
      <c r="W287" s="46" t="s">
        <v>1622</v>
      </c>
      <c r="X287" s="46"/>
      <c r="Y287" s="46"/>
      <c r="Z287" s="46"/>
      <c r="AA287" s="46" t="s">
        <v>1094</v>
      </c>
      <c r="AB287" s="46"/>
      <c r="AC287" s="46"/>
      <c r="AD287" s="46"/>
      <c r="AE287" s="46"/>
      <c r="AF287" s="48">
        <v>5.2</v>
      </c>
      <c r="AG287" s="48"/>
      <c r="AH287" s="48"/>
      <c r="AI287" s="48"/>
    </row>
    <row r="288" spans="1:35" x14ac:dyDescent="0.25">
      <c r="A288" s="49"/>
      <c r="B288" s="49"/>
      <c r="C288" s="49"/>
      <c r="D288" s="49"/>
      <c r="E288" s="49"/>
      <c r="F288" s="49"/>
      <c r="G288" s="49"/>
      <c r="H288" s="49"/>
      <c r="I288" s="49"/>
      <c r="J288" s="49"/>
      <c r="K288" s="49"/>
      <c r="L288" s="49"/>
      <c r="M288" s="49"/>
      <c r="N288" s="49"/>
      <c r="O288" s="49"/>
      <c r="P288" s="49"/>
      <c r="Q288" s="49"/>
      <c r="R288" s="49"/>
      <c r="S288" s="49"/>
      <c r="T288" s="49"/>
      <c r="U288" s="49"/>
      <c r="V288" s="49"/>
      <c r="W288" s="49"/>
      <c r="X288" s="49"/>
      <c r="Y288" s="49"/>
      <c r="Z288" s="49"/>
      <c r="AA288" s="49"/>
      <c r="AB288" s="49"/>
      <c r="AC288" s="49"/>
      <c r="AD288" s="49"/>
      <c r="AE288" s="49"/>
      <c r="AF288" s="49"/>
      <c r="AG288" s="49"/>
      <c r="AH288" s="49"/>
      <c r="AI288" s="41"/>
    </row>
    <row r="289" spans="1:34" x14ac:dyDescent="0.25">
      <c r="A289" s="47">
        <v>3492</v>
      </c>
      <c r="B289" s="47"/>
      <c r="C289" s="47"/>
      <c r="D289" s="46" t="s">
        <v>1623</v>
      </c>
      <c r="E289" s="46"/>
      <c r="F289" s="46"/>
      <c r="G289" s="46"/>
      <c r="H289" s="46"/>
      <c r="I289" s="46" t="s">
        <v>1146</v>
      </c>
      <c r="J289" s="46"/>
      <c r="K289" s="48">
        <v>23.5</v>
      </c>
      <c r="L289" s="48"/>
      <c r="M289" s="48"/>
      <c r="N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  <c r="Z289" s="48"/>
      <c r="AA289" s="48"/>
      <c r="AB289" s="48"/>
      <c r="AC289" s="48"/>
      <c r="AD289" s="48"/>
      <c r="AE289" s="48"/>
      <c r="AF289" s="48"/>
      <c r="AG289" s="48"/>
      <c r="AH289" s="48"/>
    </row>
    <row r="290" spans="1:34" x14ac:dyDescent="0.25">
      <c r="A290" s="47">
        <v>3382</v>
      </c>
      <c r="B290" s="47"/>
      <c r="C290" s="47"/>
      <c r="D290" s="46" t="s">
        <v>1624</v>
      </c>
      <c r="E290" s="46"/>
      <c r="F290" s="46"/>
      <c r="G290" s="46"/>
      <c r="H290" s="46"/>
      <c r="I290" s="46" t="s">
        <v>1146</v>
      </c>
      <c r="J290" s="46"/>
      <c r="K290" s="49" t="s">
        <v>1625</v>
      </c>
      <c r="L290" s="49"/>
      <c r="M290" s="49"/>
      <c r="N290" s="49"/>
      <c r="O290" s="49"/>
      <c r="P290" s="49"/>
      <c r="Q290" s="49"/>
      <c r="R290" s="49"/>
      <c r="S290" s="49"/>
      <c r="T290" s="49"/>
      <c r="U290" s="49"/>
      <c r="V290" s="49"/>
      <c r="W290" s="49"/>
      <c r="X290" s="49"/>
      <c r="Y290" s="49"/>
      <c r="Z290" s="49"/>
      <c r="AA290" s="49"/>
      <c r="AB290" s="49"/>
      <c r="AC290" s="49"/>
      <c r="AD290" s="49"/>
      <c r="AE290" s="49"/>
      <c r="AF290" s="49"/>
      <c r="AG290" s="49"/>
      <c r="AH290" s="49"/>
    </row>
    <row r="291" spans="1:34" x14ac:dyDescent="0.25">
      <c r="A291" s="47">
        <v>3385</v>
      </c>
      <c r="B291" s="47"/>
      <c r="C291" s="47"/>
      <c r="D291" s="46" t="s">
        <v>1626</v>
      </c>
      <c r="E291" s="46"/>
      <c r="F291" s="46"/>
      <c r="G291" s="46"/>
      <c r="H291" s="46"/>
      <c r="I291" s="46" t="s">
        <v>1146</v>
      </c>
      <c r="J291" s="46"/>
      <c r="K291" s="48">
        <v>17</v>
      </c>
      <c r="L291" s="48"/>
      <c r="M291" s="48"/>
      <c r="N291" s="48"/>
      <c r="O291" s="49"/>
      <c r="P291" s="49"/>
      <c r="Q291" s="49"/>
      <c r="R291" s="49"/>
      <c r="S291" s="47">
        <v>2523</v>
      </c>
      <c r="T291" s="47"/>
      <c r="U291" s="47"/>
      <c r="V291" s="46" t="s">
        <v>1627</v>
      </c>
      <c r="W291" s="46"/>
      <c r="X291" s="46"/>
      <c r="Y291" s="46" t="s">
        <v>1094</v>
      </c>
      <c r="Z291" s="46"/>
      <c r="AA291" s="46"/>
      <c r="AB291" s="46"/>
      <c r="AC291" s="46"/>
      <c r="AD291" s="48">
        <v>6.8</v>
      </c>
      <c r="AE291" s="48"/>
      <c r="AF291" s="48"/>
      <c r="AG291" s="48"/>
      <c r="AH291" s="48"/>
    </row>
    <row r="292" spans="1:34" x14ac:dyDescent="0.25">
      <c r="A292" s="47">
        <v>4218</v>
      </c>
      <c r="B292" s="47"/>
      <c r="C292" s="47"/>
      <c r="D292" s="46" t="s">
        <v>1628</v>
      </c>
      <c r="E292" s="46"/>
      <c r="F292" s="46"/>
      <c r="G292" s="46"/>
      <c r="H292" s="46"/>
      <c r="I292" s="46" t="s">
        <v>1146</v>
      </c>
      <c r="J292" s="46"/>
      <c r="K292" s="48">
        <v>23.5</v>
      </c>
      <c r="L292" s="48"/>
      <c r="M292" s="48"/>
      <c r="N292" s="48"/>
      <c r="O292" s="49"/>
      <c r="P292" s="49"/>
      <c r="Q292" s="49"/>
      <c r="R292" s="49"/>
      <c r="S292" s="47">
        <v>450</v>
      </c>
      <c r="T292" s="47"/>
      <c r="U292" s="47"/>
      <c r="V292" s="46" t="s">
        <v>1629</v>
      </c>
      <c r="W292" s="46"/>
      <c r="X292" s="46"/>
      <c r="Y292" s="46" t="s">
        <v>1094</v>
      </c>
      <c r="Z292" s="46"/>
      <c r="AA292" s="46"/>
      <c r="AB292" s="46"/>
      <c r="AC292" s="46"/>
      <c r="AD292" s="48">
        <v>6.2</v>
      </c>
      <c r="AE292" s="48"/>
      <c r="AF292" s="48"/>
      <c r="AG292" s="48"/>
      <c r="AH292" s="48"/>
    </row>
    <row r="293" spans="1:34" x14ac:dyDescent="0.25">
      <c r="A293" s="47">
        <v>3384</v>
      </c>
      <c r="B293" s="47"/>
      <c r="C293" s="47"/>
      <c r="D293" s="46" t="s">
        <v>1630</v>
      </c>
      <c r="E293" s="46"/>
      <c r="F293" s="46"/>
      <c r="G293" s="46"/>
      <c r="H293" s="46"/>
      <c r="I293" s="46" t="s">
        <v>1146</v>
      </c>
      <c r="J293" s="46"/>
      <c r="K293" s="48">
        <v>19.5</v>
      </c>
      <c r="L293" s="48"/>
      <c r="M293" s="48"/>
      <c r="N293" s="48"/>
      <c r="O293" s="54" t="s">
        <v>1102</v>
      </c>
      <c r="P293" s="54"/>
      <c r="Q293" s="54"/>
      <c r="R293" s="54"/>
      <c r="S293" s="47">
        <v>1692</v>
      </c>
      <c r="T293" s="47"/>
      <c r="U293" s="47"/>
      <c r="V293" s="46" t="s">
        <v>1631</v>
      </c>
      <c r="W293" s="46"/>
      <c r="X293" s="46"/>
      <c r="Y293" s="46" t="s">
        <v>1247</v>
      </c>
      <c r="Z293" s="46"/>
      <c r="AA293" s="46"/>
      <c r="AB293" s="46"/>
      <c r="AC293" s="46"/>
      <c r="AD293" s="48">
        <v>3.6</v>
      </c>
      <c r="AE293" s="48"/>
      <c r="AF293" s="48"/>
      <c r="AG293" s="48"/>
      <c r="AH293" s="48"/>
    </row>
    <row r="294" spans="1:34" x14ac:dyDescent="0.25">
      <c r="A294" s="47">
        <v>3509</v>
      </c>
      <c r="B294" s="47"/>
      <c r="C294" s="47"/>
      <c r="D294" s="46" t="s">
        <v>1632</v>
      </c>
      <c r="E294" s="46"/>
      <c r="F294" s="46"/>
      <c r="G294" s="46"/>
      <c r="H294" s="46"/>
      <c r="I294" s="46" t="s">
        <v>1146</v>
      </c>
      <c r="J294" s="46"/>
      <c r="K294" s="48">
        <v>19.5</v>
      </c>
      <c r="L294" s="48"/>
      <c r="M294" s="48"/>
      <c r="N294" s="48"/>
      <c r="O294" s="54" t="s">
        <v>1102</v>
      </c>
      <c r="P294" s="54"/>
      <c r="Q294" s="54"/>
      <c r="R294" s="54"/>
      <c r="S294" s="47">
        <v>967</v>
      </c>
      <c r="T294" s="47"/>
      <c r="U294" s="47"/>
      <c r="V294" s="46" t="s">
        <v>1633</v>
      </c>
      <c r="W294" s="46"/>
      <c r="X294" s="46"/>
      <c r="Y294" s="46" t="s">
        <v>1247</v>
      </c>
      <c r="Z294" s="46"/>
      <c r="AA294" s="46"/>
      <c r="AB294" s="46"/>
      <c r="AC294" s="46"/>
      <c r="AD294" s="48">
        <v>18.5</v>
      </c>
      <c r="AE294" s="48"/>
      <c r="AF294" s="48"/>
      <c r="AG294" s="48"/>
      <c r="AH294" s="48"/>
    </row>
    <row r="295" spans="1:34" x14ac:dyDescent="0.25">
      <c r="A295" s="47">
        <v>3653</v>
      </c>
      <c r="B295" s="47"/>
      <c r="C295" s="47"/>
      <c r="D295" s="46" t="s">
        <v>1634</v>
      </c>
      <c r="E295" s="46"/>
      <c r="F295" s="46"/>
      <c r="G295" s="46"/>
      <c r="H295" s="46"/>
      <c r="I295" s="46" t="s">
        <v>1146</v>
      </c>
      <c r="J295" s="46"/>
      <c r="K295" s="48">
        <v>19.5</v>
      </c>
      <c r="L295" s="48"/>
      <c r="M295" s="48"/>
      <c r="N295" s="48"/>
      <c r="O295" s="54" t="s">
        <v>1102</v>
      </c>
      <c r="P295" s="54"/>
      <c r="Q295" s="54"/>
      <c r="R295" s="54"/>
      <c r="S295" s="47">
        <v>453</v>
      </c>
      <c r="T295" s="47"/>
      <c r="U295" s="47"/>
      <c r="V295" s="46" t="s">
        <v>1635</v>
      </c>
      <c r="W295" s="46"/>
      <c r="X295" s="46"/>
      <c r="Y295" s="46" t="s">
        <v>1247</v>
      </c>
      <c r="Z295" s="46"/>
      <c r="AA295" s="46"/>
      <c r="AB295" s="46"/>
      <c r="AC295" s="46"/>
      <c r="AD295" s="48">
        <v>3.1</v>
      </c>
      <c r="AE295" s="48"/>
      <c r="AF295" s="48"/>
      <c r="AG295" s="48"/>
      <c r="AH295" s="48"/>
    </row>
    <row r="296" spans="1:34" x14ac:dyDescent="0.25">
      <c r="A296" s="47">
        <v>3393</v>
      </c>
      <c r="B296" s="47"/>
      <c r="C296" s="47"/>
      <c r="D296" s="46" t="s">
        <v>1636</v>
      </c>
      <c r="E296" s="46"/>
      <c r="F296" s="46"/>
      <c r="G296" s="46"/>
      <c r="H296" s="46"/>
      <c r="I296" s="46" t="s">
        <v>1146</v>
      </c>
      <c r="J296" s="46"/>
      <c r="K296" s="48">
        <v>19.5</v>
      </c>
      <c r="L296" s="48"/>
      <c r="M296" s="48"/>
      <c r="N296" s="48"/>
      <c r="O296" s="49"/>
      <c r="P296" s="49"/>
      <c r="Q296" s="49"/>
      <c r="R296" s="49"/>
      <c r="S296" s="47">
        <v>2360</v>
      </c>
      <c r="T296" s="47"/>
      <c r="U296" s="47"/>
      <c r="V296" s="46" t="s">
        <v>1637</v>
      </c>
      <c r="W296" s="46"/>
      <c r="X296" s="46"/>
      <c r="Y296" s="46" t="s">
        <v>1094</v>
      </c>
      <c r="Z296" s="46"/>
      <c r="AA296" s="46"/>
      <c r="AB296" s="46"/>
      <c r="AC296" s="46"/>
      <c r="AD296" s="48">
        <v>5.2</v>
      </c>
      <c r="AE296" s="48"/>
      <c r="AF296" s="48"/>
      <c r="AG296" s="48"/>
      <c r="AH296" s="48"/>
    </row>
    <row r="297" spans="1:34" x14ac:dyDescent="0.25">
      <c r="A297" s="47">
        <v>3458</v>
      </c>
      <c r="B297" s="47"/>
      <c r="C297" s="47"/>
      <c r="D297" s="46" t="s">
        <v>1638</v>
      </c>
      <c r="E297" s="46"/>
      <c r="F297" s="46"/>
      <c r="G297" s="46"/>
      <c r="H297" s="46"/>
      <c r="I297" s="46" t="s">
        <v>1146</v>
      </c>
      <c r="J297" s="46"/>
      <c r="K297" s="48">
        <v>19.5</v>
      </c>
      <c r="L297" s="48"/>
      <c r="M297" s="48"/>
      <c r="N297" s="48"/>
      <c r="O297" s="49"/>
      <c r="P297" s="49"/>
      <c r="Q297" s="49"/>
      <c r="R297" s="49"/>
      <c r="S297" s="47">
        <v>448</v>
      </c>
      <c r="T297" s="47"/>
      <c r="U297" s="47"/>
      <c r="V297" s="46" t="s">
        <v>1639</v>
      </c>
      <c r="W297" s="46"/>
      <c r="X297" s="46"/>
      <c r="Y297" s="46" t="s">
        <v>1094</v>
      </c>
      <c r="Z297" s="46"/>
      <c r="AA297" s="46"/>
      <c r="AB297" s="46"/>
      <c r="AC297" s="46"/>
      <c r="AD297" s="48">
        <v>4.7</v>
      </c>
      <c r="AE297" s="48"/>
      <c r="AF297" s="48"/>
      <c r="AG297" s="48"/>
      <c r="AH297" s="48"/>
    </row>
    <row r="298" spans="1:34" x14ac:dyDescent="0.25">
      <c r="A298" s="47">
        <v>3388</v>
      </c>
      <c r="B298" s="47"/>
      <c r="C298" s="47"/>
      <c r="D298" s="46" t="s">
        <v>1640</v>
      </c>
      <c r="E298" s="46"/>
      <c r="F298" s="46"/>
      <c r="G298" s="46"/>
      <c r="H298" s="46"/>
      <c r="I298" s="46" t="s">
        <v>1146</v>
      </c>
      <c r="J298" s="46"/>
      <c r="K298" s="48">
        <v>19.5</v>
      </c>
      <c r="L298" s="48"/>
      <c r="M298" s="48"/>
      <c r="N298" s="48"/>
      <c r="O298" s="49"/>
      <c r="P298" s="49"/>
      <c r="Q298" s="49"/>
      <c r="R298" s="49"/>
      <c r="S298" s="47">
        <v>1351</v>
      </c>
      <c r="T298" s="47"/>
      <c r="U298" s="47"/>
      <c r="V298" s="46" t="s">
        <v>1641</v>
      </c>
      <c r="W298" s="46"/>
      <c r="X298" s="46"/>
      <c r="Y298" s="46" t="s">
        <v>1094</v>
      </c>
      <c r="Z298" s="46"/>
      <c r="AA298" s="46"/>
      <c r="AB298" s="46"/>
      <c r="AC298" s="46"/>
      <c r="AD298" s="48">
        <v>2.1</v>
      </c>
      <c r="AE298" s="48"/>
      <c r="AF298" s="48"/>
      <c r="AG298" s="48"/>
      <c r="AH298" s="48"/>
    </row>
    <row r="299" spans="1:34" x14ac:dyDescent="0.25">
      <c r="A299" s="47">
        <v>925</v>
      </c>
      <c r="B299" s="47"/>
      <c r="C299" s="47"/>
      <c r="D299" s="46" t="s">
        <v>1642</v>
      </c>
      <c r="E299" s="46"/>
      <c r="F299" s="46"/>
      <c r="G299" s="46"/>
      <c r="H299" s="46"/>
      <c r="I299" s="46" t="s">
        <v>1146</v>
      </c>
      <c r="J299" s="46"/>
      <c r="K299" s="48">
        <v>23.5</v>
      </c>
      <c r="L299" s="48"/>
      <c r="M299" s="48"/>
      <c r="N299" s="48"/>
      <c r="O299" s="49"/>
      <c r="P299" s="49"/>
      <c r="Q299" s="49"/>
      <c r="R299" s="49"/>
      <c r="S299" s="47">
        <v>2229</v>
      </c>
      <c r="T299" s="47"/>
      <c r="U299" s="47"/>
      <c r="V299" s="46" t="s">
        <v>1643</v>
      </c>
      <c r="W299" s="46"/>
      <c r="X299" s="46"/>
      <c r="Y299" s="46" t="s">
        <v>1094</v>
      </c>
      <c r="Z299" s="46"/>
      <c r="AA299" s="46"/>
      <c r="AB299" s="46"/>
      <c r="AC299" s="46"/>
      <c r="AD299" s="48">
        <v>3.7</v>
      </c>
      <c r="AE299" s="48"/>
      <c r="AF299" s="48"/>
      <c r="AG299" s="48"/>
      <c r="AH299" s="48"/>
    </row>
    <row r="300" spans="1:34" x14ac:dyDescent="0.25">
      <c r="A300" s="47">
        <v>3386</v>
      </c>
      <c r="B300" s="47"/>
      <c r="C300" s="47"/>
      <c r="D300" s="46" t="s">
        <v>1644</v>
      </c>
      <c r="E300" s="46"/>
      <c r="F300" s="46"/>
      <c r="G300" s="46"/>
      <c r="H300" s="46"/>
      <c r="I300" s="46" t="s">
        <v>1146</v>
      </c>
      <c r="J300" s="46"/>
      <c r="K300" s="48">
        <v>28.5</v>
      </c>
      <c r="L300" s="48"/>
      <c r="M300" s="48"/>
      <c r="N300" s="48"/>
      <c r="O300" s="49"/>
      <c r="P300" s="49"/>
      <c r="Q300" s="49"/>
      <c r="R300" s="49"/>
      <c r="S300" s="47">
        <v>668</v>
      </c>
      <c r="T300" s="47"/>
      <c r="U300" s="47"/>
      <c r="V300" s="46" t="s">
        <v>1645</v>
      </c>
      <c r="W300" s="46"/>
      <c r="X300" s="46"/>
      <c r="Y300" s="46" t="s">
        <v>1094</v>
      </c>
      <c r="Z300" s="46"/>
      <c r="AA300" s="46"/>
      <c r="AB300" s="46"/>
      <c r="AC300" s="46"/>
      <c r="AD300" s="48">
        <v>7.8</v>
      </c>
      <c r="AE300" s="48"/>
      <c r="AF300" s="48"/>
      <c r="AG300" s="48"/>
      <c r="AH300" s="48"/>
    </row>
    <row r="301" spans="1:34" x14ac:dyDescent="0.25">
      <c r="A301" s="47">
        <v>4219</v>
      </c>
      <c r="B301" s="47"/>
      <c r="C301" s="47"/>
      <c r="D301" s="46" t="s">
        <v>1646</v>
      </c>
      <c r="E301" s="46"/>
      <c r="F301" s="46"/>
      <c r="G301" s="46"/>
      <c r="H301" s="46"/>
      <c r="I301" s="46" t="s">
        <v>1146</v>
      </c>
      <c r="J301" s="46"/>
      <c r="K301" s="48">
        <v>23.5</v>
      </c>
      <c r="L301" s="48"/>
      <c r="M301" s="48"/>
      <c r="N301" s="48"/>
      <c r="O301" s="49"/>
      <c r="P301" s="49"/>
      <c r="Q301" s="49"/>
      <c r="R301" s="49"/>
      <c r="S301" s="47">
        <v>1349</v>
      </c>
      <c r="T301" s="47"/>
      <c r="U301" s="47"/>
      <c r="V301" s="46" t="s">
        <v>1647</v>
      </c>
      <c r="W301" s="46"/>
      <c r="X301" s="46"/>
      <c r="Y301" s="46" t="s">
        <v>1094</v>
      </c>
      <c r="Z301" s="46"/>
      <c r="AA301" s="46"/>
      <c r="AB301" s="46"/>
      <c r="AC301" s="46"/>
      <c r="AD301" s="48">
        <v>4.2</v>
      </c>
      <c r="AE301" s="48"/>
      <c r="AF301" s="48"/>
      <c r="AG301" s="48"/>
      <c r="AH301" s="48"/>
    </row>
    <row r="302" spans="1:34" x14ac:dyDescent="0.25">
      <c r="A302" s="47">
        <v>3383</v>
      </c>
      <c r="B302" s="47"/>
      <c r="C302" s="47"/>
      <c r="D302" s="46" t="s">
        <v>1648</v>
      </c>
      <c r="E302" s="46"/>
      <c r="F302" s="46"/>
      <c r="G302" s="46"/>
      <c r="H302" s="46"/>
      <c r="I302" s="46" t="s">
        <v>1146</v>
      </c>
      <c r="J302" s="46"/>
      <c r="K302" s="48">
        <v>20</v>
      </c>
      <c r="L302" s="48"/>
      <c r="M302" s="48"/>
      <c r="N302" s="48"/>
      <c r="O302" s="49"/>
      <c r="P302" s="49"/>
      <c r="Q302" s="49"/>
      <c r="R302" s="49"/>
      <c r="S302" s="47">
        <v>1713</v>
      </c>
      <c r="T302" s="47"/>
      <c r="U302" s="47"/>
      <c r="V302" s="46" t="s">
        <v>1649</v>
      </c>
      <c r="W302" s="46"/>
      <c r="X302" s="46"/>
      <c r="Y302" s="46" t="s">
        <v>1094</v>
      </c>
      <c r="Z302" s="46"/>
      <c r="AA302" s="46"/>
      <c r="AB302" s="46"/>
      <c r="AC302" s="46"/>
      <c r="AD302" s="48">
        <v>9.4</v>
      </c>
      <c r="AE302" s="48"/>
      <c r="AF302" s="48"/>
      <c r="AG302" s="48"/>
      <c r="AH302" s="48"/>
    </row>
    <row r="303" spans="1:34" x14ac:dyDescent="0.25">
      <c r="A303" s="47">
        <v>2427</v>
      </c>
      <c r="B303" s="47"/>
      <c r="C303" s="47"/>
      <c r="D303" s="46" t="s">
        <v>1650</v>
      </c>
      <c r="E303" s="46"/>
      <c r="F303" s="46"/>
      <c r="G303" s="46"/>
      <c r="H303" s="46"/>
      <c r="I303" s="46" t="s">
        <v>1146</v>
      </c>
      <c r="J303" s="46"/>
      <c r="K303" s="48">
        <v>18</v>
      </c>
      <c r="L303" s="48"/>
      <c r="M303" s="48"/>
      <c r="N303" s="48"/>
      <c r="O303" s="49"/>
      <c r="P303" s="49"/>
      <c r="Q303" s="49"/>
      <c r="R303" s="49"/>
      <c r="S303" s="47">
        <v>2645</v>
      </c>
      <c r="T303" s="47"/>
      <c r="U303" s="47"/>
      <c r="V303" s="46" t="s">
        <v>1651</v>
      </c>
      <c r="W303" s="46"/>
      <c r="X303" s="46"/>
      <c r="Y303" s="46" t="s">
        <v>1094</v>
      </c>
      <c r="Z303" s="46"/>
      <c r="AA303" s="46"/>
      <c r="AB303" s="46"/>
      <c r="AC303" s="46"/>
      <c r="AD303" s="48">
        <v>8.8000000000000007</v>
      </c>
      <c r="AE303" s="48"/>
      <c r="AF303" s="48"/>
      <c r="AG303" s="48"/>
      <c r="AH303" s="48"/>
    </row>
    <row r="304" spans="1:34" x14ac:dyDescent="0.25">
      <c r="A304" s="47">
        <v>3279</v>
      </c>
      <c r="B304" s="47"/>
      <c r="C304" s="47"/>
      <c r="D304" s="46" t="s">
        <v>1652</v>
      </c>
      <c r="E304" s="46"/>
      <c r="F304" s="46"/>
      <c r="G304" s="46"/>
      <c r="H304" s="46"/>
      <c r="I304" s="46" t="s">
        <v>1146</v>
      </c>
      <c r="J304" s="46"/>
      <c r="K304" s="48">
        <v>18</v>
      </c>
      <c r="L304" s="48"/>
      <c r="M304" s="48"/>
      <c r="N304" s="48"/>
      <c r="O304" s="49"/>
      <c r="P304" s="49"/>
      <c r="Q304" s="49"/>
      <c r="R304" s="49"/>
      <c r="S304" s="47">
        <v>3392</v>
      </c>
      <c r="T304" s="47"/>
      <c r="U304" s="47"/>
      <c r="V304" s="46" t="s">
        <v>1653</v>
      </c>
      <c r="W304" s="46"/>
      <c r="X304" s="46"/>
      <c r="Y304" s="46" t="s">
        <v>1094</v>
      </c>
      <c r="Z304" s="46"/>
      <c r="AA304" s="46"/>
      <c r="AB304" s="46"/>
      <c r="AC304" s="46"/>
      <c r="AD304" s="48">
        <v>6.2</v>
      </c>
      <c r="AE304" s="48"/>
      <c r="AF304" s="48"/>
      <c r="AG304" s="48"/>
      <c r="AH304" s="48"/>
    </row>
    <row r="305" spans="1:34" x14ac:dyDescent="0.25">
      <c r="A305" s="47">
        <v>4719</v>
      </c>
      <c r="B305" s="47"/>
      <c r="C305" s="47"/>
      <c r="D305" s="46" t="s">
        <v>1654</v>
      </c>
      <c r="E305" s="46"/>
      <c r="F305" s="46"/>
      <c r="G305" s="46"/>
      <c r="H305" s="46"/>
      <c r="I305" s="46" t="s">
        <v>1146</v>
      </c>
      <c r="J305" s="46"/>
      <c r="K305" s="48">
        <v>23.5</v>
      </c>
      <c r="L305" s="48"/>
      <c r="M305" s="48"/>
      <c r="N305" s="48"/>
      <c r="O305" s="49"/>
      <c r="P305" s="49"/>
      <c r="Q305" s="49"/>
      <c r="R305" s="49"/>
      <c r="S305" s="47">
        <v>2950</v>
      </c>
      <c r="T305" s="47"/>
      <c r="U305" s="47"/>
      <c r="V305" s="46" t="s">
        <v>1655</v>
      </c>
      <c r="W305" s="46"/>
      <c r="X305" s="46"/>
      <c r="Y305" s="46" t="s">
        <v>1094</v>
      </c>
      <c r="Z305" s="46"/>
      <c r="AA305" s="46"/>
      <c r="AB305" s="46"/>
      <c r="AC305" s="46"/>
      <c r="AD305" s="48">
        <v>5.2</v>
      </c>
      <c r="AE305" s="48"/>
      <c r="AF305" s="48"/>
      <c r="AG305" s="48"/>
      <c r="AH305" s="48"/>
    </row>
    <row r="306" spans="1:34" x14ac:dyDescent="0.25">
      <c r="A306" s="47">
        <v>2987</v>
      </c>
      <c r="B306" s="47"/>
      <c r="C306" s="47"/>
      <c r="D306" s="46" t="s">
        <v>1656</v>
      </c>
      <c r="E306" s="46"/>
      <c r="F306" s="46"/>
      <c r="G306" s="46"/>
      <c r="H306" s="46"/>
      <c r="I306" s="46" t="s">
        <v>1094</v>
      </c>
      <c r="J306" s="46"/>
      <c r="K306" s="48">
        <v>24</v>
      </c>
      <c r="L306" s="48"/>
      <c r="M306" s="48"/>
      <c r="N306" s="48"/>
      <c r="O306" s="49"/>
      <c r="P306" s="49"/>
      <c r="Q306" s="49"/>
      <c r="R306" s="49"/>
      <c r="S306" s="47">
        <v>4851</v>
      </c>
      <c r="T306" s="47"/>
      <c r="U306" s="47"/>
      <c r="V306" s="46" t="s">
        <v>1657</v>
      </c>
      <c r="W306" s="46"/>
      <c r="X306" s="46"/>
      <c r="Y306" s="46" t="s">
        <v>1094</v>
      </c>
      <c r="Z306" s="46"/>
      <c r="AA306" s="46"/>
      <c r="AB306" s="46"/>
      <c r="AC306" s="46"/>
      <c r="AD306" s="48">
        <v>3.1</v>
      </c>
      <c r="AE306" s="48"/>
      <c r="AF306" s="48"/>
      <c r="AG306" s="48"/>
      <c r="AH306" s="48"/>
    </row>
    <row r="307" spans="1:34" x14ac:dyDescent="0.25">
      <c r="A307" s="47">
        <v>2042</v>
      </c>
      <c r="B307" s="47"/>
      <c r="C307" s="47"/>
      <c r="D307" s="46" t="s">
        <v>1658</v>
      </c>
      <c r="E307" s="46"/>
      <c r="F307" s="46"/>
      <c r="G307" s="46"/>
      <c r="H307" s="46"/>
      <c r="I307" s="46" t="s">
        <v>1094</v>
      </c>
      <c r="J307" s="46"/>
      <c r="K307" s="48">
        <v>8.8000000000000007</v>
      </c>
      <c r="L307" s="48"/>
      <c r="M307" s="48"/>
      <c r="N307" s="48"/>
      <c r="O307" s="49"/>
      <c r="P307" s="49"/>
      <c r="Q307" s="49"/>
      <c r="R307" s="49"/>
      <c r="S307" s="47">
        <v>3913</v>
      </c>
      <c r="T307" s="47"/>
      <c r="U307" s="47"/>
      <c r="V307" s="46" t="s">
        <v>1659</v>
      </c>
      <c r="W307" s="46"/>
      <c r="X307" s="46"/>
      <c r="Y307" s="46" t="s">
        <v>1094</v>
      </c>
      <c r="Z307" s="46"/>
      <c r="AA307" s="46"/>
      <c r="AB307" s="46"/>
      <c r="AC307" s="46"/>
      <c r="AD307" s="48">
        <v>8.3000000000000007</v>
      </c>
      <c r="AE307" s="48"/>
      <c r="AF307" s="48"/>
      <c r="AG307" s="48"/>
      <c r="AH307" s="48"/>
    </row>
    <row r="308" spans="1:34" x14ac:dyDescent="0.25">
      <c r="A308" s="47">
        <v>3966</v>
      </c>
      <c r="B308" s="47"/>
      <c r="C308" s="47"/>
      <c r="D308" s="46" t="s">
        <v>1660</v>
      </c>
      <c r="E308" s="46"/>
      <c r="F308" s="46"/>
      <c r="G308" s="46"/>
      <c r="H308" s="46"/>
      <c r="I308" s="46" t="s">
        <v>1094</v>
      </c>
      <c r="J308" s="46"/>
      <c r="K308" s="48">
        <v>17.5</v>
      </c>
      <c r="L308" s="48"/>
      <c r="M308" s="48"/>
      <c r="N308" s="48"/>
      <c r="O308" s="54" t="s">
        <v>1102</v>
      </c>
      <c r="P308" s="54"/>
      <c r="Q308" s="54"/>
      <c r="R308" s="54"/>
      <c r="S308" s="47">
        <v>1693</v>
      </c>
      <c r="T308" s="47"/>
      <c r="U308" s="47"/>
      <c r="V308" s="46" t="s">
        <v>1661</v>
      </c>
      <c r="W308" s="46"/>
      <c r="X308" s="46"/>
      <c r="Y308" s="46" t="s">
        <v>1094</v>
      </c>
      <c r="Z308" s="46"/>
      <c r="AA308" s="46"/>
      <c r="AB308" s="46"/>
      <c r="AC308" s="46"/>
      <c r="AD308" s="48">
        <v>3.8</v>
      </c>
      <c r="AE308" s="48"/>
      <c r="AF308" s="48"/>
      <c r="AG308" s="48"/>
      <c r="AH308" s="48"/>
    </row>
    <row r="309" spans="1:34" x14ac:dyDescent="0.25">
      <c r="A309" s="47">
        <v>607</v>
      </c>
      <c r="B309" s="47"/>
      <c r="C309" s="47"/>
      <c r="D309" s="46" t="s">
        <v>1662</v>
      </c>
      <c r="E309" s="46"/>
      <c r="F309" s="46"/>
      <c r="G309" s="46"/>
      <c r="H309" s="46"/>
      <c r="I309" s="46" t="s">
        <v>1094</v>
      </c>
      <c r="J309" s="46"/>
      <c r="K309" s="48">
        <v>15.5</v>
      </c>
      <c r="L309" s="48"/>
      <c r="M309" s="48"/>
      <c r="N309" s="48"/>
      <c r="O309" s="49"/>
      <c r="P309" s="49"/>
      <c r="Q309" s="49"/>
      <c r="R309" s="49"/>
      <c r="S309" s="49"/>
      <c r="T309" s="49"/>
      <c r="U309" s="49"/>
      <c r="V309" s="49"/>
      <c r="W309" s="49"/>
      <c r="X309" s="49"/>
      <c r="Y309" s="49"/>
      <c r="Z309" s="49"/>
      <c r="AA309" s="49"/>
      <c r="AB309" s="49"/>
      <c r="AC309" s="49"/>
      <c r="AD309" s="49"/>
      <c r="AE309" s="49"/>
      <c r="AF309" s="49"/>
      <c r="AG309" s="49"/>
      <c r="AH309" s="49"/>
    </row>
    <row r="310" spans="1:34" x14ac:dyDescent="0.25">
      <c r="A310" s="49" t="s">
        <v>1663</v>
      </c>
      <c r="B310" s="49"/>
      <c r="C310" s="49"/>
      <c r="D310" s="49"/>
      <c r="E310" s="49"/>
      <c r="F310" s="49"/>
      <c r="G310" s="49"/>
      <c r="H310" s="49"/>
      <c r="I310" s="49"/>
      <c r="J310" s="49"/>
      <c r="K310" s="49"/>
      <c r="L310" s="49"/>
      <c r="M310" s="49"/>
      <c r="N310" s="49"/>
      <c r="O310" s="49"/>
      <c r="P310" s="49"/>
      <c r="Q310" s="49"/>
      <c r="R310" s="49"/>
      <c r="S310" s="49"/>
      <c r="T310" s="49"/>
      <c r="U310" s="49"/>
      <c r="V310" s="49"/>
      <c r="W310" s="49"/>
      <c r="X310" s="49"/>
      <c r="Y310" s="46" t="s">
        <v>1094</v>
      </c>
      <c r="Z310" s="46"/>
      <c r="AA310" s="46"/>
      <c r="AB310" s="46"/>
      <c r="AC310" s="46"/>
      <c r="AD310" s="48">
        <v>3.3</v>
      </c>
      <c r="AE310" s="48"/>
      <c r="AF310" s="48"/>
      <c r="AG310" s="48"/>
      <c r="AH310" s="48"/>
    </row>
    <row r="311" spans="1:34" x14ac:dyDescent="0.25">
      <c r="A311" s="53"/>
      <c r="B311" s="53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41"/>
      <c r="R311" s="41"/>
      <c r="S311" s="41"/>
      <c r="T311" s="41"/>
      <c r="U311" s="41"/>
      <c r="V311" s="41"/>
      <c r="W311" s="41"/>
      <c r="X311" s="41"/>
      <c r="Y311" s="41"/>
      <c r="Z311" s="41"/>
      <c r="AA311" s="41"/>
      <c r="AB311" s="41"/>
      <c r="AC311" s="41"/>
      <c r="AD311" s="41"/>
      <c r="AE311" s="41"/>
      <c r="AF311" s="41"/>
      <c r="AG311" s="41"/>
      <c r="AH311" s="41"/>
    </row>
    <row r="312" spans="1:34" x14ac:dyDescent="0.25">
      <c r="A312" s="53"/>
      <c r="B312" s="53"/>
      <c r="C312" s="53"/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41"/>
      <c r="Q312" s="41"/>
      <c r="R312" s="41"/>
      <c r="S312" s="41"/>
      <c r="T312" s="41"/>
      <c r="U312" s="41"/>
      <c r="V312" s="41"/>
      <c r="W312" s="41"/>
      <c r="X312" s="41"/>
      <c r="Y312" s="41"/>
      <c r="Z312" s="41"/>
      <c r="AA312" s="41"/>
      <c r="AB312" s="41"/>
      <c r="AC312" s="41"/>
      <c r="AD312" s="41"/>
      <c r="AE312" s="41"/>
      <c r="AF312" s="41"/>
      <c r="AG312" s="41"/>
      <c r="AH312" s="41"/>
    </row>
    <row r="313" spans="1:34" x14ac:dyDescent="0.25">
      <c r="A313" s="42" t="s">
        <v>1078</v>
      </c>
      <c r="B313" s="41"/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  <c r="W313" s="41"/>
      <c r="X313" s="41"/>
      <c r="Y313" s="41"/>
      <c r="Z313" s="41"/>
      <c r="AA313" s="41"/>
      <c r="AB313" s="41"/>
      <c r="AC313" s="41"/>
      <c r="AD313" s="41"/>
      <c r="AE313" s="41"/>
      <c r="AF313" s="41"/>
      <c r="AG313" s="41"/>
      <c r="AH313" s="41"/>
    </row>
    <row r="314" spans="1:34" x14ac:dyDescent="0.25">
      <c r="A314" s="42" t="s">
        <v>1078</v>
      </c>
      <c r="B314" s="41"/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  <c r="W314" s="41"/>
      <c r="X314" s="41"/>
      <c r="Y314" s="41"/>
      <c r="Z314" s="41"/>
      <c r="AA314" s="41"/>
      <c r="AB314" s="41"/>
      <c r="AC314" s="41"/>
      <c r="AD314" s="41"/>
      <c r="AE314" s="41"/>
      <c r="AF314" s="41"/>
      <c r="AG314" s="41"/>
      <c r="AH314" s="41"/>
    </row>
    <row r="315" spans="1:34" x14ac:dyDescent="0.25">
      <c r="A315" s="43" t="s">
        <v>1664</v>
      </c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  <c r="W315" s="41"/>
      <c r="X315" s="41"/>
      <c r="Y315" s="41"/>
      <c r="Z315" s="41"/>
      <c r="AA315" s="41"/>
      <c r="AB315" s="41"/>
      <c r="AC315" s="41"/>
      <c r="AD315" s="41"/>
      <c r="AE315" s="41"/>
      <c r="AF315" s="41"/>
      <c r="AG315" s="41"/>
      <c r="AH315" s="41"/>
    </row>
    <row r="316" spans="1:34" x14ac:dyDescent="0.25">
      <c r="A316" s="43" t="s">
        <v>1665</v>
      </c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  <c r="W316" s="41"/>
      <c r="X316" s="41"/>
      <c r="Y316" s="41"/>
      <c r="Z316" s="41"/>
      <c r="AA316" s="41"/>
      <c r="AB316" s="41"/>
      <c r="AC316" s="41"/>
      <c r="AD316" s="41"/>
      <c r="AE316" s="41"/>
      <c r="AF316" s="41"/>
      <c r="AG316" s="41"/>
      <c r="AH316" s="41"/>
    </row>
    <row r="317" spans="1:34" x14ac:dyDescent="0.25">
      <c r="A317" s="47">
        <v>2320</v>
      </c>
      <c r="B317" s="47"/>
      <c r="C317" s="47"/>
      <c r="D317" s="46" t="s">
        <v>1666</v>
      </c>
      <c r="E317" s="46"/>
      <c r="F317" s="46"/>
      <c r="G317" s="46"/>
      <c r="H317" s="46" t="s">
        <v>1094</v>
      </c>
      <c r="I317" s="46"/>
      <c r="J317" s="46"/>
      <c r="K317" s="48">
        <v>6.8</v>
      </c>
      <c r="L317" s="48"/>
      <c r="M317" s="48"/>
      <c r="N317" s="48"/>
      <c r="O317" s="48"/>
      <c r="P317" s="48"/>
      <c r="Q317" s="47">
        <v>2100</v>
      </c>
      <c r="R317" s="47"/>
      <c r="S317" s="47"/>
      <c r="T317" s="47"/>
      <c r="U317" s="47"/>
      <c r="V317" s="46" t="s">
        <v>1667</v>
      </c>
      <c r="W317" s="46"/>
      <c r="X317" s="46"/>
      <c r="Y317" s="46"/>
      <c r="Z317" s="46"/>
      <c r="AA317" s="46"/>
      <c r="AB317" s="46"/>
      <c r="AC317" s="46"/>
      <c r="AD317" s="46"/>
      <c r="AE317" s="48">
        <v>10</v>
      </c>
      <c r="AF317" s="48"/>
      <c r="AG317" s="48"/>
      <c r="AH317" s="48"/>
    </row>
    <row r="318" spans="1:34" x14ac:dyDescent="0.25">
      <c r="A318" s="47">
        <v>3691</v>
      </c>
      <c r="B318" s="47"/>
      <c r="C318" s="47"/>
      <c r="D318" s="46" t="s">
        <v>1668</v>
      </c>
      <c r="E318" s="46"/>
      <c r="F318" s="46"/>
      <c r="G318" s="46"/>
      <c r="H318" s="46" t="s">
        <v>1094</v>
      </c>
      <c r="I318" s="46"/>
      <c r="J318" s="46"/>
      <c r="K318" s="48">
        <v>6.2</v>
      </c>
      <c r="L318" s="48"/>
      <c r="M318" s="48"/>
      <c r="N318" s="48"/>
      <c r="O318" s="48"/>
      <c r="P318" s="48"/>
      <c r="Q318" s="47">
        <v>4032</v>
      </c>
      <c r="R318" s="47"/>
      <c r="S318" s="47"/>
      <c r="T318" s="47"/>
      <c r="U318" s="47"/>
      <c r="V318" s="46" t="s">
        <v>1669</v>
      </c>
      <c r="W318" s="46"/>
      <c r="X318" s="46"/>
      <c r="Y318" s="46"/>
      <c r="Z318" s="46"/>
      <c r="AA318" s="46"/>
      <c r="AB318" s="46"/>
      <c r="AC318" s="46"/>
      <c r="AD318" s="46"/>
      <c r="AE318" s="48">
        <v>10</v>
      </c>
      <c r="AF318" s="48"/>
      <c r="AG318" s="48"/>
      <c r="AH318" s="48"/>
    </row>
    <row r="319" spans="1:34" x14ac:dyDescent="0.25">
      <c r="A319" s="47">
        <v>2444</v>
      </c>
      <c r="B319" s="47"/>
      <c r="C319" s="47"/>
      <c r="D319" s="46" t="s">
        <v>1670</v>
      </c>
      <c r="E319" s="46"/>
      <c r="F319" s="46"/>
      <c r="G319" s="46"/>
      <c r="H319" s="46" t="s">
        <v>1146</v>
      </c>
      <c r="I319" s="46"/>
      <c r="J319" s="46"/>
      <c r="K319" s="48">
        <v>6.8</v>
      </c>
      <c r="L319" s="48"/>
      <c r="M319" s="48"/>
      <c r="N319" s="48"/>
      <c r="O319" s="48"/>
      <c r="P319" s="48"/>
      <c r="Q319" s="47">
        <v>3521</v>
      </c>
      <c r="R319" s="47"/>
      <c r="S319" s="47"/>
      <c r="T319" s="47"/>
      <c r="U319" s="47"/>
      <c r="V319" s="46" t="s">
        <v>1671</v>
      </c>
      <c r="W319" s="46"/>
      <c r="X319" s="46"/>
      <c r="Y319" s="46"/>
      <c r="Z319" s="46"/>
      <c r="AA319" s="46"/>
      <c r="AB319" s="46"/>
      <c r="AC319" s="46"/>
      <c r="AD319" s="46"/>
      <c r="AE319" s="48">
        <v>3.5</v>
      </c>
      <c r="AF319" s="48"/>
      <c r="AG319" s="48"/>
      <c r="AH319" s="48"/>
    </row>
    <row r="320" spans="1:34" x14ac:dyDescent="0.25">
      <c r="A320" s="47">
        <v>3648</v>
      </c>
      <c r="B320" s="47"/>
      <c r="C320" s="47"/>
      <c r="D320" s="46" t="s">
        <v>1672</v>
      </c>
      <c r="E320" s="46"/>
      <c r="F320" s="46"/>
      <c r="G320" s="46"/>
      <c r="H320" s="46" t="s">
        <v>1146</v>
      </c>
      <c r="I320" s="46"/>
      <c r="J320" s="46"/>
      <c r="K320" s="48">
        <v>6.2</v>
      </c>
      <c r="L320" s="48"/>
      <c r="M320" s="48"/>
      <c r="N320" s="48"/>
      <c r="O320" s="48"/>
      <c r="P320" s="48"/>
      <c r="Q320" s="51">
        <v>14</v>
      </c>
      <c r="R320" s="51"/>
      <c r="S320" s="51"/>
      <c r="T320" s="51"/>
      <c r="U320" s="51"/>
      <c r="V320" s="46" t="s">
        <v>1673</v>
      </c>
      <c r="W320" s="46"/>
      <c r="X320" s="46"/>
      <c r="Y320" s="46"/>
      <c r="Z320" s="46"/>
      <c r="AA320" s="46"/>
      <c r="AB320" s="46"/>
      <c r="AC320" s="46"/>
      <c r="AD320" s="46"/>
      <c r="AE320" s="48">
        <v>10</v>
      </c>
      <c r="AF320" s="48"/>
      <c r="AG320" s="48"/>
      <c r="AH320" s="48"/>
    </row>
    <row r="321" spans="1:34" x14ac:dyDescent="0.25">
      <c r="A321" s="47">
        <v>3912</v>
      </c>
      <c r="B321" s="47"/>
      <c r="C321" s="47"/>
      <c r="D321" s="46" t="s">
        <v>1674</v>
      </c>
      <c r="E321" s="46"/>
      <c r="F321" s="46"/>
      <c r="G321" s="46"/>
      <c r="H321" s="46" t="s">
        <v>1094</v>
      </c>
      <c r="I321" s="46"/>
      <c r="J321" s="46"/>
      <c r="K321" s="48">
        <v>6.8</v>
      </c>
      <c r="L321" s="48"/>
      <c r="M321" s="48"/>
      <c r="N321" s="48"/>
      <c r="O321" s="48"/>
      <c r="P321" s="48"/>
      <c r="Q321" s="47">
        <v>3994</v>
      </c>
      <c r="R321" s="47"/>
      <c r="S321" s="47"/>
      <c r="T321" s="47"/>
      <c r="U321" s="47"/>
      <c r="V321" s="46" t="s">
        <v>1675</v>
      </c>
      <c r="W321" s="46"/>
      <c r="X321" s="46"/>
      <c r="Y321" s="46"/>
      <c r="Z321" s="46"/>
      <c r="AA321" s="46"/>
      <c r="AB321" s="46"/>
      <c r="AC321" s="46"/>
      <c r="AD321" s="46"/>
      <c r="AE321" s="48">
        <v>10</v>
      </c>
      <c r="AF321" s="48"/>
      <c r="AG321" s="48"/>
      <c r="AH321" s="48"/>
    </row>
    <row r="322" spans="1:34" x14ac:dyDescent="0.25">
      <c r="A322" s="47">
        <v>466</v>
      </c>
      <c r="B322" s="47"/>
      <c r="C322" s="47"/>
      <c r="D322" s="46" t="s">
        <v>1676</v>
      </c>
      <c r="E322" s="46"/>
      <c r="F322" s="46"/>
      <c r="G322" s="46"/>
      <c r="H322" s="46" t="s">
        <v>1094</v>
      </c>
      <c r="I322" s="46"/>
      <c r="J322" s="46"/>
      <c r="K322" s="48">
        <v>6.2</v>
      </c>
      <c r="L322" s="48"/>
      <c r="M322" s="48"/>
      <c r="N322" s="48"/>
      <c r="O322" s="48"/>
      <c r="P322" s="48"/>
      <c r="Q322" s="47">
        <v>3995</v>
      </c>
      <c r="R322" s="47"/>
      <c r="S322" s="47"/>
      <c r="T322" s="47"/>
      <c r="U322" s="47"/>
      <c r="V322" s="46" t="s">
        <v>1677</v>
      </c>
      <c r="W322" s="46"/>
      <c r="X322" s="46"/>
      <c r="Y322" s="46"/>
      <c r="Z322" s="46"/>
      <c r="AA322" s="46"/>
      <c r="AB322" s="46"/>
      <c r="AC322" s="46"/>
      <c r="AD322" s="46"/>
      <c r="AE322" s="48">
        <v>10</v>
      </c>
      <c r="AF322" s="48"/>
      <c r="AG322" s="48"/>
      <c r="AH322" s="48"/>
    </row>
    <row r="323" spans="1:34" x14ac:dyDescent="0.25">
      <c r="A323" s="47">
        <v>3587</v>
      </c>
      <c r="B323" s="47"/>
      <c r="C323" s="47"/>
      <c r="D323" s="46" t="s">
        <v>1678</v>
      </c>
      <c r="E323" s="46"/>
      <c r="F323" s="46"/>
      <c r="G323" s="46"/>
      <c r="H323" s="46" t="s">
        <v>1094</v>
      </c>
      <c r="I323" s="46"/>
      <c r="J323" s="46"/>
      <c r="K323" s="48">
        <v>5.7</v>
      </c>
      <c r="L323" s="48"/>
      <c r="M323" s="48"/>
      <c r="N323" s="48"/>
      <c r="O323" s="48"/>
      <c r="P323" s="48"/>
      <c r="Q323" s="47">
        <v>3996</v>
      </c>
      <c r="R323" s="47"/>
      <c r="S323" s="47"/>
      <c r="T323" s="47"/>
      <c r="U323" s="47"/>
      <c r="V323" s="46" t="s">
        <v>1679</v>
      </c>
      <c r="W323" s="46"/>
      <c r="X323" s="46"/>
      <c r="Y323" s="46"/>
      <c r="Z323" s="46"/>
      <c r="AA323" s="46"/>
      <c r="AB323" s="46"/>
      <c r="AC323" s="46"/>
      <c r="AD323" s="46"/>
      <c r="AE323" s="48">
        <v>10</v>
      </c>
      <c r="AF323" s="48"/>
      <c r="AG323" s="48"/>
      <c r="AH323" s="48"/>
    </row>
    <row r="324" spans="1:34" x14ac:dyDescent="0.25">
      <c r="A324" s="47">
        <v>2321</v>
      </c>
      <c r="B324" s="47"/>
      <c r="C324" s="47"/>
      <c r="D324" s="46" t="s">
        <v>1680</v>
      </c>
      <c r="E324" s="46"/>
      <c r="F324" s="46"/>
      <c r="G324" s="46"/>
      <c r="H324" s="46" t="s">
        <v>1094</v>
      </c>
      <c r="I324" s="46"/>
      <c r="J324" s="46"/>
      <c r="K324" s="48">
        <v>5.2</v>
      </c>
      <c r="L324" s="48"/>
      <c r="M324" s="48"/>
      <c r="N324" s="48"/>
      <c r="O324" s="48"/>
      <c r="P324" s="48"/>
      <c r="Q324" s="47">
        <v>3997</v>
      </c>
      <c r="R324" s="47"/>
      <c r="S324" s="47"/>
      <c r="T324" s="47"/>
      <c r="U324" s="47"/>
      <c r="V324" s="46" t="s">
        <v>1681</v>
      </c>
      <c r="W324" s="46"/>
      <c r="X324" s="46"/>
      <c r="Y324" s="46"/>
      <c r="Z324" s="46"/>
      <c r="AA324" s="46"/>
      <c r="AB324" s="46"/>
      <c r="AC324" s="46"/>
      <c r="AD324" s="46"/>
      <c r="AE324" s="48">
        <v>17</v>
      </c>
      <c r="AF324" s="48"/>
      <c r="AG324" s="48"/>
      <c r="AH324" s="48"/>
    </row>
    <row r="325" spans="1:34" x14ac:dyDescent="0.25">
      <c r="A325" s="47">
        <v>2875</v>
      </c>
      <c r="B325" s="47"/>
      <c r="C325" s="47"/>
      <c r="D325" s="46" t="s">
        <v>1682</v>
      </c>
      <c r="E325" s="46"/>
      <c r="F325" s="46"/>
      <c r="G325" s="46"/>
      <c r="H325" s="46" t="s">
        <v>1094</v>
      </c>
      <c r="I325" s="46"/>
      <c r="J325" s="46"/>
      <c r="K325" s="48">
        <v>4.7</v>
      </c>
      <c r="L325" s="48"/>
      <c r="M325" s="48"/>
      <c r="N325" s="48"/>
      <c r="O325" s="48"/>
      <c r="P325" s="48"/>
      <c r="Q325" s="47">
        <v>2673</v>
      </c>
      <c r="R325" s="47"/>
      <c r="S325" s="47"/>
      <c r="T325" s="47"/>
      <c r="U325" s="47"/>
      <c r="V325" s="46" t="s">
        <v>1681</v>
      </c>
      <c r="W325" s="46"/>
      <c r="X325" s="46"/>
      <c r="Y325" s="46"/>
      <c r="Z325" s="46"/>
      <c r="AA325" s="46"/>
      <c r="AB325" s="46"/>
      <c r="AC325" s="46"/>
      <c r="AD325" s="46"/>
      <c r="AE325" s="48">
        <v>17</v>
      </c>
      <c r="AF325" s="48"/>
      <c r="AG325" s="48"/>
      <c r="AH325" s="48"/>
    </row>
    <row r="326" spans="1:34" x14ac:dyDescent="0.25">
      <c r="A326" s="47">
        <v>3131</v>
      </c>
      <c r="B326" s="47"/>
      <c r="C326" s="47"/>
      <c r="D326" s="46" t="s">
        <v>1683</v>
      </c>
      <c r="E326" s="46"/>
      <c r="F326" s="46"/>
      <c r="G326" s="46"/>
      <c r="H326" s="46" t="s">
        <v>1094</v>
      </c>
      <c r="I326" s="46"/>
      <c r="J326" s="46"/>
      <c r="K326" s="48">
        <v>4.2</v>
      </c>
      <c r="L326" s="48"/>
      <c r="M326" s="48"/>
      <c r="N326" s="48"/>
      <c r="O326" s="48"/>
      <c r="P326" s="48"/>
      <c r="Q326" s="47">
        <v>3998</v>
      </c>
      <c r="R326" s="47"/>
      <c r="S326" s="47"/>
      <c r="T326" s="47"/>
      <c r="U326" s="47"/>
      <c r="V326" s="46" t="s">
        <v>1681</v>
      </c>
      <c r="W326" s="46"/>
      <c r="X326" s="46"/>
      <c r="Y326" s="46"/>
      <c r="Z326" s="46"/>
      <c r="AA326" s="46"/>
      <c r="AB326" s="46"/>
      <c r="AC326" s="46"/>
      <c r="AD326" s="46"/>
      <c r="AE326" s="48">
        <v>17</v>
      </c>
      <c r="AF326" s="48"/>
      <c r="AG326" s="48"/>
      <c r="AH326" s="48"/>
    </row>
    <row r="327" spans="1:34" x14ac:dyDescent="0.25">
      <c r="A327" s="47">
        <v>2526</v>
      </c>
      <c r="B327" s="47"/>
      <c r="C327" s="47"/>
      <c r="D327" s="46" t="s">
        <v>1684</v>
      </c>
      <c r="E327" s="46"/>
      <c r="F327" s="46"/>
      <c r="G327" s="46"/>
      <c r="H327" s="46" t="s">
        <v>1110</v>
      </c>
      <c r="I327" s="46"/>
      <c r="J327" s="46"/>
      <c r="K327" s="48">
        <v>20</v>
      </c>
      <c r="L327" s="48"/>
      <c r="M327" s="48"/>
      <c r="N327" s="48"/>
      <c r="O327" s="48"/>
      <c r="P327" s="48"/>
      <c r="Q327" s="47">
        <v>3999</v>
      </c>
      <c r="R327" s="47"/>
      <c r="S327" s="47"/>
      <c r="T327" s="47"/>
      <c r="U327" s="47"/>
      <c r="V327" s="46" t="s">
        <v>1681</v>
      </c>
      <c r="W327" s="46"/>
      <c r="X327" s="46"/>
      <c r="Y327" s="46"/>
      <c r="Z327" s="46"/>
      <c r="AA327" s="46"/>
      <c r="AB327" s="46"/>
      <c r="AC327" s="46"/>
      <c r="AD327" s="46"/>
      <c r="AE327" s="48">
        <v>17</v>
      </c>
      <c r="AF327" s="48"/>
      <c r="AG327" s="48"/>
      <c r="AH327" s="48"/>
    </row>
    <row r="328" spans="1:34" x14ac:dyDescent="0.25">
      <c r="A328" s="47">
        <v>2429</v>
      </c>
      <c r="B328" s="47"/>
      <c r="C328" s="47"/>
      <c r="D328" s="46" t="s">
        <v>1685</v>
      </c>
      <c r="E328" s="46"/>
      <c r="F328" s="46"/>
      <c r="G328" s="46"/>
      <c r="H328" s="46" t="s">
        <v>1094</v>
      </c>
      <c r="I328" s="46"/>
      <c r="J328" s="46"/>
      <c r="K328" s="48">
        <v>6.2</v>
      </c>
      <c r="L328" s="48"/>
      <c r="M328" s="48"/>
      <c r="N328" s="48"/>
      <c r="O328" s="48"/>
      <c r="P328" s="48"/>
      <c r="Q328" s="47">
        <v>2117</v>
      </c>
      <c r="R328" s="47"/>
      <c r="S328" s="47"/>
      <c r="T328" s="47"/>
      <c r="U328" s="47"/>
      <c r="V328" s="46" t="s">
        <v>1686</v>
      </c>
      <c r="W328" s="46"/>
      <c r="X328" s="46"/>
      <c r="Y328" s="46"/>
      <c r="Z328" s="46"/>
      <c r="AA328" s="46"/>
      <c r="AB328" s="46"/>
      <c r="AC328" s="46"/>
      <c r="AD328" s="46"/>
      <c r="AE328" s="48">
        <v>12</v>
      </c>
      <c r="AF328" s="48"/>
      <c r="AG328" s="48"/>
      <c r="AH328" s="48"/>
    </row>
    <row r="329" spans="1:34" x14ac:dyDescent="0.25">
      <c r="A329" s="49" t="s">
        <v>1687</v>
      </c>
      <c r="B329" s="49"/>
      <c r="C329" s="49"/>
      <c r="D329" s="49"/>
      <c r="E329" s="49"/>
      <c r="F329" s="49"/>
      <c r="G329" s="49"/>
      <c r="H329" s="49"/>
      <c r="I329" s="49"/>
      <c r="J329" s="49"/>
      <c r="K329" s="49"/>
      <c r="L329" s="49"/>
      <c r="M329" s="49"/>
      <c r="N329" s="49"/>
      <c r="O329" s="49"/>
      <c r="P329" s="49"/>
      <c r="Q329" s="49"/>
      <c r="R329" s="49"/>
      <c r="S329" s="49"/>
      <c r="T329" s="49"/>
      <c r="U329" s="49"/>
      <c r="V329" s="49"/>
      <c r="W329" s="49"/>
      <c r="X329" s="49"/>
      <c r="Y329" s="49"/>
      <c r="Z329" s="49"/>
      <c r="AA329" s="49"/>
      <c r="AB329" s="49"/>
      <c r="AC329" s="49"/>
      <c r="AD329" s="49"/>
      <c r="AE329" s="49"/>
      <c r="AF329" s="49"/>
      <c r="AG329" s="49"/>
      <c r="AH329" s="49"/>
    </row>
    <row r="330" spans="1:34" x14ac:dyDescent="0.25">
      <c r="A330" s="49"/>
      <c r="B330" s="49"/>
      <c r="C330" s="49"/>
      <c r="D330" s="49"/>
      <c r="E330" s="49"/>
      <c r="F330" s="49"/>
      <c r="G330" s="49"/>
      <c r="H330" s="49"/>
      <c r="I330" s="49"/>
      <c r="J330" s="49"/>
      <c r="K330" s="49"/>
      <c r="L330" s="49"/>
      <c r="M330" s="49"/>
      <c r="N330" s="49"/>
      <c r="O330" s="49"/>
      <c r="P330" s="49"/>
      <c r="Q330" s="47">
        <v>4035</v>
      </c>
      <c r="R330" s="47"/>
      <c r="S330" s="47"/>
      <c r="T330" s="47"/>
      <c r="U330" s="47"/>
      <c r="V330" s="46" t="s">
        <v>1688</v>
      </c>
      <c r="W330" s="46"/>
      <c r="X330" s="46"/>
      <c r="Y330" s="46" t="s">
        <v>1141</v>
      </c>
      <c r="Z330" s="46"/>
      <c r="AA330" s="46"/>
      <c r="AB330" s="46"/>
      <c r="AC330" s="46"/>
      <c r="AD330" s="46"/>
      <c r="AE330" s="48">
        <v>12</v>
      </c>
      <c r="AF330" s="48"/>
      <c r="AG330" s="48"/>
      <c r="AH330" s="48"/>
    </row>
    <row r="331" spans="1:34" x14ac:dyDescent="0.25">
      <c r="A331" s="47">
        <v>4689</v>
      </c>
      <c r="B331" s="47"/>
      <c r="C331" s="47"/>
      <c r="D331" s="46" t="s">
        <v>1689</v>
      </c>
      <c r="E331" s="46"/>
      <c r="F331" s="46"/>
      <c r="G331" s="46"/>
      <c r="H331" s="46" t="s">
        <v>1094</v>
      </c>
      <c r="I331" s="46"/>
      <c r="J331" s="46"/>
      <c r="K331" s="48">
        <v>8.9</v>
      </c>
      <c r="L331" s="48"/>
      <c r="M331" s="48"/>
      <c r="N331" s="48"/>
      <c r="O331" s="48"/>
      <c r="P331" s="48"/>
      <c r="Q331" s="47">
        <v>3329</v>
      </c>
      <c r="R331" s="47"/>
      <c r="S331" s="47"/>
      <c r="T331" s="47"/>
      <c r="U331" s="47"/>
      <c r="V331" s="46" t="s">
        <v>1690</v>
      </c>
      <c r="W331" s="46"/>
      <c r="X331" s="46"/>
      <c r="Y331" s="46" t="s">
        <v>1151</v>
      </c>
      <c r="Z331" s="46"/>
      <c r="AA331" s="46"/>
      <c r="AB331" s="46"/>
      <c r="AC331" s="46"/>
      <c r="AD331" s="46"/>
      <c r="AE331" s="48">
        <v>10</v>
      </c>
      <c r="AF331" s="48"/>
      <c r="AG331" s="48"/>
      <c r="AH331" s="48"/>
    </row>
    <row r="332" spans="1:34" x14ac:dyDescent="0.25">
      <c r="A332" s="47">
        <v>4687</v>
      </c>
      <c r="B332" s="47"/>
      <c r="C332" s="47"/>
      <c r="D332" s="46" t="s">
        <v>1691</v>
      </c>
      <c r="E332" s="46"/>
      <c r="F332" s="46"/>
      <c r="G332" s="46"/>
      <c r="H332" s="46" t="s">
        <v>1094</v>
      </c>
      <c r="I332" s="46"/>
      <c r="J332" s="46"/>
      <c r="K332" s="48">
        <v>7.9</v>
      </c>
      <c r="L332" s="48"/>
      <c r="M332" s="48"/>
      <c r="N332" s="48"/>
      <c r="O332" s="48"/>
      <c r="P332" s="48"/>
      <c r="Q332" s="47">
        <v>4036</v>
      </c>
      <c r="R332" s="47"/>
      <c r="S332" s="47"/>
      <c r="T332" s="47"/>
      <c r="U332" s="47"/>
      <c r="V332" s="46" t="s">
        <v>1692</v>
      </c>
      <c r="W332" s="46"/>
      <c r="X332" s="46"/>
      <c r="Y332" s="46" t="s">
        <v>1151</v>
      </c>
      <c r="Z332" s="46"/>
      <c r="AA332" s="46"/>
      <c r="AB332" s="46"/>
      <c r="AC332" s="46"/>
      <c r="AD332" s="46"/>
      <c r="AE332" s="48">
        <v>10</v>
      </c>
      <c r="AF332" s="48"/>
      <c r="AG332" s="48"/>
      <c r="AH332" s="48"/>
    </row>
    <row r="333" spans="1:34" x14ac:dyDescent="0.25">
      <c r="A333" s="47">
        <v>4690</v>
      </c>
      <c r="B333" s="47"/>
      <c r="C333" s="47"/>
      <c r="D333" s="46" t="s">
        <v>1693</v>
      </c>
      <c r="E333" s="46"/>
      <c r="F333" s="46"/>
      <c r="G333" s="46"/>
      <c r="H333" s="46" t="s">
        <v>1094</v>
      </c>
      <c r="I333" s="46"/>
      <c r="J333" s="46"/>
      <c r="K333" s="48">
        <v>8.5</v>
      </c>
      <c r="L333" s="48"/>
      <c r="M333" s="48"/>
      <c r="N333" s="48"/>
      <c r="O333" s="48"/>
      <c r="P333" s="48"/>
      <c r="Q333" s="47">
        <v>4037</v>
      </c>
      <c r="R333" s="47"/>
      <c r="S333" s="47"/>
      <c r="T333" s="47"/>
      <c r="U333" s="47"/>
      <c r="V333" s="46" t="s">
        <v>1694</v>
      </c>
      <c r="W333" s="46"/>
      <c r="X333" s="46"/>
      <c r="Y333" s="46" t="s">
        <v>1151</v>
      </c>
      <c r="Z333" s="46"/>
      <c r="AA333" s="46"/>
      <c r="AB333" s="46"/>
      <c r="AC333" s="46"/>
      <c r="AD333" s="46"/>
      <c r="AE333" s="48">
        <v>10</v>
      </c>
      <c r="AF333" s="48"/>
      <c r="AG333" s="48"/>
      <c r="AH333" s="48"/>
    </row>
    <row r="334" spans="1:34" x14ac:dyDescent="0.25">
      <c r="A334" s="49" t="s">
        <v>1695</v>
      </c>
      <c r="B334" s="49"/>
      <c r="C334" s="49"/>
      <c r="D334" s="49"/>
      <c r="E334" s="49"/>
      <c r="F334" s="49"/>
      <c r="G334" s="49"/>
      <c r="H334" s="49"/>
      <c r="I334" s="49"/>
      <c r="J334" s="49"/>
      <c r="K334" s="49"/>
      <c r="L334" s="49"/>
      <c r="M334" s="49"/>
      <c r="N334" s="49"/>
      <c r="O334" s="49"/>
      <c r="P334" s="49"/>
      <c r="Q334" s="49"/>
      <c r="R334" s="49"/>
      <c r="S334" s="49"/>
      <c r="T334" s="49"/>
      <c r="U334" s="49"/>
      <c r="V334" s="49"/>
      <c r="W334" s="49"/>
      <c r="X334" s="49"/>
      <c r="Y334" s="49"/>
      <c r="Z334" s="49"/>
      <c r="AA334" s="49"/>
      <c r="AB334" s="49"/>
      <c r="AC334" s="49"/>
      <c r="AD334" s="49"/>
      <c r="AE334" s="49"/>
      <c r="AF334" s="49"/>
      <c r="AG334" s="49"/>
      <c r="AH334" s="49"/>
    </row>
    <row r="335" spans="1:34" x14ac:dyDescent="0.25">
      <c r="A335" s="43" t="s">
        <v>1696</v>
      </c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W335" s="41"/>
      <c r="X335" s="41"/>
      <c r="Y335" s="41"/>
      <c r="Z335" s="41"/>
      <c r="AA335" s="41"/>
      <c r="AB335" s="41"/>
      <c r="AC335" s="41"/>
      <c r="AD335" s="41"/>
      <c r="AE335" s="41"/>
      <c r="AF335" s="41"/>
      <c r="AG335" s="41"/>
      <c r="AH335" s="41"/>
    </row>
    <row r="336" spans="1:34" x14ac:dyDescent="0.25">
      <c r="A336" s="43" t="s">
        <v>1330</v>
      </c>
      <c r="B336" s="41"/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W336" s="41"/>
      <c r="X336" s="41"/>
      <c r="Y336" s="41"/>
      <c r="Z336" s="41"/>
      <c r="AA336" s="41"/>
      <c r="AB336" s="41"/>
      <c r="AC336" s="41"/>
      <c r="AD336" s="41"/>
      <c r="AE336" s="41"/>
      <c r="AF336" s="41"/>
      <c r="AG336" s="41"/>
      <c r="AH336" s="41"/>
    </row>
    <row r="337" spans="1:14" x14ac:dyDescent="0.25">
      <c r="A337" s="44" t="s">
        <v>1697</v>
      </c>
      <c r="B337" s="41"/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</row>
    <row r="338" spans="1:14" x14ac:dyDescent="0.25">
      <c r="A338" s="44" t="s">
        <v>1698</v>
      </c>
      <c r="B338" s="41"/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</row>
    <row r="339" spans="1:14" x14ac:dyDescent="0.25">
      <c r="A339" s="44" t="s">
        <v>1699</v>
      </c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</row>
    <row r="340" spans="1:14" x14ac:dyDescent="0.25">
      <c r="A340" s="44" t="s">
        <v>1700</v>
      </c>
      <c r="B340" s="41"/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</row>
    <row r="341" spans="1:14" x14ac:dyDescent="0.25">
      <c r="A341" s="44" t="s">
        <v>1701</v>
      </c>
      <c r="B341" s="41"/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</row>
    <row r="342" spans="1:14" x14ac:dyDescent="0.25">
      <c r="A342" s="44" t="s">
        <v>1702</v>
      </c>
      <c r="B342" s="41"/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</row>
    <row r="343" spans="1:14" x14ac:dyDescent="0.25">
      <c r="A343" s="44" t="s">
        <v>1703</v>
      </c>
      <c r="B343" s="41"/>
      <c r="C343" s="41"/>
      <c r="D343" s="41"/>
      <c r="E343" s="41"/>
      <c r="F343" s="41"/>
      <c r="G343" s="41"/>
      <c r="H343" s="41"/>
      <c r="I343" s="41"/>
      <c r="J343" s="41"/>
      <c r="K343" s="41"/>
      <c r="L343" s="41"/>
      <c r="M343" s="41"/>
      <c r="N343" s="41"/>
    </row>
    <row r="344" spans="1:14" x14ac:dyDescent="0.25">
      <c r="A344" s="44" t="s">
        <v>1704</v>
      </c>
      <c r="B344" s="41"/>
      <c r="C344" s="41"/>
      <c r="D344" s="41"/>
      <c r="E344" s="41"/>
      <c r="F344" s="41"/>
      <c r="G344" s="41"/>
      <c r="H344" s="41"/>
      <c r="I344" s="41"/>
      <c r="J344" s="41"/>
      <c r="K344" s="41"/>
      <c r="L344" s="41"/>
      <c r="M344" s="41"/>
      <c r="N344" s="41"/>
    </row>
    <row r="345" spans="1:14" x14ac:dyDescent="0.25">
      <c r="A345" s="47">
        <v>3322</v>
      </c>
      <c r="B345" s="47"/>
      <c r="C345" s="47"/>
      <c r="D345" s="46" t="s">
        <v>1705</v>
      </c>
      <c r="E345" s="46"/>
      <c r="F345" s="46"/>
      <c r="G345" s="46"/>
      <c r="H345" s="46"/>
      <c r="I345" s="46" t="s">
        <v>1105</v>
      </c>
      <c r="J345" s="46"/>
      <c r="K345" s="46"/>
      <c r="L345" s="48">
        <v>10</v>
      </c>
      <c r="M345" s="48"/>
      <c r="N345" s="48"/>
    </row>
    <row r="346" spans="1:14" x14ac:dyDescent="0.25">
      <c r="A346" s="47">
        <v>3284</v>
      </c>
      <c r="B346" s="47"/>
      <c r="C346" s="47"/>
      <c r="D346" s="46" t="s">
        <v>1706</v>
      </c>
      <c r="E346" s="46"/>
      <c r="F346" s="46"/>
      <c r="G346" s="46"/>
      <c r="H346" s="46"/>
      <c r="I346" s="46" t="s">
        <v>1707</v>
      </c>
      <c r="J346" s="46"/>
      <c r="K346" s="46"/>
      <c r="L346" s="48">
        <v>10</v>
      </c>
      <c r="M346" s="48"/>
      <c r="N346" s="48"/>
    </row>
    <row r="347" spans="1:14" x14ac:dyDescent="0.25">
      <c r="A347" s="47">
        <v>3498</v>
      </c>
      <c r="B347" s="47"/>
      <c r="C347" s="47"/>
      <c r="D347" s="46" t="s">
        <v>1708</v>
      </c>
      <c r="E347" s="46"/>
      <c r="F347" s="46"/>
      <c r="G347" s="46"/>
      <c r="H347" s="46"/>
      <c r="I347" s="46" t="s">
        <v>1129</v>
      </c>
      <c r="J347" s="46"/>
      <c r="K347" s="46"/>
      <c r="L347" s="48">
        <v>2.5</v>
      </c>
      <c r="M347" s="48"/>
      <c r="N347" s="48"/>
    </row>
    <row r="348" spans="1:14" x14ac:dyDescent="0.25">
      <c r="A348" s="47">
        <v>3497</v>
      </c>
      <c r="B348" s="47"/>
      <c r="C348" s="47"/>
      <c r="D348" s="46" t="s">
        <v>1709</v>
      </c>
      <c r="E348" s="46"/>
      <c r="F348" s="46"/>
      <c r="G348" s="46"/>
      <c r="H348" s="46"/>
      <c r="I348" s="46" t="s">
        <v>1129</v>
      </c>
      <c r="J348" s="46"/>
      <c r="K348" s="46"/>
      <c r="L348" s="48">
        <v>2.5</v>
      </c>
      <c r="M348" s="48"/>
      <c r="N348" s="48"/>
    </row>
    <row r="349" spans="1:14" x14ac:dyDescent="0.25">
      <c r="A349" s="47">
        <v>3391</v>
      </c>
      <c r="B349" s="47"/>
      <c r="C349" s="47"/>
      <c r="D349" s="46" t="s">
        <v>1710</v>
      </c>
      <c r="E349" s="46"/>
      <c r="F349" s="46"/>
      <c r="G349" s="46"/>
      <c r="H349" s="46"/>
      <c r="I349" s="46" t="s">
        <v>1129</v>
      </c>
      <c r="J349" s="46"/>
      <c r="K349" s="46"/>
      <c r="L349" s="48">
        <v>2.5</v>
      </c>
      <c r="M349" s="48"/>
      <c r="N349" s="48"/>
    </row>
    <row r="350" spans="1:14" x14ac:dyDescent="0.25">
      <c r="A350" s="47">
        <v>3390</v>
      </c>
      <c r="B350" s="47"/>
      <c r="C350" s="47"/>
      <c r="D350" s="46" t="s">
        <v>1711</v>
      </c>
      <c r="E350" s="46"/>
      <c r="F350" s="46"/>
      <c r="G350" s="46"/>
      <c r="H350" s="46"/>
      <c r="I350" s="46" t="s">
        <v>1129</v>
      </c>
      <c r="J350" s="46"/>
      <c r="K350" s="46"/>
      <c r="L350" s="48">
        <v>1.5</v>
      </c>
      <c r="M350" s="48"/>
      <c r="N350" s="48"/>
    </row>
    <row r="351" spans="1:14" x14ac:dyDescent="0.25">
      <c r="A351" s="47">
        <v>4213</v>
      </c>
      <c r="B351" s="47"/>
      <c r="C351" s="47"/>
      <c r="D351" s="46" t="s">
        <v>1712</v>
      </c>
      <c r="E351" s="46"/>
      <c r="F351" s="46"/>
      <c r="G351" s="46"/>
      <c r="H351" s="46"/>
      <c r="I351" s="46" t="s">
        <v>1136</v>
      </c>
      <c r="J351" s="46"/>
      <c r="K351" s="46"/>
      <c r="L351" s="48">
        <v>15</v>
      </c>
      <c r="M351" s="48"/>
      <c r="N351" s="48"/>
    </row>
    <row r="352" spans="1:14" x14ac:dyDescent="0.25">
      <c r="A352" s="47">
        <v>2726</v>
      </c>
      <c r="B352" s="47"/>
      <c r="C352" s="47"/>
      <c r="D352" s="46" t="s">
        <v>1713</v>
      </c>
      <c r="E352" s="46"/>
      <c r="F352" s="46"/>
      <c r="G352" s="46"/>
      <c r="H352" s="46"/>
      <c r="I352" s="46" t="s">
        <v>1105</v>
      </c>
      <c r="J352" s="46"/>
      <c r="K352" s="46"/>
      <c r="L352" s="48">
        <v>20</v>
      </c>
      <c r="M352" s="48"/>
      <c r="N352" s="48"/>
    </row>
    <row r="353" spans="1:14" x14ac:dyDescent="0.25">
      <c r="A353" s="47">
        <v>3504</v>
      </c>
      <c r="B353" s="47"/>
      <c r="C353" s="47"/>
      <c r="D353" s="46" t="s">
        <v>1714</v>
      </c>
      <c r="E353" s="46"/>
      <c r="F353" s="46"/>
      <c r="G353" s="46"/>
      <c r="H353" s="46"/>
      <c r="I353" s="46" t="s">
        <v>1105</v>
      </c>
      <c r="J353" s="46"/>
      <c r="K353" s="46"/>
      <c r="L353" s="48">
        <v>20</v>
      </c>
      <c r="M353" s="48"/>
      <c r="N353" s="48"/>
    </row>
    <row r="354" spans="1:14" x14ac:dyDescent="0.25">
      <c r="A354" s="47">
        <v>4357</v>
      </c>
      <c r="B354" s="47"/>
      <c r="C354" s="47"/>
      <c r="D354" s="46" t="s">
        <v>1715</v>
      </c>
      <c r="E354" s="46"/>
      <c r="F354" s="46"/>
      <c r="G354" s="46"/>
      <c r="H354" s="46"/>
      <c r="I354" s="46" t="s">
        <v>1255</v>
      </c>
      <c r="J354" s="46"/>
      <c r="K354" s="46"/>
      <c r="L354" s="48">
        <v>20</v>
      </c>
      <c r="M354" s="48"/>
      <c r="N354" s="48"/>
    </row>
    <row r="355" spans="1:14" x14ac:dyDescent="0.25">
      <c r="A355" s="47">
        <v>3239</v>
      </c>
      <c r="B355" s="47"/>
      <c r="C355" s="47"/>
      <c r="D355" s="46" t="s">
        <v>1716</v>
      </c>
      <c r="E355" s="46"/>
      <c r="F355" s="46"/>
      <c r="G355" s="46"/>
      <c r="H355" s="46"/>
      <c r="I355" s="46" t="s">
        <v>1105</v>
      </c>
      <c r="J355" s="46"/>
      <c r="K355" s="46"/>
      <c r="L355" s="48">
        <v>20</v>
      </c>
      <c r="M355" s="48"/>
      <c r="N355" s="48"/>
    </row>
    <row r="356" spans="1:14" x14ac:dyDescent="0.25">
      <c r="A356" s="47">
        <v>3412</v>
      </c>
      <c r="B356" s="47"/>
      <c r="C356" s="47"/>
      <c r="D356" s="46" t="s">
        <v>1717</v>
      </c>
      <c r="E356" s="46"/>
      <c r="F356" s="46"/>
      <c r="G356" s="46"/>
      <c r="H356" s="46"/>
      <c r="I356" s="46" t="s">
        <v>1094</v>
      </c>
      <c r="J356" s="46"/>
      <c r="K356" s="46"/>
      <c r="L356" s="48">
        <v>12</v>
      </c>
      <c r="M356" s="48"/>
      <c r="N356" s="48"/>
    </row>
    <row r="357" spans="1:14" x14ac:dyDescent="0.25">
      <c r="A357" s="47">
        <v>1742</v>
      </c>
      <c r="B357" s="47"/>
      <c r="C357" s="47"/>
      <c r="D357" s="46" t="s">
        <v>1718</v>
      </c>
      <c r="E357" s="46"/>
      <c r="F357" s="46"/>
      <c r="G357" s="46"/>
      <c r="H357" s="46"/>
      <c r="I357" s="46" t="s">
        <v>1094</v>
      </c>
      <c r="J357" s="46"/>
      <c r="K357" s="46"/>
      <c r="L357" s="48">
        <v>18</v>
      </c>
      <c r="M357" s="48"/>
      <c r="N357" s="48"/>
    </row>
    <row r="358" spans="1:14" x14ac:dyDescent="0.25">
      <c r="A358" s="47">
        <v>4044</v>
      </c>
      <c r="B358" s="47"/>
      <c r="C358" s="47"/>
      <c r="D358" s="46" t="s">
        <v>1719</v>
      </c>
      <c r="E358" s="46"/>
      <c r="F358" s="46"/>
      <c r="G358" s="46"/>
      <c r="H358" s="46"/>
      <c r="I358" s="46"/>
      <c r="J358" s="48">
        <v>12</v>
      </c>
      <c r="K358" s="48"/>
      <c r="L358" s="48"/>
      <c r="M358" s="48"/>
      <c r="N358" s="41"/>
    </row>
    <row r="359" spans="1:14" x14ac:dyDescent="0.25">
      <c r="A359" s="47">
        <v>2147</v>
      </c>
      <c r="B359" s="47"/>
      <c r="C359" s="47"/>
      <c r="D359" s="46" t="s">
        <v>1720</v>
      </c>
      <c r="E359" s="46"/>
      <c r="F359" s="46"/>
      <c r="G359" s="46"/>
      <c r="H359" s="46"/>
      <c r="I359" s="46"/>
      <c r="J359" s="48">
        <v>12</v>
      </c>
      <c r="K359" s="48"/>
      <c r="L359" s="48"/>
      <c r="M359" s="48"/>
      <c r="N359" s="41"/>
    </row>
    <row r="360" spans="1:14" x14ac:dyDescent="0.25">
      <c r="A360" s="47">
        <v>4045</v>
      </c>
      <c r="B360" s="47"/>
      <c r="C360" s="47"/>
      <c r="D360" s="46" t="s">
        <v>1721</v>
      </c>
      <c r="E360" s="46"/>
      <c r="F360" s="46"/>
      <c r="G360" s="46"/>
      <c r="H360" s="46"/>
      <c r="I360" s="46"/>
      <c r="J360" s="48">
        <v>12</v>
      </c>
      <c r="K360" s="48"/>
      <c r="L360" s="48"/>
      <c r="M360" s="48"/>
      <c r="N360" s="41"/>
    </row>
    <row r="361" spans="1:14" x14ac:dyDescent="0.25">
      <c r="A361" s="47">
        <v>1423</v>
      </c>
      <c r="B361" s="47"/>
      <c r="C361" s="47"/>
      <c r="D361" s="46" t="s">
        <v>1722</v>
      </c>
      <c r="E361" s="46"/>
      <c r="F361" s="46"/>
      <c r="G361" s="46"/>
      <c r="H361" s="46"/>
      <c r="I361" s="46"/>
      <c r="J361" s="48">
        <v>12.5</v>
      </c>
      <c r="K361" s="48"/>
      <c r="L361" s="48"/>
      <c r="M361" s="48"/>
      <c r="N361" s="41"/>
    </row>
    <row r="362" spans="1:14" x14ac:dyDescent="0.25">
      <c r="A362" s="47">
        <v>4046</v>
      </c>
      <c r="B362" s="47"/>
      <c r="C362" s="47"/>
      <c r="D362" s="46" t="s">
        <v>1723</v>
      </c>
      <c r="E362" s="46"/>
      <c r="F362" s="46"/>
      <c r="G362" s="46"/>
      <c r="H362" s="46"/>
      <c r="I362" s="46"/>
      <c r="J362" s="48">
        <v>12.5</v>
      </c>
      <c r="K362" s="48"/>
      <c r="L362" s="48"/>
      <c r="M362" s="48"/>
      <c r="N362" s="41"/>
    </row>
    <row r="363" spans="1:14" x14ac:dyDescent="0.25">
      <c r="A363" s="47">
        <v>2104</v>
      </c>
      <c r="B363" s="47"/>
      <c r="C363" s="47"/>
      <c r="D363" s="46" t="s">
        <v>1724</v>
      </c>
      <c r="E363" s="46"/>
      <c r="F363" s="46"/>
      <c r="G363" s="46"/>
      <c r="H363" s="46"/>
      <c r="I363" s="46"/>
      <c r="J363" s="48">
        <v>12.5</v>
      </c>
      <c r="K363" s="48"/>
      <c r="L363" s="48"/>
      <c r="M363" s="48"/>
      <c r="N363" s="41"/>
    </row>
    <row r="364" spans="1:14" x14ac:dyDescent="0.25">
      <c r="A364" s="47">
        <v>4047</v>
      </c>
      <c r="B364" s="47"/>
      <c r="C364" s="47"/>
      <c r="D364" s="46" t="s">
        <v>1725</v>
      </c>
      <c r="E364" s="46"/>
      <c r="F364" s="46"/>
      <c r="G364" s="46"/>
      <c r="H364" s="46"/>
      <c r="I364" s="46"/>
      <c r="J364" s="48">
        <v>12.5</v>
      </c>
      <c r="K364" s="48"/>
      <c r="L364" s="48"/>
      <c r="M364" s="48"/>
      <c r="N364" s="41"/>
    </row>
    <row r="365" spans="1:14" x14ac:dyDescent="0.25">
      <c r="A365" s="47">
        <v>4048</v>
      </c>
      <c r="B365" s="47"/>
      <c r="C365" s="47"/>
      <c r="D365" s="46" t="s">
        <v>1726</v>
      </c>
      <c r="E365" s="46"/>
      <c r="F365" s="46"/>
      <c r="G365" s="46"/>
      <c r="H365" s="46"/>
      <c r="I365" s="46"/>
      <c r="J365" s="48">
        <v>18.5</v>
      </c>
      <c r="K365" s="48"/>
      <c r="L365" s="48"/>
      <c r="M365" s="48"/>
      <c r="N365" s="41"/>
    </row>
    <row r="366" spans="1:14" x14ac:dyDescent="0.25">
      <c r="A366" s="47">
        <v>2101</v>
      </c>
      <c r="B366" s="47"/>
      <c r="C366" s="47"/>
      <c r="D366" s="46" t="s">
        <v>1727</v>
      </c>
      <c r="E366" s="46"/>
      <c r="F366" s="46"/>
      <c r="G366" s="46"/>
      <c r="H366" s="46"/>
      <c r="I366" s="46"/>
      <c r="J366" s="48">
        <v>18.5</v>
      </c>
      <c r="K366" s="48"/>
      <c r="L366" s="48"/>
      <c r="M366" s="48"/>
      <c r="N366" s="41"/>
    </row>
    <row r="367" spans="1:14" x14ac:dyDescent="0.25">
      <c r="A367" s="47">
        <v>4049</v>
      </c>
      <c r="B367" s="47"/>
      <c r="C367" s="47"/>
      <c r="D367" s="46" t="s">
        <v>1728</v>
      </c>
      <c r="E367" s="46"/>
      <c r="F367" s="46"/>
      <c r="G367" s="46"/>
      <c r="H367" s="46"/>
      <c r="I367" s="46"/>
      <c r="J367" s="48">
        <v>18.5</v>
      </c>
      <c r="K367" s="48"/>
      <c r="L367" s="48"/>
      <c r="M367" s="48"/>
      <c r="N367" s="41"/>
    </row>
    <row r="368" spans="1:14" x14ac:dyDescent="0.25">
      <c r="A368" s="47">
        <v>2046</v>
      </c>
      <c r="B368" s="47"/>
      <c r="C368" s="47"/>
      <c r="D368" s="46" t="s">
        <v>1729</v>
      </c>
      <c r="E368" s="46"/>
      <c r="F368" s="46"/>
      <c r="G368" s="46"/>
      <c r="H368" s="46"/>
      <c r="I368" s="46"/>
      <c r="J368" s="48">
        <v>8</v>
      </c>
      <c r="K368" s="48"/>
      <c r="L368" s="48"/>
      <c r="M368" s="48"/>
      <c r="N368" s="41"/>
    </row>
    <row r="369" spans="1:34" x14ac:dyDescent="0.25">
      <c r="A369" s="47">
        <v>159</v>
      </c>
      <c r="B369" s="47"/>
      <c r="C369" s="47"/>
      <c r="D369" s="46" t="s">
        <v>1730</v>
      </c>
      <c r="E369" s="46"/>
      <c r="F369" s="46"/>
      <c r="G369" s="46"/>
      <c r="H369" s="46"/>
      <c r="I369" s="46"/>
      <c r="J369" s="48">
        <v>12</v>
      </c>
      <c r="K369" s="48"/>
      <c r="L369" s="48"/>
      <c r="M369" s="48"/>
      <c r="N369" s="41"/>
      <c r="O369" s="41"/>
      <c r="P369" s="41"/>
      <c r="Q369" s="41"/>
      <c r="R369" s="41"/>
      <c r="S369" s="41"/>
      <c r="T369" s="41"/>
      <c r="U369" s="41"/>
      <c r="V369" s="41"/>
      <c r="W369" s="41"/>
      <c r="X369" s="41"/>
      <c r="Y369" s="41"/>
      <c r="Z369" s="41"/>
      <c r="AA369" s="41"/>
      <c r="AB369" s="41"/>
      <c r="AC369" s="41"/>
      <c r="AD369" s="41"/>
      <c r="AE369" s="41"/>
      <c r="AF369" s="41"/>
      <c r="AG369" s="41"/>
      <c r="AH369" s="41"/>
    </row>
    <row r="370" spans="1:34" x14ac:dyDescent="0.25">
      <c r="A370" s="45" t="s">
        <v>1731</v>
      </c>
      <c r="B370" s="41"/>
      <c r="C370" s="41"/>
      <c r="D370" s="41"/>
      <c r="E370" s="41"/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  <c r="S370" s="41"/>
      <c r="T370" s="41"/>
      <c r="U370" s="41"/>
      <c r="V370" s="41"/>
      <c r="W370" s="41"/>
      <c r="X370" s="41"/>
      <c r="Y370" s="41"/>
      <c r="Z370" s="41"/>
      <c r="AA370" s="41"/>
      <c r="AB370" s="41"/>
      <c r="AC370" s="41"/>
      <c r="AD370" s="41"/>
      <c r="AE370" s="41"/>
      <c r="AF370" s="41"/>
      <c r="AG370" s="41"/>
      <c r="AH370" s="41"/>
    </row>
    <row r="371" spans="1:34" x14ac:dyDescent="0.25">
      <c r="A371" s="45" t="s">
        <v>1732</v>
      </c>
      <c r="B371" s="41"/>
      <c r="C371" s="41"/>
      <c r="D371" s="41"/>
      <c r="E371" s="41"/>
      <c r="F371" s="41"/>
      <c r="G371" s="41"/>
      <c r="H371" s="41"/>
      <c r="I371" s="41"/>
      <c r="J371" s="41"/>
      <c r="K371" s="41"/>
      <c r="L371" s="41"/>
      <c r="M371" s="41"/>
      <c r="N371" s="41"/>
      <c r="O371" s="41"/>
      <c r="P371" s="41"/>
      <c r="Q371" s="41"/>
      <c r="R371" s="41"/>
      <c r="S371" s="41"/>
      <c r="T371" s="41"/>
      <c r="U371" s="41"/>
      <c r="V371" s="41"/>
      <c r="W371" s="41"/>
      <c r="X371" s="41"/>
      <c r="Y371" s="41"/>
      <c r="Z371" s="41"/>
      <c r="AA371" s="41"/>
      <c r="AB371" s="41"/>
      <c r="AC371" s="41"/>
      <c r="AD371" s="41"/>
      <c r="AE371" s="41"/>
      <c r="AF371" s="41"/>
      <c r="AG371" s="41"/>
      <c r="AH371" s="41"/>
    </row>
    <row r="372" spans="1:34" x14ac:dyDescent="0.25">
      <c r="A372" s="45" t="s">
        <v>1733</v>
      </c>
      <c r="B372" s="41"/>
      <c r="C372" s="41"/>
      <c r="D372" s="41"/>
      <c r="E372" s="41"/>
      <c r="F372" s="41"/>
      <c r="G372" s="41"/>
      <c r="H372" s="41"/>
      <c r="I372" s="41"/>
      <c r="J372" s="41"/>
      <c r="K372" s="41"/>
      <c r="L372" s="41"/>
      <c r="M372" s="41"/>
      <c r="N372" s="41"/>
      <c r="O372" s="41"/>
      <c r="P372" s="41"/>
      <c r="Q372" s="41"/>
      <c r="R372" s="41"/>
      <c r="S372" s="41"/>
      <c r="T372" s="41"/>
      <c r="U372" s="41"/>
      <c r="V372" s="41"/>
      <c r="W372" s="41"/>
      <c r="X372" s="41"/>
      <c r="Y372" s="41"/>
      <c r="Z372" s="41"/>
      <c r="AA372" s="41"/>
      <c r="AB372" s="41"/>
      <c r="AC372" s="41"/>
      <c r="AD372" s="41"/>
      <c r="AE372" s="41"/>
      <c r="AF372" s="41"/>
      <c r="AG372" s="41"/>
      <c r="AH372" s="41"/>
    </row>
    <row r="373" spans="1:34" x14ac:dyDescent="0.25">
      <c r="A373" s="45" t="s">
        <v>1734</v>
      </c>
      <c r="B373" s="41"/>
      <c r="C373" s="41"/>
      <c r="D373" s="41"/>
      <c r="E373" s="41"/>
      <c r="F373" s="41"/>
      <c r="G373" s="41"/>
      <c r="H373" s="41"/>
      <c r="I373" s="41"/>
      <c r="J373" s="41"/>
      <c r="K373" s="41"/>
      <c r="L373" s="41"/>
      <c r="M373" s="41"/>
      <c r="N373" s="41"/>
      <c r="O373" s="41"/>
      <c r="P373" s="41"/>
      <c r="Q373" s="41"/>
      <c r="R373" s="41"/>
      <c r="S373" s="41"/>
      <c r="T373" s="41"/>
      <c r="U373" s="41"/>
      <c r="V373" s="41"/>
      <c r="W373" s="41"/>
      <c r="X373" s="41"/>
      <c r="Y373" s="41"/>
      <c r="Z373" s="41"/>
      <c r="AA373" s="41"/>
      <c r="AB373" s="41"/>
      <c r="AC373" s="41"/>
      <c r="AD373" s="41"/>
      <c r="AE373" s="41"/>
      <c r="AF373" s="41"/>
      <c r="AG373" s="41"/>
      <c r="AH373" s="41"/>
    </row>
    <row r="374" spans="1:34" x14ac:dyDescent="0.25">
      <c r="A374" s="45" t="s">
        <v>1735</v>
      </c>
      <c r="B374" s="41"/>
      <c r="C374" s="41"/>
      <c r="D374" s="41"/>
      <c r="E374" s="41"/>
      <c r="F374" s="41"/>
      <c r="G374" s="41"/>
      <c r="H374" s="41"/>
      <c r="I374" s="41"/>
      <c r="J374" s="41"/>
      <c r="K374" s="41"/>
      <c r="L374" s="41"/>
      <c r="M374" s="41"/>
      <c r="N374" s="41"/>
      <c r="O374" s="41"/>
      <c r="P374" s="41"/>
      <c r="Q374" s="41"/>
      <c r="R374" s="41"/>
      <c r="S374" s="41"/>
      <c r="T374" s="41"/>
      <c r="U374" s="41"/>
      <c r="V374" s="41"/>
      <c r="W374" s="41"/>
      <c r="X374" s="41"/>
      <c r="Y374" s="41"/>
      <c r="Z374" s="41"/>
      <c r="AA374" s="41"/>
      <c r="AB374" s="41"/>
      <c r="AC374" s="41"/>
      <c r="AD374" s="41"/>
      <c r="AE374" s="41"/>
      <c r="AF374" s="41"/>
      <c r="AG374" s="41"/>
      <c r="AH374" s="41"/>
    </row>
    <row r="375" spans="1:34" x14ac:dyDescent="0.25">
      <c r="A375" s="45" t="s">
        <v>1736</v>
      </c>
      <c r="B375" s="41"/>
      <c r="C375" s="41"/>
      <c r="D375" s="41"/>
      <c r="E375" s="41"/>
      <c r="F375" s="41"/>
      <c r="G375" s="41"/>
      <c r="H375" s="41"/>
      <c r="I375" s="41"/>
      <c r="J375" s="41"/>
      <c r="K375" s="41"/>
      <c r="L375" s="41"/>
      <c r="M375" s="41"/>
      <c r="N375" s="41"/>
      <c r="O375" s="41"/>
      <c r="P375" s="41"/>
      <c r="Q375" s="41"/>
      <c r="R375" s="41"/>
      <c r="S375" s="41"/>
      <c r="T375" s="41"/>
      <c r="U375" s="41"/>
      <c r="V375" s="41"/>
      <c r="W375" s="41"/>
      <c r="X375" s="41"/>
      <c r="Y375" s="41"/>
      <c r="Z375" s="41"/>
      <c r="AA375" s="41"/>
      <c r="AB375" s="41"/>
      <c r="AC375" s="41"/>
      <c r="AD375" s="41"/>
      <c r="AE375" s="41"/>
      <c r="AF375" s="41"/>
      <c r="AG375" s="41"/>
      <c r="AH375" s="41"/>
    </row>
    <row r="376" spans="1:34" x14ac:dyDescent="0.25">
      <c r="A376" s="45" t="s">
        <v>1737</v>
      </c>
      <c r="B376" s="41"/>
      <c r="C376" s="41"/>
      <c r="D376" s="41"/>
      <c r="E376" s="41"/>
      <c r="F376" s="41"/>
      <c r="G376" s="41"/>
      <c r="H376" s="41"/>
      <c r="I376" s="41"/>
      <c r="J376" s="41"/>
      <c r="K376" s="41"/>
      <c r="L376" s="41"/>
      <c r="M376" s="41"/>
      <c r="N376" s="41"/>
      <c r="O376" s="41"/>
      <c r="P376" s="41"/>
      <c r="Q376" s="41"/>
      <c r="R376" s="41"/>
      <c r="S376" s="41"/>
      <c r="T376" s="41"/>
      <c r="U376" s="41"/>
      <c r="V376" s="41"/>
      <c r="W376" s="41"/>
      <c r="X376" s="41"/>
      <c r="Y376" s="41"/>
      <c r="Z376" s="41"/>
      <c r="AA376" s="41"/>
      <c r="AB376" s="41"/>
      <c r="AC376" s="41"/>
      <c r="AD376" s="41"/>
      <c r="AE376" s="41"/>
      <c r="AF376" s="41"/>
      <c r="AG376" s="41"/>
      <c r="AH376" s="41"/>
    </row>
    <row r="377" spans="1:34" x14ac:dyDescent="0.25">
      <c r="A377" s="45" t="s">
        <v>1738</v>
      </c>
      <c r="B377" s="41"/>
      <c r="C377" s="41"/>
      <c r="D377" s="41"/>
      <c r="E377" s="41"/>
      <c r="F377" s="41"/>
      <c r="G377" s="41"/>
      <c r="H377" s="41"/>
      <c r="I377" s="41"/>
      <c r="J377" s="41"/>
      <c r="K377" s="41"/>
      <c r="L377" s="41"/>
      <c r="M377" s="41"/>
      <c r="N377" s="41"/>
      <c r="O377" s="41"/>
      <c r="P377" s="41"/>
      <c r="Q377" s="41"/>
      <c r="R377" s="41"/>
      <c r="S377" s="41"/>
      <c r="T377" s="41"/>
      <c r="U377" s="41"/>
      <c r="V377" s="41"/>
      <c r="W377" s="41"/>
      <c r="X377" s="41"/>
      <c r="Y377" s="41"/>
      <c r="Z377" s="41"/>
      <c r="AA377" s="41"/>
      <c r="AB377" s="41"/>
      <c r="AC377" s="41"/>
      <c r="AD377" s="41"/>
      <c r="AE377" s="41"/>
      <c r="AF377" s="41"/>
      <c r="AG377" s="41"/>
      <c r="AH377" s="41"/>
    </row>
    <row r="378" spans="1:34" x14ac:dyDescent="0.25">
      <c r="A378" s="43" t="s">
        <v>1739</v>
      </c>
      <c r="B378" s="41"/>
      <c r="C378" s="41"/>
      <c r="D378" s="41"/>
      <c r="E378" s="41"/>
      <c r="F378" s="41"/>
      <c r="G378" s="41"/>
      <c r="H378" s="41"/>
      <c r="I378" s="41"/>
      <c r="J378" s="41"/>
      <c r="K378" s="41"/>
      <c r="L378" s="41"/>
      <c r="M378" s="41"/>
      <c r="N378" s="41"/>
      <c r="O378" s="41"/>
      <c r="P378" s="41"/>
      <c r="Q378" s="41"/>
      <c r="R378" s="41"/>
      <c r="S378" s="41"/>
      <c r="T378" s="41"/>
      <c r="U378" s="41"/>
      <c r="V378" s="41"/>
      <c r="W378" s="41"/>
      <c r="X378" s="41"/>
      <c r="Y378" s="41"/>
      <c r="Z378" s="41"/>
      <c r="AA378" s="41"/>
      <c r="AB378" s="41"/>
      <c r="AC378" s="41"/>
      <c r="AD378" s="41"/>
      <c r="AE378" s="41"/>
      <c r="AF378" s="41"/>
      <c r="AG378" s="41"/>
      <c r="AH378" s="41"/>
    </row>
    <row r="379" spans="1:34" x14ac:dyDescent="0.25">
      <c r="A379" s="46" t="s">
        <v>1740</v>
      </c>
      <c r="B379" s="46"/>
      <c r="C379" s="46"/>
      <c r="D379" s="46"/>
      <c r="E379" s="46"/>
      <c r="F379" s="46"/>
      <c r="G379" s="46"/>
      <c r="H379" s="46"/>
      <c r="I379" s="46"/>
      <c r="J379" s="46"/>
      <c r="K379" s="46"/>
      <c r="L379" s="46"/>
      <c r="M379" s="46"/>
      <c r="N379" s="46"/>
      <c r="O379" s="46"/>
      <c r="P379" s="46"/>
      <c r="Q379" s="47">
        <v>380</v>
      </c>
      <c r="R379" s="47"/>
      <c r="S379" s="47"/>
      <c r="T379" s="47"/>
      <c r="U379" s="47"/>
      <c r="V379" s="46" t="s">
        <v>1741</v>
      </c>
      <c r="W379" s="46"/>
      <c r="X379" s="46"/>
      <c r="Y379" s="46"/>
      <c r="Z379" s="46" t="s">
        <v>1082</v>
      </c>
      <c r="AA379" s="46"/>
      <c r="AB379" s="46"/>
      <c r="AC379" s="48">
        <v>13.5</v>
      </c>
      <c r="AD379" s="48"/>
      <c r="AE379" s="48"/>
      <c r="AF379" s="48"/>
      <c r="AG379" s="48"/>
      <c r="AH379" s="48"/>
    </row>
    <row r="380" spans="1:34" x14ac:dyDescent="0.25">
      <c r="A380" s="47">
        <v>2390</v>
      </c>
      <c r="B380" s="47"/>
      <c r="C380" s="47"/>
      <c r="D380" s="46" t="s">
        <v>1742</v>
      </c>
      <c r="E380" s="46"/>
      <c r="F380" s="46"/>
      <c r="G380" s="46"/>
      <c r="H380" s="46"/>
      <c r="I380" s="46" t="s">
        <v>1105</v>
      </c>
      <c r="J380" s="46"/>
      <c r="K380" s="48">
        <v>12</v>
      </c>
      <c r="L380" s="48"/>
      <c r="M380" s="48"/>
      <c r="N380" s="48"/>
      <c r="O380" s="48"/>
      <c r="P380" s="48"/>
      <c r="Q380" s="47">
        <v>2546</v>
      </c>
      <c r="R380" s="47"/>
      <c r="S380" s="47"/>
      <c r="T380" s="47"/>
      <c r="U380" s="47"/>
      <c r="V380" s="46" t="s">
        <v>1743</v>
      </c>
      <c r="W380" s="46"/>
      <c r="X380" s="46"/>
      <c r="Y380" s="46"/>
      <c r="Z380" s="46" t="s">
        <v>1082</v>
      </c>
      <c r="AA380" s="46"/>
      <c r="AB380" s="46"/>
      <c r="AC380" s="48">
        <v>16</v>
      </c>
      <c r="AD380" s="48"/>
      <c r="AE380" s="48"/>
      <c r="AF380" s="48"/>
      <c r="AG380" s="48"/>
      <c r="AH380" s="48"/>
    </row>
    <row r="381" spans="1:34" x14ac:dyDescent="0.25">
      <c r="A381" s="47">
        <v>2741</v>
      </c>
      <c r="B381" s="47"/>
      <c r="C381" s="47"/>
      <c r="D381" s="46" t="s">
        <v>1744</v>
      </c>
      <c r="E381" s="46"/>
      <c r="F381" s="46"/>
      <c r="G381" s="46"/>
      <c r="H381" s="46"/>
      <c r="I381" s="46" t="s">
        <v>1105</v>
      </c>
      <c r="J381" s="46"/>
      <c r="K381" s="48">
        <v>20</v>
      </c>
      <c r="L381" s="48"/>
      <c r="M381" s="48"/>
      <c r="N381" s="48"/>
      <c r="O381" s="48"/>
      <c r="P381" s="48"/>
      <c r="Q381" s="47">
        <v>1950</v>
      </c>
      <c r="R381" s="47"/>
      <c r="S381" s="47"/>
      <c r="T381" s="47"/>
      <c r="U381" s="47"/>
      <c r="V381" s="46" t="s">
        <v>1745</v>
      </c>
      <c r="W381" s="46"/>
      <c r="X381" s="46"/>
      <c r="Y381" s="46"/>
      <c r="Z381" s="46" t="s">
        <v>1082</v>
      </c>
      <c r="AA381" s="46"/>
      <c r="AB381" s="46"/>
      <c r="AC381" s="48">
        <v>10</v>
      </c>
      <c r="AD381" s="48"/>
      <c r="AE381" s="48"/>
      <c r="AF381" s="48"/>
      <c r="AG381" s="48"/>
      <c r="AH381" s="48"/>
    </row>
    <row r="382" spans="1:34" x14ac:dyDescent="0.25">
      <c r="A382" s="47">
        <v>2003</v>
      </c>
      <c r="B382" s="47"/>
      <c r="C382" s="47"/>
      <c r="D382" s="46" t="s">
        <v>1746</v>
      </c>
      <c r="E382" s="46"/>
      <c r="F382" s="46"/>
      <c r="G382" s="46"/>
      <c r="H382" s="46"/>
      <c r="I382" s="46" t="s">
        <v>1105</v>
      </c>
      <c r="J382" s="46"/>
      <c r="K382" s="48">
        <v>12</v>
      </c>
      <c r="L382" s="48"/>
      <c r="M382" s="48"/>
      <c r="N382" s="48"/>
      <c r="O382" s="48"/>
      <c r="P382" s="48"/>
      <c r="Q382" s="47">
        <v>2571</v>
      </c>
      <c r="R382" s="47"/>
      <c r="S382" s="47"/>
      <c r="T382" s="47"/>
      <c r="U382" s="47"/>
      <c r="V382" s="46" t="s">
        <v>1747</v>
      </c>
      <c r="W382" s="46"/>
      <c r="X382" s="46"/>
      <c r="Y382" s="46"/>
      <c r="Z382" s="46" t="s">
        <v>1146</v>
      </c>
      <c r="AA382" s="46"/>
      <c r="AB382" s="46"/>
      <c r="AC382" s="48">
        <v>22</v>
      </c>
      <c r="AD382" s="48"/>
      <c r="AE382" s="48"/>
      <c r="AF382" s="48"/>
      <c r="AG382" s="48"/>
      <c r="AH382" s="48"/>
    </row>
    <row r="383" spans="1:34" x14ac:dyDescent="0.25">
      <c r="A383" s="47">
        <v>2334</v>
      </c>
      <c r="B383" s="47"/>
      <c r="C383" s="47"/>
      <c r="D383" s="46" t="s">
        <v>1748</v>
      </c>
      <c r="E383" s="46"/>
      <c r="F383" s="46"/>
      <c r="G383" s="46"/>
      <c r="H383" s="46"/>
      <c r="I383" s="46" t="s">
        <v>1749</v>
      </c>
      <c r="J383" s="46"/>
      <c r="K383" s="48">
        <v>8.5</v>
      </c>
      <c r="L383" s="48"/>
      <c r="M383" s="48"/>
      <c r="N383" s="48"/>
      <c r="O383" s="48"/>
      <c r="P383" s="48"/>
      <c r="Q383" s="47">
        <v>2059</v>
      </c>
      <c r="R383" s="47"/>
      <c r="S383" s="47"/>
      <c r="T383" s="47"/>
      <c r="U383" s="47"/>
      <c r="V383" s="46" t="s">
        <v>1750</v>
      </c>
      <c r="W383" s="46"/>
      <c r="X383" s="46"/>
      <c r="Y383" s="46"/>
      <c r="Z383" s="46" t="s">
        <v>1258</v>
      </c>
      <c r="AA383" s="46"/>
      <c r="AB383" s="46"/>
      <c r="AC383" s="48">
        <v>18</v>
      </c>
      <c r="AD383" s="48"/>
      <c r="AE383" s="48"/>
      <c r="AF383" s="48"/>
      <c r="AG383" s="48"/>
      <c r="AH383" s="48"/>
    </row>
    <row r="384" spans="1:34" x14ac:dyDescent="0.25">
      <c r="A384" s="47">
        <v>4134</v>
      </c>
      <c r="B384" s="47"/>
      <c r="C384" s="47"/>
      <c r="D384" s="46" t="s">
        <v>1751</v>
      </c>
      <c r="E384" s="46"/>
      <c r="F384" s="46"/>
      <c r="G384" s="46"/>
      <c r="H384" s="46"/>
      <c r="I384" s="46" t="s">
        <v>1749</v>
      </c>
      <c r="J384" s="46"/>
      <c r="K384" s="48">
        <v>8.5</v>
      </c>
      <c r="L384" s="48"/>
      <c r="M384" s="48"/>
      <c r="N384" s="48"/>
      <c r="O384" s="48"/>
      <c r="P384" s="48"/>
      <c r="Q384" s="47">
        <v>2711</v>
      </c>
      <c r="R384" s="47"/>
      <c r="S384" s="47"/>
      <c r="T384" s="47"/>
      <c r="U384" s="47"/>
      <c r="V384" s="46" t="s">
        <v>1752</v>
      </c>
      <c r="W384" s="46"/>
      <c r="X384" s="46"/>
      <c r="Y384" s="46"/>
      <c r="Z384" s="46" t="s">
        <v>1094</v>
      </c>
      <c r="AA384" s="46"/>
      <c r="AB384" s="46"/>
      <c r="AC384" s="48">
        <v>9</v>
      </c>
      <c r="AD384" s="48"/>
      <c r="AE384" s="48"/>
      <c r="AF384" s="48"/>
      <c r="AG384" s="48"/>
      <c r="AH384" s="48"/>
    </row>
    <row r="385" spans="1:34" x14ac:dyDescent="0.25">
      <c r="A385" s="47">
        <v>3168</v>
      </c>
      <c r="B385" s="47"/>
      <c r="C385" s="47"/>
      <c r="D385" s="46" t="s">
        <v>1753</v>
      </c>
      <c r="E385" s="46"/>
      <c r="F385" s="46"/>
      <c r="G385" s="46"/>
      <c r="H385" s="46"/>
      <c r="I385" s="46" t="s">
        <v>1749</v>
      </c>
      <c r="J385" s="46"/>
      <c r="K385" s="48">
        <v>7.5</v>
      </c>
      <c r="L385" s="48"/>
      <c r="M385" s="48"/>
      <c r="N385" s="48"/>
      <c r="O385" s="48"/>
      <c r="P385" s="48"/>
      <c r="Q385" s="47">
        <v>381</v>
      </c>
      <c r="R385" s="47"/>
      <c r="S385" s="47"/>
      <c r="T385" s="47"/>
      <c r="U385" s="47"/>
      <c r="V385" s="46" t="s">
        <v>1754</v>
      </c>
      <c r="W385" s="46"/>
      <c r="X385" s="46"/>
      <c r="Y385" s="46"/>
      <c r="Z385" s="46" t="s">
        <v>1094</v>
      </c>
      <c r="AA385" s="46"/>
      <c r="AB385" s="46"/>
      <c r="AC385" s="48">
        <v>9</v>
      </c>
      <c r="AD385" s="48"/>
      <c r="AE385" s="48"/>
      <c r="AF385" s="48"/>
      <c r="AG385" s="48"/>
      <c r="AH385" s="48"/>
    </row>
    <row r="386" spans="1:34" x14ac:dyDescent="0.25">
      <c r="A386" s="47">
        <v>2679</v>
      </c>
      <c r="B386" s="47"/>
      <c r="C386" s="47"/>
      <c r="D386" s="46" t="s">
        <v>1755</v>
      </c>
      <c r="E386" s="46"/>
      <c r="F386" s="46"/>
      <c r="G386" s="46"/>
      <c r="H386" s="46"/>
      <c r="I386" s="46" t="s">
        <v>1749</v>
      </c>
      <c r="J386" s="46"/>
      <c r="K386" s="48">
        <v>7</v>
      </c>
      <c r="L386" s="48"/>
      <c r="M386" s="48"/>
      <c r="N386" s="48"/>
      <c r="O386" s="48"/>
      <c r="P386" s="48"/>
      <c r="Q386" s="47">
        <v>2710</v>
      </c>
      <c r="R386" s="47"/>
      <c r="S386" s="47"/>
      <c r="T386" s="47"/>
      <c r="U386" s="47"/>
      <c r="V386" s="46" t="s">
        <v>1756</v>
      </c>
      <c r="W386" s="46"/>
      <c r="X386" s="46"/>
      <c r="Y386" s="46"/>
      <c r="Z386" s="46" t="s">
        <v>1094</v>
      </c>
      <c r="AA386" s="46"/>
      <c r="AB386" s="46"/>
      <c r="AC386" s="48">
        <v>9</v>
      </c>
      <c r="AD386" s="48"/>
      <c r="AE386" s="48"/>
      <c r="AF386" s="48"/>
      <c r="AG386" s="48"/>
      <c r="AH386" s="48"/>
    </row>
    <row r="387" spans="1:34" x14ac:dyDescent="0.25">
      <c r="A387" s="47">
        <v>3976</v>
      </c>
      <c r="B387" s="47"/>
      <c r="C387" s="47"/>
      <c r="D387" s="46" t="s">
        <v>1757</v>
      </c>
      <c r="E387" s="46"/>
      <c r="F387" s="46"/>
      <c r="G387" s="46"/>
      <c r="H387" s="46"/>
      <c r="I387" s="46" t="s">
        <v>1094</v>
      </c>
      <c r="J387" s="46"/>
      <c r="K387" s="48">
        <v>7.5</v>
      </c>
      <c r="L387" s="48"/>
      <c r="M387" s="48"/>
      <c r="N387" s="48"/>
      <c r="O387" s="48"/>
      <c r="P387" s="48"/>
      <c r="Q387" s="47">
        <v>3505</v>
      </c>
      <c r="R387" s="47"/>
      <c r="S387" s="47"/>
      <c r="T387" s="47"/>
      <c r="U387" s="47"/>
      <c r="V387" s="46" t="s">
        <v>1758</v>
      </c>
      <c r="W387" s="46"/>
      <c r="X387" s="46"/>
      <c r="Y387" s="46"/>
      <c r="Z387" s="46" t="s">
        <v>1094</v>
      </c>
      <c r="AA387" s="46"/>
      <c r="AB387" s="46"/>
      <c r="AC387" s="48">
        <v>9</v>
      </c>
      <c r="AD387" s="48"/>
      <c r="AE387" s="48"/>
      <c r="AF387" s="48"/>
      <c r="AG387" s="48"/>
      <c r="AH387" s="48"/>
    </row>
    <row r="388" spans="1:34" x14ac:dyDescent="0.25">
      <c r="A388" s="47">
        <v>3977</v>
      </c>
      <c r="B388" s="47"/>
      <c r="C388" s="47"/>
      <c r="D388" s="46" t="s">
        <v>1759</v>
      </c>
      <c r="E388" s="46"/>
      <c r="F388" s="46"/>
      <c r="G388" s="46"/>
      <c r="H388" s="46"/>
      <c r="I388" s="46" t="s">
        <v>1094</v>
      </c>
      <c r="J388" s="46"/>
      <c r="K388" s="48">
        <v>7.5</v>
      </c>
      <c r="L388" s="48"/>
      <c r="M388" s="48"/>
      <c r="N388" s="48"/>
      <c r="O388" s="48"/>
      <c r="P388" s="48"/>
      <c r="Q388" s="47">
        <v>3663</v>
      </c>
      <c r="R388" s="47"/>
      <c r="S388" s="47"/>
      <c r="T388" s="47"/>
      <c r="U388" s="47"/>
      <c r="V388" s="46" t="s">
        <v>1760</v>
      </c>
      <c r="W388" s="46"/>
      <c r="X388" s="46"/>
      <c r="Y388" s="46"/>
      <c r="Z388" s="46" t="s">
        <v>1094</v>
      </c>
      <c r="AA388" s="46"/>
      <c r="AB388" s="46"/>
      <c r="AC388" s="48">
        <v>9</v>
      </c>
      <c r="AD388" s="48"/>
      <c r="AE388" s="48"/>
      <c r="AF388" s="48"/>
      <c r="AG388" s="48"/>
      <c r="AH388" s="48"/>
    </row>
    <row r="389" spans="1:34" x14ac:dyDescent="0.25">
      <c r="A389" s="47">
        <v>3325</v>
      </c>
      <c r="B389" s="47"/>
      <c r="C389" s="47"/>
      <c r="D389" s="46" t="s">
        <v>1761</v>
      </c>
      <c r="E389" s="46"/>
      <c r="F389" s="46"/>
      <c r="G389" s="46"/>
      <c r="H389" s="46"/>
      <c r="I389" s="46" t="s">
        <v>1094</v>
      </c>
      <c r="J389" s="46"/>
      <c r="K389" s="48">
        <v>7.5</v>
      </c>
      <c r="L389" s="48"/>
      <c r="M389" s="48"/>
      <c r="N389" s="48"/>
      <c r="O389" s="48"/>
      <c r="P389" s="48"/>
      <c r="Q389" s="47">
        <v>2000</v>
      </c>
      <c r="R389" s="47"/>
      <c r="S389" s="47"/>
      <c r="T389" s="47"/>
      <c r="U389" s="47"/>
      <c r="V389" s="46" t="s">
        <v>1762</v>
      </c>
      <c r="W389" s="46"/>
      <c r="X389" s="46"/>
      <c r="Y389" s="46"/>
      <c r="Z389" s="46" t="s">
        <v>1094</v>
      </c>
      <c r="AA389" s="46"/>
      <c r="AB389" s="46"/>
      <c r="AC389" s="48">
        <v>8</v>
      </c>
      <c r="AD389" s="48"/>
      <c r="AE389" s="48"/>
      <c r="AF389" s="48"/>
      <c r="AG389" s="48"/>
      <c r="AH389" s="48"/>
    </row>
    <row r="390" spans="1:34" x14ac:dyDescent="0.25">
      <c r="A390" s="47">
        <v>4621</v>
      </c>
      <c r="B390" s="47"/>
      <c r="C390" s="47"/>
      <c r="D390" s="46" t="s">
        <v>1763</v>
      </c>
      <c r="E390" s="46"/>
      <c r="F390" s="46"/>
      <c r="G390" s="46"/>
      <c r="H390" s="46"/>
      <c r="I390" s="46" t="s">
        <v>1105</v>
      </c>
      <c r="J390" s="46"/>
      <c r="K390" s="48">
        <v>8</v>
      </c>
      <c r="L390" s="48"/>
      <c r="M390" s="48"/>
      <c r="N390" s="48"/>
      <c r="O390" s="48"/>
      <c r="P390" s="48"/>
      <c r="Q390" s="47">
        <v>2719</v>
      </c>
      <c r="R390" s="47"/>
      <c r="S390" s="47"/>
      <c r="T390" s="47"/>
      <c r="U390" s="47"/>
      <c r="V390" s="46" t="s">
        <v>1764</v>
      </c>
      <c r="W390" s="46"/>
      <c r="X390" s="46"/>
      <c r="Y390" s="46"/>
      <c r="Z390" s="46" t="s">
        <v>1094</v>
      </c>
      <c r="AA390" s="46"/>
      <c r="AB390" s="46"/>
      <c r="AC390" s="48">
        <v>8</v>
      </c>
      <c r="AD390" s="48"/>
      <c r="AE390" s="48"/>
      <c r="AF390" s="48"/>
      <c r="AG390" s="48"/>
      <c r="AH390" s="48"/>
    </row>
    <row r="391" spans="1:34" x14ac:dyDescent="0.25">
      <c r="A391" s="47">
        <v>2213</v>
      </c>
      <c r="B391" s="47"/>
      <c r="C391" s="47"/>
      <c r="D391" s="46" t="s">
        <v>1765</v>
      </c>
      <c r="E391" s="46"/>
      <c r="F391" s="46"/>
      <c r="G391" s="46"/>
      <c r="H391" s="46"/>
      <c r="I391" s="46" t="s">
        <v>1110</v>
      </c>
      <c r="J391" s="46"/>
      <c r="K391" s="48">
        <v>12</v>
      </c>
      <c r="L391" s="48"/>
      <c r="M391" s="48"/>
      <c r="N391" s="48"/>
      <c r="O391" s="48"/>
      <c r="P391" s="48"/>
      <c r="Q391" s="47">
        <v>3125</v>
      </c>
      <c r="R391" s="47"/>
      <c r="S391" s="47"/>
      <c r="T391" s="47"/>
      <c r="U391" s="47"/>
      <c r="V391" s="46" t="s">
        <v>1766</v>
      </c>
      <c r="W391" s="46"/>
      <c r="X391" s="46"/>
      <c r="Y391" s="46"/>
      <c r="Z391" s="46" t="s">
        <v>1094</v>
      </c>
      <c r="AA391" s="46"/>
      <c r="AB391" s="46"/>
      <c r="AC391" s="48">
        <v>8</v>
      </c>
      <c r="AD391" s="48"/>
      <c r="AE391" s="48"/>
      <c r="AF391" s="48"/>
      <c r="AG391" s="48"/>
      <c r="AH391" s="48"/>
    </row>
    <row r="392" spans="1:34" x14ac:dyDescent="0.25">
      <c r="A392" s="47">
        <v>4504</v>
      </c>
      <c r="B392" s="47"/>
      <c r="C392" s="47"/>
      <c r="D392" s="46" t="s">
        <v>1767</v>
      </c>
      <c r="E392" s="46"/>
      <c r="F392" s="46"/>
      <c r="G392" s="46"/>
      <c r="H392" s="46"/>
      <c r="I392" s="46" t="s">
        <v>1082</v>
      </c>
      <c r="J392" s="46"/>
      <c r="K392" s="48">
        <v>10</v>
      </c>
      <c r="L392" s="48"/>
      <c r="M392" s="48"/>
      <c r="N392" s="48"/>
      <c r="O392" s="48"/>
      <c r="P392" s="48"/>
      <c r="Q392" s="47">
        <v>3971</v>
      </c>
      <c r="R392" s="47"/>
      <c r="S392" s="47"/>
      <c r="T392" s="47"/>
      <c r="U392" s="47"/>
      <c r="V392" s="46" t="s">
        <v>1768</v>
      </c>
      <c r="W392" s="46"/>
      <c r="X392" s="46"/>
      <c r="Y392" s="46"/>
      <c r="Z392" s="46" t="s">
        <v>1094</v>
      </c>
      <c r="AA392" s="46"/>
      <c r="AB392" s="46"/>
      <c r="AC392" s="48">
        <v>5</v>
      </c>
      <c r="AD392" s="48"/>
      <c r="AE392" s="48"/>
      <c r="AF392" s="48"/>
      <c r="AG392" s="48"/>
      <c r="AH392" s="48"/>
    </row>
    <row r="393" spans="1:34" x14ac:dyDescent="0.25">
      <c r="A393" s="47">
        <v>4033</v>
      </c>
      <c r="B393" s="47"/>
      <c r="C393" s="47"/>
      <c r="D393" s="46" t="s">
        <v>1769</v>
      </c>
      <c r="E393" s="46"/>
      <c r="F393" s="46"/>
      <c r="G393" s="46"/>
      <c r="H393" s="46"/>
      <c r="I393" s="46" t="s">
        <v>1707</v>
      </c>
      <c r="J393" s="46"/>
      <c r="K393" s="48">
        <v>10</v>
      </c>
      <c r="L393" s="48"/>
      <c r="M393" s="48"/>
      <c r="N393" s="48"/>
      <c r="O393" s="48"/>
      <c r="P393" s="48"/>
      <c r="Q393" s="47">
        <v>2707</v>
      </c>
      <c r="R393" s="47"/>
      <c r="S393" s="47"/>
      <c r="T393" s="47"/>
      <c r="U393" s="47"/>
      <c r="V393" s="46" t="s">
        <v>1770</v>
      </c>
      <c r="W393" s="46"/>
      <c r="X393" s="46"/>
      <c r="Y393" s="46"/>
      <c r="Z393" s="46" t="s">
        <v>1094</v>
      </c>
      <c r="AA393" s="46"/>
      <c r="AB393" s="46"/>
      <c r="AC393" s="48">
        <v>5</v>
      </c>
      <c r="AD393" s="48"/>
      <c r="AE393" s="48"/>
      <c r="AF393" s="48"/>
      <c r="AG393" s="48"/>
      <c r="AH393" s="48"/>
    </row>
    <row r="394" spans="1:34" x14ac:dyDescent="0.25">
      <c r="A394" s="53"/>
      <c r="B394" s="53"/>
      <c r="C394" s="53"/>
      <c r="D394" s="53"/>
      <c r="E394" s="53"/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41"/>
      <c r="R394" s="41"/>
      <c r="S394" s="41"/>
      <c r="T394" s="41"/>
      <c r="U394" s="41"/>
      <c r="V394" s="41"/>
      <c r="W394" s="41"/>
      <c r="X394" s="41"/>
      <c r="Y394" s="41"/>
      <c r="Z394" s="41"/>
      <c r="AA394" s="41"/>
      <c r="AB394" s="41"/>
      <c r="AC394" s="41"/>
      <c r="AD394" s="41"/>
      <c r="AE394" s="41"/>
      <c r="AF394" s="41"/>
      <c r="AG394" s="41"/>
      <c r="AH394" s="41"/>
    </row>
    <row r="395" spans="1:34" x14ac:dyDescent="0.25">
      <c r="A395" s="53"/>
      <c r="B395" s="53"/>
      <c r="C395" s="53"/>
      <c r="D395" s="53"/>
      <c r="E395" s="53"/>
      <c r="F395" s="53"/>
      <c r="G395" s="53"/>
      <c r="H395" s="53"/>
      <c r="I395" s="53"/>
      <c r="J395" s="53"/>
      <c r="K395" s="53"/>
      <c r="L395" s="53"/>
      <c r="M395" s="53"/>
      <c r="N395" s="53"/>
      <c r="O395" s="53"/>
      <c r="P395" s="41"/>
      <c r="Q395" s="41"/>
      <c r="R395" s="41"/>
      <c r="S395" s="41"/>
      <c r="T395" s="41"/>
      <c r="U395" s="41"/>
      <c r="V395" s="41"/>
      <c r="W395" s="41"/>
      <c r="X395" s="41"/>
      <c r="Y395" s="41"/>
      <c r="Z395" s="41"/>
      <c r="AA395" s="41"/>
      <c r="AB395" s="41"/>
      <c r="AC395" s="41"/>
      <c r="AD395" s="41"/>
      <c r="AE395" s="41"/>
      <c r="AF395" s="41"/>
      <c r="AG395" s="41"/>
      <c r="AH395" s="41"/>
    </row>
    <row r="396" spans="1:34" x14ac:dyDescent="0.25">
      <c r="A396" s="42" t="s">
        <v>1078</v>
      </c>
      <c r="B396" s="41"/>
      <c r="C396" s="41"/>
      <c r="D396" s="41"/>
      <c r="E396" s="41"/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V396" s="41"/>
      <c r="W396" s="41"/>
      <c r="X396" s="41"/>
      <c r="Y396" s="41"/>
      <c r="Z396" s="41"/>
      <c r="AA396" s="41"/>
      <c r="AB396" s="41"/>
      <c r="AC396" s="41"/>
      <c r="AD396" s="41"/>
      <c r="AE396" s="41"/>
      <c r="AF396" s="41"/>
      <c r="AG396" s="41"/>
      <c r="AH396" s="41"/>
    </row>
    <row r="397" spans="1:34" x14ac:dyDescent="0.25">
      <c r="A397" s="42" t="s">
        <v>1078</v>
      </c>
      <c r="B397" s="41"/>
      <c r="C397" s="41"/>
      <c r="D397" s="41"/>
      <c r="E397" s="41"/>
      <c r="F397" s="41"/>
      <c r="G397" s="41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41"/>
      <c r="T397" s="41"/>
      <c r="U397" s="41"/>
      <c r="V397" s="41"/>
      <c r="W397" s="41"/>
      <c r="X397" s="41"/>
      <c r="Y397" s="41"/>
      <c r="Z397" s="41"/>
      <c r="AA397" s="41"/>
      <c r="AB397" s="41"/>
      <c r="AC397" s="41"/>
      <c r="AD397" s="41"/>
      <c r="AE397" s="41"/>
      <c r="AF397" s="41"/>
      <c r="AG397" s="41"/>
      <c r="AH397" s="41"/>
    </row>
    <row r="398" spans="1:34" x14ac:dyDescent="0.25">
      <c r="A398" s="43" t="s">
        <v>1739</v>
      </c>
      <c r="B398" s="41"/>
      <c r="C398" s="41"/>
      <c r="D398" s="41"/>
      <c r="E398" s="41"/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  <c r="T398" s="41"/>
      <c r="U398" s="41"/>
      <c r="V398" s="41"/>
      <c r="W398" s="41"/>
      <c r="X398" s="41"/>
      <c r="Y398" s="41"/>
      <c r="Z398" s="41"/>
      <c r="AA398" s="41"/>
      <c r="AB398" s="41"/>
      <c r="AC398" s="41"/>
      <c r="AD398" s="41"/>
      <c r="AE398" s="41"/>
      <c r="AF398" s="41"/>
      <c r="AG398" s="41"/>
      <c r="AH398" s="41"/>
    </row>
    <row r="399" spans="1:34" x14ac:dyDescent="0.25">
      <c r="A399" s="43" t="s">
        <v>1739</v>
      </c>
      <c r="B399" s="41"/>
      <c r="C399" s="41"/>
      <c r="D399" s="41"/>
      <c r="E399" s="41"/>
      <c r="F399" s="41"/>
      <c r="G399" s="41"/>
      <c r="H399" s="41"/>
      <c r="I399" s="41"/>
      <c r="J399" s="41"/>
      <c r="K399" s="41"/>
      <c r="L399" s="41"/>
      <c r="M399" s="41"/>
      <c r="N399" s="41"/>
      <c r="O399" s="41"/>
      <c r="P399" s="41"/>
      <c r="Q399" s="41"/>
      <c r="R399" s="41"/>
      <c r="S399" s="41"/>
      <c r="T399" s="41"/>
      <c r="U399" s="41"/>
      <c r="V399" s="41"/>
      <c r="W399" s="41"/>
      <c r="X399" s="41"/>
      <c r="Y399" s="41"/>
      <c r="Z399" s="41"/>
      <c r="AA399" s="41"/>
      <c r="AB399" s="41"/>
      <c r="AC399" s="41"/>
      <c r="AD399" s="41"/>
      <c r="AE399" s="41"/>
      <c r="AF399" s="41"/>
      <c r="AG399" s="41"/>
      <c r="AH399" s="41"/>
    </row>
    <row r="400" spans="1:34" x14ac:dyDescent="0.25">
      <c r="A400" s="47">
        <v>3323</v>
      </c>
      <c r="B400" s="47"/>
      <c r="C400" s="47"/>
      <c r="D400" s="46" t="s">
        <v>1771</v>
      </c>
      <c r="E400" s="46"/>
      <c r="F400" s="46"/>
      <c r="G400" s="46"/>
      <c r="H400" s="46"/>
      <c r="I400" s="46" t="s">
        <v>1094</v>
      </c>
      <c r="J400" s="46"/>
      <c r="K400" s="48">
        <v>4.5</v>
      </c>
      <c r="L400" s="48"/>
      <c r="M400" s="48"/>
      <c r="N400" s="48"/>
      <c r="O400" s="48"/>
      <c r="P400" s="48"/>
      <c r="Q400" s="47">
        <v>2576</v>
      </c>
      <c r="R400" s="47"/>
      <c r="S400" s="47"/>
      <c r="T400" s="47"/>
      <c r="U400" s="47"/>
      <c r="V400" s="46" t="s">
        <v>1772</v>
      </c>
      <c r="W400" s="46"/>
      <c r="X400" s="46"/>
      <c r="Y400" s="46" t="s">
        <v>1094</v>
      </c>
      <c r="Z400" s="46"/>
      <c r="AA400" s="46"/>
      <c r="AB400" s="46"/>
      <c r="AC400" s="46"/>
      <c r="AD400" s="48">
        <v>8.5</v>
      </c>
      <c r="AE400" s="48"/>
      <c r="AF400" s="48"/>
      <c r="AG400" s="48"/>
      <c r="AH400" s="48"/>
    </row>
    <row r="401" spans="1:34" x14ac:dyDescent="0.25">
      <c r="A401" s="47">
        <v>1963</v>
      </c>
      <c r="B401" s="47"/>
      <c r="C401" s="47"/>
      <c r="D401" s="46" t="s">
        <v>1773</v>
      </c>
      <c r="E401" s="46"/>
      <c r="F401" s="46"/>
      <c r="G401" s="46"/>
      <c r="H401" s="46"/>
      <c r="I401" s="46" t="s">
        <v>1094</v>
      </c>
      <c r="J401" s="46"/>
      <c r="K401" s="48">
        <v>5</v>
      </c>
      <c r="L401" s="48"/>
      <c r="M401" s="48"/>
      <c r="N401" s="48"/>
      <c r="O401" s="48"/>
      <c r="P401" s="48"/>
      <c r="Q401" s="47">
        <v>3978</v>
      </c>
      <c r="R401" s="47"/>
      <c r="S401" s="47"/>
      <c r="T401" s="47"/>
      <c r="U401" s="47"/>
      <c r="V401" s="46" t="s">
        <v>1774</v>
      </c>
      <c r="W401" s="46"/>
      <c r="X401" s="46"/>
      <c r="Y401" s="46" t="s">
        <v>1094</v>
      </c>
      <c r="Z401" s="46"/>
      <c r="AA401" s="46"/>
      <c r="AB401" s="46"/>
      <c r="AC401" s="46"/>
      <c r="AD401" s="48">
        <v>8.5</v>
      </c>
      <c r="AE401" s="48"/>
      <c r="AF401" s="48"/>
      <c r="AG401" s="48"/>
      <c r="AH401" s="48"/>
    </row>
    <row r="402" spans="1:34" x14ac:dyDescent="0.25">
      <c r="A402" s="47">
        <v>4127</v>
      </c>
      <c r="B402" s="47"/>
      <c r="C402" s="47"/>
      <c r="D402" s="46" t="s">
        <v>1775</v>
      </c>
      <c r="E402" s="46"/>
      <c r="F402" s="46"/>
      <c r="G402" s="46"/>
      <c r="H402" s="46"/>
      <c r="I402" s="46" t="s">
        <v>1082</v>
      </c>
      <c r="J402" s="46"/>
      <c r="K402" s="48">
        <v>7.5</v>
      </c>
      <c r="L402" s="48"/>
      <c r="M402" s="48"/>
      <c r="N402" s="48"/>
      <c r="O402" s="48"/>
      <c r="P402" s="48"/>
      <c r="Q402" s="47">
        <v>614</v>
      </c>
      <c r="R402" s="47"/>
      <c r="S402" s="47"/>
      <c r="T402" s="47"/>
      <c r="U402" s="47"/>
      <c r="V402" s="46" t="s">
        <v>1776</v>
      </c>
      <c r="W402" s="46"/>
      <c r="X402" s="46"/>
      <c r="Y402" s="46" t="s">
        <v>1094</v>
      </c>
      <c r="Z402" s="46"/>
      <c r="AA402" s="46"/>
      <c r="AB402" s="46"/>
      <c r="AC402" s="46"/>
      <c r="AD402" s="48">
        <v>8.5</v>
      </c>
      <c r="AE402" s="48"/>
      <c r="AF402" s="48"/>
      <c r="AG402" s="48"/>
      <c r="AH402" s="48"/>
    </row>
    <row r="403" spans="1:34" x14ac:dyDescent="0.25">
      <c r="A403" s="47">
        <v>1770</v>
      </c>
      <c r="B403" s="47"/>
      <c r="C403" s="47"/>
      <c r="D403" s="46" t="s">
        <v>1777</v>
      </c>
      <c r="E403" s="46"/>
      <c r="F403" s="46"/>
      <c r="G403" s="46"/>
      <c r="H403" s="46"/>
      <c r="I403" s="46" t="s">
        <v>1094</v>
      </c>
      <c r="J403" s="46"/>
      <c r="K403" s="48">
        <v>8</v>
      </c>
      <c r="L403" s="48"/>
      <c r="M403" s="48"/>
      <c r="N403" s="48"/>
      <c r="O403" s="48"/>
      <c r="P403" s="48"/>
      <c r="Q403" s="47">
        <v>4514</v>
      </c>
      <c r="R403" s="47"/>
      <c r="S403" s="47"/>
      <c r="T403" s="47"/>
      <c r="U403" s="47"/>
      <c r="V403" s="46" t="s">
        <v>1778</v>
      </c>
      <c r="W403" s="46"/>
      <c r="X403" s="46"/>
      <c r="Y403" s="46" t="s">
        <v>1440</v>
      </c>
      <c r="Z403" s="46"/>
      <c r="AA403" s="46"/>
      <c r="AB403" s="46"/>
      <c r="AC403" s="46"/>
      <c r="AD403" s="48">
        <v>60</v>
      </c>
      <c r="AE403" s="48"/>
      <c r="AF403" s="48"/>
      <c r="AG403" s="48"/>
      <c r="AH403" s="48"/>
    </row>
    <row r="404" spans="1:34" x14ac:dyDescent="0.25">
      <c r="A404" s="47">
        <v>3233</v>
      </c>
      <c r="B404" s="47"/>
      <c r="C404" s="47"/>
      <c r="D404" s="46" t="s">
        <v>1779</v>
      </c>
      <c r="E404" s="46"/>
      <c r="F404" s="46"/>
      <c r="G404" s="46"/>
      <c r="H404" s="46"/>
      <c r="I404" s="46" t="s">
        <v>1094</v>
      </c>
      <c r="J404" s="46"/>
      <c r="K404" s="48">
        <v>6.5</v>
      </c>
      <c r="L404" s="48"/>
      <c r="M404" s="48"/>
      <c r="N404" s="48"/>
      <c r="O404" s="48"/>
      <c r="P404" s="48"/>
      <c r="Q404" s="47">
        <v>3970</v>
      </c>
      <c r="R404" s="47"/>
      <c r="S404" s="47"/>
      <c r="T404" s="47"/>
      <c r="U404" s="47"/>
      <c r="V404" s="46" t="s">
        <v>1780</v>
      </c>
      <c r="W404" s="46"/>
      <c r="X404" s="46"/>
      <c r="Y404" s="46" t="s">
        <v>1082</v>
      </c>
      <c r="Z404" s="46"/>
      <c r="AA404" s="46"/>
      <c r="AB404" s="46"/>
      <c r="AC404" s="46"/>
      <c r="AD404" s="48">
        <v>6.5</v>
      </c>
      <c r="AE404" s="48"/>
      <c r="AF404" s="48"/>
      <c r="AG404" s="48"/>
      <c r="AH404" s="48"/>
    </row>
    <row r="405" spans="1:34" x14ac:dyDescent="0.25">
      <c r="A405" s="47">
        <v>2712</v>
      </c>
      <c r="B405" s="47"/>
      <c r="C405" s="47"/>
      <c r="D405" s="46" t="s">
        <v>1781</v>
      </c>
      <c r="E405" s="46"/>
      <c r="F405" s="46"/>
      <c r="G405" s="46"/>
      <c r="H405" s="46"/>
      <c r="I405" s="46" t="s">
        <v>1094</v>
      </c>
      <c r="J405" s="46"/>
      <c r="K405" s="48">
        <v>5.5</v>
      </c>
      <c r="L405" s="48"/>
      <c r="M405" s="48"/>
      <c r="N405" s="48"/>
      <c r="O405" s="48"/>
      <c r="P405" s="48"/>
      <c r="Q405" s="47">
        <v>4054</v>
      </c>
      <c r="R405" s="47"/>
      <c r="S405" s="47"/>
      <c r="T405" s="47"/>
      <c r="U405" s="47"/>
      <c r="V405" s="46" t="s">
        <v>1782</v>
      </c>
      <c r="W405" s="46"/>
      <c r="X405" s="46"/>
      <c r="Y405" s="46" t="s">
        <v>1082</v>
      </c>
      <c r="Z405" s="46"/>
      <c r="AA405" s="46"/>
      <c r="AB405" s="46"/>
      <c r="AC405" s="46"/>
      <c r="AD405" s="48">
        <v>8.5</v>
      </c>
      <c r="AE405" s="48"/>
      <c r="AF405" s="48"/>
      <c r="AG405" s="48"/>
      <c r="AH405" s="48"/>
    </row>
    <row r="406" spans="1:34" x14ac:dyDescent="0.25">
      <c r="A406" s="47">
        <v>382</v>
      </c>
      <c r="B406" s="47"/>
      <c r="C406" s="47"/>
      <c r="D406" s="46" t="s">
        <v>1783</v>
      </c>
      <c r="E406" s="46"/>
      <c r="F406" s="46"/>
      <c r="G406" s="46"/>
      <c r="H406" s="46"/>
      <c r="I406" s="46" t="s">
        <v>1094</v>
      </c>
      <c r="J406" s="46"/>
      <c r="K406" s="48">
        <v>5.5</v>
      </c>
      <c r="L406" s="48"/>
      <c r="M406" s="48"/>
      <c r="N406" s="48"/>
      <c r="O406" s="48"/>
      <c r="P406" s="48"/>
      <c r="Q406" s="47">
        <v>1899</v>
      </c>
      <c r="R406" s="47"/>
      <c r="S406" s="47"/>
      <c r="T406" s="47"/>
      <c r="U406" s="47"/>
      <c r="V406" s="46" t="s">
        <v>1784</v>
      </c>
      <c r="W406" s="46"/>
      <c r="X406" s="46"/>
      <c r="Y406" s="46" t="s">
        <v>1082</v>
      </c>
      <c r="Z406" s="46"/>
      <c r="AA406" s="46"/>
      <c r="AB406" s="46"/>
      <c r="AC406" s="46"/>
      <c r="AD406" s="48">
        <v>8.5</v>
      </c>
      <c r="AE406" s="48"/>
      <c r="AF406" s="48"/>
      <c r="AG406" s="48"/>
      <c r="AH406" s="48"/>
    </row>
    <row r="407" spans="1:34" x14ac:dyDescent="0.25">
      <c r="A407" s="47">
        <v>3954</v>
      </c>
      <c r="B407" s="47"/>
      <c r="C407" s="47"/>
      <c r="D407" s="46" t="s">
        <v>1785</v>
      </c>
      <c r="E407" s="46"/>
      <c r="F407" s="46"/>
      <c r="G407" s="46"/>
      <c r="H407" s="46"/>
      <c r="I407" s="46" t="s">
        <v>1094</v>
      </c>
      <c r="J407" s="46"/>
      <c r="K407" s="48">
        <v>8</v>
      </c>
      <c r="L407" s="48"/>
      <c r="M407" s="48"/>
      <c r="N407" s="48"/>
      <c r="O407" s="48"/>
      <c r="P407" s="48"/>
      <c r="Q407" s="47">
        <v>3967</v>
      </c>
      <c r="R407" s="47"/>
      <c r="S407" s="47"/>
      <c r="T407" s="47"/>
      <c r="U407" s="47"/>
      <c r="V407" s="46" t="s">
        <v>1786</v>
      </c>
      <c r="W407" s="46"/>
      <c r="X407" s="46"/>
      <c r="Y407" s="46" t="s">
        <v>1082</v>
      </c>
      <c r="Z407" s="46"/>
      <c r="AA407" s="46"/>
      <c r="AB407" s="46"/>
      <c r="AC407" s="46"/>
      <c r="AD407" s="48">
        <v>8.5</v>
      </c>
      <c r="AE407" s="48"/>
      <c r="AF407" s="48"/>
      <c r="AG407" s="48"/>
      <c r="AH407" s="48"/>
    </row>
    <row r="408" spans="1:34" x14ac:dyDescent="0.25">
      <c r="A408" s="47">
        <v>2690</v>
      </c>
      <c r="B408" s="47"/>
      <c r="C408" s="47"/>
      <c r="D408" s="46" t="s">
        <v>1787</v>
      </c>
      <c r="E408" s="46"/>
      <c r="F408" s="46"/>
      <c r="G408" s="46"/>
      <c r="H408" s="46"/>
      <c r="I408" s="46" t="s">
        <v>1094</v>
      </c>
      <c r="J408" s="46"/>
      <c r="K408" s="48">
        <v>5.5</v>
      </c>
      <c r="L408" s="48"/>
      <c r="M408" s="48"/>
      <c r="N408" s="48"/>
      <c r="O408" s="48"/>
      <c r="P408" s="48"/>
      <c r="Q408" s="47">
        <v>1996</v>
      </c>
      <c r="R408" s="47"/>
      <c r="S408" s="47"/>
      <c r="T408" s="47"/>
      <c r="U408" s="47"/>
      <c r="V408" s="46" t="s">
        <v>1788</v>
      </c>
      <c r="W408" s="46"/>
      <c r="X408" s="46"/>
      <c r="Y408" s="46" t="s">
        <v>1082</v>
      </c>
      <c r="Z408" s="46"/>
      <c r="AA408" s="46"/>
      <c r="AB408" s="46"/>
      <c r="AC408" s="46"/>
      <c r="AD408" s="48">
        <v>6.5</v>
      </c>
      <c r="AE408" s="48"/>
      <c r="AF408" s="48"/>
      <c r="AG408" s="48"/>
      <c r="AH408" s="48"/>
    </row>
    <row r="409" spans="1:34" x14ac:dyDescent="0.25">
      <c r="A409" s="47">
        <v>2688</v>
      </c>
      <c r="B409" s="47"/>
      <c r="C409" s="47"/>
      <c r="D409" s="46" t="s">
        <v>1789</v>
      </c>
      <c r="E409" s="46"/>
      <c r="F409" s="46"/>
      <c r="G409" s="46"/>
      <c r="H409" s="46"/>
      <c r="I409" s="46" t="s">
        <v>1094</v>
      </c>
      <c r="J409" s="46"/>
      <c r="K409" s="48">
        <v>5.5</v>
      </c>
      <c r="L409" s="48"/>
      <c r="M409" s="48"/>
      <c r="N409" s="48"/>
      <c r="O409" s="48"/>
      <c r="P409" s="48"/>
      <c r="Q409" s="47">
        <v>2720</v>
      </c>
      <c r="R409" s="47"/>
      <c r="S409" s="47"/>
      <c r="T409" s="47"/>
      <c r="U409" s="47"/>
      <c r="V409" s="46" t="s">
        <v>1790</v>
      </c>
      <c r="W409" s="46"/>
      <c r="X409" s="46"/>
      <c r="Y409" s="46" t="s">
        <v>1094</v>
      </c>
      <c r="Z409" s="46"/>
      <c r="AA409" s="46"/>
      <c r="AB409" s="46"/>
      <c r="AC409" s="46"/>
      <c r="AD409" s="48">
        <v>6.5</v>
      </c>
      <c r="AE409" s="48"/>
      <c r="AF409" s="48"/>
      <c r="AG409" s="48"/>
      <c r="AH409" s="48"/>
    </row>
    <row r="410" spans="1:34" x14ac:dyDescent="0.25">
      <c r="A410" s="47">
        <v>383</v>
      </c>
      <c r="B410" s="47"/>
      <c r="C410" s="47"/>
      <c r="D410" s="46" t="s">
        <v>1791</v>
      </c>
      <c r="E410" s="46"/>
      <c r="F410" s="46"/>
      <c r="G410" s="46"/>
      <c r="H410" s="46"/>
      <c r="I410" s="46" t="s">
        <v>1094</v>
      </c>
      <c r="J410" s="46"/>
      <c r="K410" s="48">
        <v>5.5</v>
      </c>
      <c r="L410" s="48"/>
      <c r="M410" s="48"/>
      <c r="N410" s="48"/>
      <c r="O410" s="48"/>
      <c r="P410" s="48"/>
      <c r="Q410" s="47">
        <v>605</v>
      </c>
      <c r="R410" s="47"/>
      <c r="S410" s="47"/>
      <c r="T410" s="47"/>
      <c r="U410" s="47"/>
      <c r="V410" s="46" t="s">
        <v>1792</v>
      </c>
      <c r="W410" s="46"/>
      <c r="X410" s="46"/>
      <c r="Y410" s="46" t="s">
        <v>1094</v>
      </c>
      <c r="Z410" s="46"/>
      <c r="AA410" s="46"/>
      <c r="AB410" s="46"/>
      <c r="AC410" s="46"/>
      <c r="AD410" s="48">
        <v>6.5</v>
      </c>
      <c r="AE410" s="48"/>
      <c r="AF410" s="48"/>
      <c r="AG410" s="48"/>
      <c r="AH410" s="48"/>
    </row>
    <row r="411" spans="1:34" x14ac:dyDescent="0.25">
      <c r="A411" s="47">
        <v>3234</v>
      </c>
      <c r="B411" s="47"/>
      <c r="C411" s="47"/>
      <c r="D411" s="46" t="s">
        <v>1793</v>
      </c>
      <c r="E411" s="46"/>
      <c r="F411" s="46"/>
      <c r="G411" s="46"/>
      <c r="H411" s="46"/>
      <c r="I411" s="46" t="s">
        <v>1094</v>
      </c>
      <c r="J411" s="46"/>
      <c r="K411" s="48">
        <v>6</v>
      </c>
      <c r="L411" s="48"/>
      <c r="M411" s="48"/>
      <c r="N411" s="48"/>
      <c r="O411" s="48"/>
      <c r="P411" s="48"/>
      <c r="Q411" s="47">
        <v>3956</v>
      </c>
      <c r="R411" s="47"/>
      <c r="S411" s="47"/>
      <c r="T411" s="47"/>
      <c r="U411" s="47"/>
      <c r="V411" s="46" t="s">
        <v>1794</v>
      </c>
      <c r="W411" s="46"/>
      <c r="X411" s="46"/>
      <c r="Y411" s="46" t="s">
        <v>1094</v>
      </c>
      <c r="Z411" s="46"/>
      <c r="AA411" s="46"/>
      <c r="AB411" s="46"/>
      <c r="AC411" s="46"/>
      <c r="AD411" s="48">
        <v>8</v>
      </c>
      <c r="AE411" s="48"/>
      <c r="AF411" s="48"/>
      <c r="AG411" s="48"/>
      <c r="AH411" s="48"/>
    </row>
    <row r="412" spans="1:34" x14ac:dyDescent="0.25">
      <c r="A412" s="47">
        <v>3957</v>
      </c>
      <c r="B412" s="47"/>
      <c r="C412" s="47"/>
      <c r="D412" s="46" t="s">
        <v>1795</v>
      </c>
      <c r="E412" s="46"/>
      <c r="F412" s="46"/>
      <c r="G412" s="46"/>
      <c r="H412" s="46"/>
      <c r="I412" s="46" t="s">
        <v>1094</v>
      </c>
      <c r="J412" s="46"/>
      <c r="K412" s="48">
        <v>8</v>
      </c>
      <c r="L412" s="48"/>
      <c r="M412" s="48"/>
      <c r="N412" s="48"/>
      <c r="O412" s="48"/>
      <c r="P412" s="48"/>
      <c r="Q412" s="47">
        <v>606</v>
      </c>
      <c r="R412" s="47"/>
      <c r="S412" s="47"/>
      <c r="T412" s="47"/>
      <c r="U412" s="47"/>
      <c r="V412" s="46" t="s">
        <v>1796</v>
      </c>
      <c r="W412" s="46"/>
      <c r="X412" s="46"/>
      <c r="Y412" s="46" t="s">
        <v>1094</v>
      </c>
      <c r="Z412" s="46"/>
      <c r="AA412" s="46"/>
      <c r="AB412" s="46"/>
      <c r="AC412" s="46"/>
      <c r="AD412" s="48">
        <v>6.5</v>
      </c>
      <c r="AE412" s="48"/>
      <c r="AF412" s="48"/>
      <c r="AG412" s="48"/>
      <c r="AH412" s="48"/>
    </row>
    <row r="413" spans="1:34" x14ac:dyDescent="0.25">
      <c r="A413" s="47">
        <v>3237</v>
      </c>
      <c r="B413" s="47"/>
      <c r="C413" s="47"/>
      <c r="D413" s="46" t="s">
        <v>1797</v>
      </c>
      <c r="E413" s="46"/>
      <c r="F413" s="46"/>
      <c r="G413" s="46"/>
      <c r="H413" s="46"/>
      <c r="I413" s="46" t="s">
        <v>1094</v>
      </c>
      <c r="J413" s="46"/>
      <c r="K413" s="48">
        <v>6</v>
      </c>
      <c r="L413" s="48"/>
      <c r="M413" s="48"/>
      <c r="N413" s="48"/>
      <c r="O413" s="48"/>
      <c r="P413" s="48"/>
      <c r="Q413" s="47">
        <v>2721</v>
      </c>
      <c r="R413" s="47"/>
      <c r="S413" s="47"/>
      <c r="T413" s="47"/>
      <c r="U413" s="47"/>
      <c r="V413" s="46" t="s">
        <v>1798</v>
      </c>
      <c r="W413" s="46"/>
      <c r="X413" s="46"/>
      <c r="Y413" s="46" t="s">
        <v>1094</v>
      </c>
      <c r="Z413" s="46"/>
      <c r="AA413" s="46"/>
      <c r="AB413" s="46"/>
      <c r="AC413" s="46"/>
      <c r="AD413" s="48">
        <v>6.5</v>
      </c>
      <c r="AE413" s="48"/>
      <c r="AF413" s="48"/>
      <c r="AG413" s="48"/>
      <c r="AH413" s="48"/>
    </row>
    <row r="414" spans="1:34" x14ac:dyDescent="0.25">
      <c r="A414" s="47">
        <v>3974</v>
      </c>
      <c r="B414" s="47"/>
      <c r="C414" s="47"/>
      <c r="D414" s="46" t="s">
        <v>1799</v>
      </c>
      <c r="E414" s="46"/>
      <c r="F414" s="46"/>
      <c r="G414" s="46"/>
      <c r="H414" s="46"/>
      <c r="I414" s="46" t="s">
        <v>1094</v>
      </c>
      <c r="J414" s="46"/>
      <c r="K414" s="48">
        <v>6</v>
      </c>
      <c r="L414" s="48"/>
      <c r="M414" s="48"/>
      <c r="N414" s="48"/>
      <c r="O414" s="48"/>
      <c r="P414" s="48"/>
      <c r="Q414" s="47">
        <v>2692</v>
      </c>
      <c r="R414" s="47"/>
      <c r="S414" s="47"/>
      <c r="T414" s="47"/>
      <c r="U414" s="47"/>
      <c r="V414" s="46" t="s">
        <v>1800</v>
      </c>
      <c r="W414" s="46"/>
      <c r="X414" s="46"/>
      <c r="Y414" s="46" t="s">
        <v>1094</v>
      </c>
      <c r="Z414" s="46"/>
      <c r="AA414" s="46"/>
      <c r="AB414" s="46"/>
      <c r="AC414" s="46"/>
      <c r="AD414" s="48">
        <v>6.5</v>
      </c>
      <c r="AE414" s="48"/>
      <c r="AF414" s="48"/>
      <c r="AG414" s="48"/>
      <c r="AH414" s="48"/>
    </row>
    <row r="415" spans="1:34" x14ac:dyDescent="0.25">
      <c r="A415" s="47">
        <v>3990</v>
      </c>
      <c r="B415" s="47"/>
      <c r="C415" s="47"/>
      <c r="D415" s="46" t="s">
        <v>1801</v>
      </c>
      <c r="E415" s="46"/>
      <c r="F415" s="46"/>
      <c r="G415" s="46"/>
      <c r="H415" s="46"/>
      <c r="I415" s="46" t="s">
        <v>1094</v>
      </c>
      <c r="J415" s="46"/>
      <c r="K415" s="48">
        <v>6</v>
      </c>
      <c r="L415" s="48"/>
      <c r="M415" s="48"/>
      <c r="N415" s="48"/>
      <c r="O415" s="48"/>
      <c r="P415" s="48"/>
      <c r="Q415" s="47">
        <v>1657</v>
      </c>
      <c r="R415" s="47"/>
      <c r="S415" s="47"/>
      <c r="T415" s="47"/>
      <c r="U415" s="47"/>
      <c r="V415" s="46" t="s">
        <v>1802</v>
      </c>
      <c r="W415" s="46"/>
      <c r="X415" s="46"/>
      <c r="Y415" s="46" t="s">
        <v>1094</v>
      </c>
      <c r="Z415" s="46"/>
      <c r="AA415" s="46"/>
      <c r="AB415" s="46"/>
      <c r="AC415" s="46"/>
      <c r="AD415" s="48">
        <v>12</v>
      </c>
      <c r="AE415" s="48"/>
      <c r="AF415" s="48"/>
      <c r="AG415" s="48"/>
      <c r="AH415" s="48"/>
    </row>
    <row r="416" spans="1:34" x14ac:dyDescent="0.25">
      <c r="A416" s="47">
        <v>2662</v>
      </c>
      <c r="B416" s="47"/>
      <c r="C416" s="47"/>
      <c r="D416" s="46" t="s">
        <v>1803</v>
      </c>
      <c r="E416" s="46"/>
      <c r="F416" s="46"/>
      <c r="G416" s="46"/>
      <c r="H416" s="46"/>
      <c r="I416" s="46" t="s">
        <v>1094</v>
      </c>
      <c r="J416" s="46"/>
      <c r="K416" s="48">
        <v>6</v>
      </c>
      <c r="L416" s="48"/>
      <c r="M416" s="48"/>
      <c r="N416" s="48"/>
      <c r="O416" s="48"/>
      <c r="P416" s="48"/>
      <c r="Q416" s="47">
        <v>611</v>
      </c>
      <c r="R416" s="47"/>
      <c r="S416" s="47"/>
      <c r="T416" s="47"/>
      <c r="U416" s="47"/>
      <c r="V416" s="46" t="s">
        <v>1804</v>
      </c>
      <c r="W416" s="46"/>
      <c r="X416" s="46"/>
      <c r="Y416" s="46" t="s">
        <v>1094</v>
      </c>
      <c r="Z416" s="46"/>
      <c r="AA416" s="46"/>
      <c r="AB416" s="46"/>
      <c r="AC416" s="46"/>
      <c r="AD416" s="48">
        <v>6.5</v>
      </c>
      <c r="AE416" s="48"/>
      <c r="AF416" s="48"/>
      <c r="AG416" s="48"/>
      <c r="AH416" s="48"/>
    </row>
    <row r="417" spans="1:34" x14ac:dyDescent="0.25">
      <c r="A417" s="47">
        <v>2680</v>
      </c>
      <c r="B417" s="47"/>
      <c r="C417" s="47"/>
      <c r="D417" s="46" t="s">
        <v>1805</v>
      </c>
      <c r="E417" s="46"/>
      <c r="F417" s="46"/>
      <c r="G417" s="46"/>
      <c r="H417" s="46"/>
      <c r="I417" s="46" t="s">
        <v>1094</v>
      </c>
      <c r="J417" s="46"/>
      <c r="K417" s="48">
        <v>4.5</v>
      </c>
      <c r="L417" s="48"/>
      <c r="M417" s="48"/>
      <c r="N417" s="48"/>
      <c r="O417" s="48"/>
      <c r="P417" s="48"/>
      <c r="Q417" s="47">
        <v>3664</v>
      </c>
      <c r="R417" s="47"/>
      <c r="S417" s="47"/>
      <c r="T417" s="47"/>
      <c r="U417" s="47"/>
      <c r="V417" s="46" t="s">
        <v>1806</v>
      </c>
      <c r="W417" s="46"/>
      <c r="X417" s="46"/>
      <c r="Y417" s="46" t="s">
        <v>1094</v>
      </c>
      <c r="Z417" s="46"/>
      <c r="AA417" s="46"/>
      <c r="AB417" s="46"/>
      <c r="AC417" s="46"/>
      <c r="AD417" s="48">
        <v>6.5</v>
      </c>
      <c r="AE417" s="48"/>
      <c r="AF417" s="48"/>
      <c r="AG417" s="48"/>
      <c r="AH417" s="48"/>
    </row>
    <row r="418" spans="1:34" x14ac:dyDescent="0.25">
      <c r="A418" s="47">
        <v>3991</v>
      </c>
      <c r="B418" s="47"/>
      <c r="C418" s="47"/>
      <c r="D418" s="46" t="s">
        <v>1807</v>
      </c>
      <c r="E418" s="46"/>
      <c r="F418" s="46"/>
      <c r="G418" s="46"/>
      <c r="H418" s="46"/>
      <c r="I418" s="46" t="s">
        <v>1094</v>
      </c>
      <c r="J418" s="46"/>
      <c r="K418" s="48">
        <v>6</v>
      </c>
      <c r="L418" s="48"/>
      <c r="M418" s="48"/>
      <c r="N418" s="48"/>
      <c r="O418" s="48"/>
      <c r="P418" s="48"/>
      <c r="Q418" s="47">
        <v>610</v>
      </c>
      <c r="R418" s="47"/>
      <c r="S418" s="47"/>
      <c r="T418" s="47"/>
      <c r="U418" s="47"/>
      <c r="V418" s="46" t="s">
        <v>1808</v>
      </c>
      <c r="W418" s="46"/>
      <c r="X418" s="46"/>
      <c r="Y418" s="46" t="s">
        <v>1094</v>
      </c>
      <c r="Z418" s="46"/>
      <c r="AA418" s="46"/>
      <c r="AB418" s="46"/>
      <c r="AC418" s="46"/>
      <c r="AD418" s="48">
        <v>6.5</v>
      </c>
      <c r="AE418" s="48"/>
      <c r="AF418" s="48"/>
      <c r="AG418" s="48"/>
      <c r="AH418" s="48"/>
    </row>
    <row r="419" spans="1:34" x14ac:dyDescent="0.25">
      <c r="A419" s="47">
        <v>413</v>
      </c>
      <c r="B419" s="47"/>
      <c r="C419" s="47"/>
      <c r="D419" s="46" t="s">
        <v>1809</v>
      </c>
      <c r="E419" s="46"/>
      <c r="F419" s="46"/>
      <c r="G419" s="46"/>
      <c r="H419" s="46"/>
      <c r="I419" s="46" t="s">
        <v>1094</v>
      </c>
      <c r="J419" s="46"/>
      <c r="K419" s="48">
        <v>5.5</v>
      </c>
      <c r="L419" s="48"/>
      <c r="M419" s="48"/>
      <c r="N419" s="48"/>
      <c r="O419" s="48"/>
      <c r="P419" s="48"/>
      <c r="Q419" s="47">
        <v>2722</v>
      </c>
      <c r="R419" s="47"/>
      <c r="S419" s="47"/>
      <c r="T419" s="47"/>
      <c r="U419" s="47"/>
      <c r="V419" s="46" t="s">
        <v>1810</v>
      </c>
      <c r="W419" s="46"/>
      <c r="X419" s="46"/>
      <c r="Y419" s="46" t="s">
        <v>1094</v>
      </c>
      <c r="Z419" s="46"/>
      <c r="AA419" s="46"/>
      <c r="AB419" s="46"/>
      <c r="AC419" s="46"/>
      <c r="AD419" s="48">
        <v>6.5</v>
      </c>
      <c r="AE419" s="48"/>
      <c r="AF419" s="48"/>
      <c r="AG419" s="48"/>
      <c r="AH419" s="48"/>
    </row>
    <row r="420" spans="1:34" x14ac:dyDescent="0.25">
      <c r="A420" s="47">
        <v>3132</v>
      </c>
      <c r="B420" s="47"/>
      <c r="C420" s="47"/>
      <c r="D420" s="46" t="s">
        <v>1811</v>
      </c>
      <c r="E420" s="46"/>
      <c r="F420" s="46"/>
      <c r="G420" s="46"/>
      <c r="H420" s="46"/>
      <c r="I420" s="46" t="s">
        <v>1094</v>
      </c>
      <c r="J420" s="46"/>
      <c r="K420" s="48">
        <v>6</v>
      </c>
      <c r="L420" s="48"/>
      <c r="M420" s="48"/>
      <c r="N420" s="48"/>
      <c r="O420" s="48"/>
      <c r="P420" s="48"/>
      <c r="Q420" s="47">
        <v>3968</v>
      </c>
      <c r="R420" s="47"/>
      <c r="S420" s="47"/>
      <c r="T420" s="47"/>
      <c r="U420" s="47"/>
      <c r="V420" s="46" t="s">
        <v>1812</v>
      </c>
      <c r="W420" s="46"/>
      <c r="X420" s="46"/>
      <c r="Y420" s="46" t="s">
        <v>1094</v>
      </c>
      <c r="Z420" s="46"/>
      <c r="AA420" s="46"/>
      <c r="AB420" s="46"/>
      <c r="AC420" s="46"/>
      <c r="AD420" s="48">
        <v>6.5</v>
      </c>
      <c r="AE420" s="48"/>
      <c r="AF420" s="48"/>
      <c r="AG420" s="48"/>
      <c r="AH420" s="48"/>
    </row>
    <row r="421" spans="1:34" x14ac:dyDescent="0.25">
      <c r="A421" s="47">
        <v>442</v>
      </c>
      <c r="B421" s="47"/>
      <c r="C421" s="47"/>
      <c r="D421" s="46" t="s">
        <v>1813</v>
      </c>
      <c r="E421" s="46"/>
      <c r="F421" s="46"/>
      <c r="G421" s="46"/>
      <c r="H421" s="46"/>
      <c r="I421" s="46" t="s">
        <v>1094</v>
      </c>
      <c r="J421" s="46"/>
      <c r="K421" s="48">
        <v>3</v>
      </c>
      <c r="L421" s="48"/>
      <c r="M421" s="48"/>
      <c r="N421" s="48"/>
      <c r="O421" s="48"/>
      <c r="P421" s="48"/>
      <c r="Q421" s="47">
        <v>1433</v>
      </c>
      <c r="R421" s="47"/>
      <c r="S421" s="47"/>
      <c r="T421" s="47"/>
      <c r="U421" s="47"/>
      <c r="V421" s="46" t="s">
        <v>1814</v>
      </c>
      <c r="W421" s="46"/>
      <c r="X421" s="46"/>
      <c r="Y421" s="46" t="s">
        <v>1094</v>
      </c>
      <c r="Z421" s="46"/>
      <c r="AA421" s="46"/>
      <c r="AB421" s="46"/>
      <c r="AC421" s="46"/>
      <c r="AD421" s="48">
        <v>20</v>
      </c>
      <c r="AE421" s="48"/>
      <c r="AF421" s="48"/>
      <c r="AG421" s="48"/>
      <c r="AH421" s="48"/>
    </row>
    <row r="422" spans="1:34" x14ac:dyDescent="0.25">
      <c r="A422" s="47">
        <v>4892</v>
      </c>
      <c r="B422" s="47"/>
      <c r="C422" s="47"/>
      <c r="D422" s="46" t="s">
        <v>1815</v>
      </c>
      <c r="E422" s="46"/>
      <c r="F422" s="46"/>
      <c r="G422" s="46"/>
      <c r="H422" s="46"/>
      <c r="I422" s="46" t="s">
        <v>1094</v>
      </c>
      <c r="J422" s="46"/>
      <c r="K422" s="48">
        <v>5.5</v>
      </c>
      <c r="L422" s="48"/>
      <c r="M422" s="48"/>
      <c r="N422" s="48"/>
      <c r="O422" s="48"/>
      <c r="P422" s="48"/>
      <c r="Q422" s="47">
        <v>596</v>
      </c>
      <c r="R422" s="47"/>
      <c r="S422" s="47"/>
      <c r="T422" s="47"/>
      <c r="U422" s="47"/>
      <c r="V422" s="46" t="s">
        <v>1816</v>
      </c>
      <c r="W422" s="46"/>
      <c r="X422" s="46"/>
      <c r="Y422" s="46" t="s">
        <v>1094</v>
      </c>
      <c r="Z422" s="46"/>
      <c r="AA422" s="46"/>
      <c r="AB422" s="46"/>
      <c r="AC422" s="46"/>
      <c r="AD422" s="48">
        <v>7</v>
      </c>
      <c r="AE422" s="48"/>
      <c r="AF422" s="48"/>
      <c r="AG422" s="48"/>
      <c r="AH422" s="48"/>
    </row>
    <row r="423" spans="1:34" x14ac:dyDescent="0.25">
      <c r="A423" s="47">
        <v>396</v>
      </c>
      <c r="B423" s="47"/>
      <c r="C423" s="47"/>
      <c r="D423" s="46" t="s">
        <v>1817</v>
      </c>
      <c r="E423" s="46"/>
      <c r="F423" s="46"/>
      <c r="G423" s="46"/>
      <c r="H423" s="46"/>
      <c r="I423" s="46" t="s">
        <v>1094</v>
      </c>
      <c r="J423" s="46"/>
      <c r="K423" s="48">
        <v>5.5</v>
      </c>
      <c r="L423" s="48"/>
      <c r="M423" s="48"/>
      <c r="N423" s="48"/>
      <c r="O423" s="48"/>
      <c r="P423" s="48"/>
      <c r="Q423" s="47">
        <v>2544</v>
      </c>
      <c r="R423" s="47"/>
      <c r="S423" s="47"/>
      <c r="T423" s="47"/>
      <c r="U423" s="47"/>
      <c r="V423" s="46" t="s">
        <v>1818</v>
      </c>
      <c r="W423" s="46"/>
      <c r="X423" s="46"/>
      <c r="Y423" s="46" t="s">
        <v>1094</v>
      </c>
      <c r="Z423" s="46"/>
      <c r="AA423" s="46"/>
      <c r="AB423" s="46"/>
      <c r="AC423" s="46"/>
      <c r="AD423" s="48">
        <v>7</v>
      </c>
      <c r="AE423" s="48"/>
      <c r="AF423" s="48"/>
      <c r="AG423" s="48"/>
      <c r="AH423" s="48"/>
    </row>
    <row r="424" spans="1:34" x14ac:dyDescent="0.25">
      <c r="A424" s="47">
        <v>2713</v>
      </c>
      <c r="B424" s="47"/>
      <c r="C424" s="47"/>
      <c r="D424" s="46" t="s">
        <v>1819</v>
      </c>
      <c r="E424" s="46"/>
      <c r="F424" s="46"/>
      <c r="G424" s="46"/>
      <c r="H424" s="46"/>
      <c r="I424" s="46" t="s">
        <v>1094</v>
      </c>
      <c r="J424" s="46"/>
      <c r="K424" s="48">
        <v>5.5</v>
      </c>
      <c r="L424" s="48"/>
      <c r="M424" s="48"/>
      <c r="N424" s="48"/>
      <c r="O424" s="48"/>
      <c r="P424" s="48"/>
      <c r="Q424" s="47">
        <v>542</v>
      </c>
      <c r="R424" s="47"/>
      <c r="S424" s="47"/>
      <c r="T424" s="47"/>
      <c r="U424" s="47"/>
      <c r="V424" s="46" t="s">
        <v>1820</v>
      </c>
      <c r="W424" s="46"/>
      <c r="X424" s="46"/>
      <c r="Y424" s="46" t="s">
        <v>1094</v>
      </c>
      <c r="Z424" s="46"/>
      <c r="AA424" s="46"/>
      <c r="AB424" s="46"/>
      <c r="AC424" s="46"/>
      <c r="AD424" s="48">
        <v>6</v>
      </c>
      <c r="AE424" s="48"/>
      <c r="AF424" s="48"/>
      <c r="AG424" s="48"/>
      <c r="AH424" s="48"/>
    </row>
    <row r="425" spans="1:34" x14ac:dyDescent="0.25">
      <c r="A425" s="47">
        <v>3506</v>
      </c>
      <c r="B425" s="47"/>
      <c r="C425" s="47"/>
      <c r="D425" s="46" t="s">
        <v>1821</v>
      </c>
      <c r="E425" s="46"/>
      <c r="F425" s="46"/>
      <c r="G425" s="46"/>
      <c r="H425" s="46"/>
      <c r="I425" s="46" t="s">
        <v>1094</v>
      </c>
      <c r="J425" s="46"/>
      <c r="K425" s="48">
        <v>20</v>
      </c>
      <c r="L425" s="48"/>
      <c r="M425" s="48"/>
      <c r="N425" s="48"/>
      <c r="O425" s="48"/>
      <c r="P425" s="48"/>
      <c r="Q425" s="47">
        <v>3290</v>
      </c>
      <c r="R425" s="47"/>
      <c r="S425" s="47"/>
      <c r="T425" s="47"/>
      <c r="U425" s="47"/>
      <c r="V425" s="46" t="s">
        <v>1822</v>
      </c>
      <c r="W425" s="46"/>
      <c r="X425" s="46"/>
      <c r="Y425" s="46" t="s">
        <v>1094</v>
      </c>
      <c r="Z425" s="46"/>
      <c r="AA425" s="46"/>
      <c r="AB425" s="46"/>
      <c r="AC425" s="46"/>
      <c r="AD425" s="48">
        <v>7</v>
      </c>
      <c r="AE425" s="48"/>
      <c r="AF425" s="48"/>
      <c r="AG425" s="48"/>
      <c r="AH425" s="48"/>
    </row>
    <row r="426" spans="1:34" x14ac:dyDescent="0.25">
      <c r="A426" s="47">
        <v>3241</v>
      </c>
      <c r="B426" s="47"/>
      <c r="C426" s="47"/>
      <c r="D426" s="46" t="s">
        <v>1823</v>
      </c>
      <c r="E426" s="46"/>
      <c r="F426" s="46"/>
      <c r="G426" s="46"/>
      <c r="H426" s="46"/>
      <c r="I426" s="46" t="s">
        <v>1094</v>
      </c>
      <c r="J426" s="46"/>
      <c r="K426" s="48">
        <v>8</v>
      </c>
      <c r="L426" s="48"/>
      <c r="M426" s="48"/>
      <c r="N426" s="48"/>
      <c r="O426" s="48"/>
      <c r="P426" s="48"/>
      <c r="Q426" s="47">
        <v>545</v>
      </c>
      <c r="R426" s="47"/>
      <c r="S426" s="47"/>
      <c r="T426" s="47"/>
      <c r="U426" s="47"/>
      <c r="V426" s="46" t="s">
        <v>1824</v>
      </c>
      <c r="W426" s="46"/>
      <c r="X426" s="46"/>
      <c r="Y426" s="46" t="s">
        <v>1094</v>
      </c>
      <c r="Z426" s="46"/>
      <c r="AA426" s="46"/>
      <c r="AB426" s="46"/>
      <c r="AC426" s="46"/>
      <c r="AD426" s="48">
        <v>7</v>
      </c>
      <c r="AE426" s="48"/>
      <c r="AF426" s="48"/>
      <c r="AG426" s="48"/>
      <c r="AH426" s="48"/>
    </row>
    <row r="427" spans="1:34" x14ac:dyDescent="0.25">
      <c r="A427" s="47">
        <v>3324</v>
      </c>
      <c r="B427" s="47"/>
      <c r="C427" s="47"/>
      <c r="D427" s="46" t="s">
        <v>1825</v>
      </c>
      <c r="E427" s="46"/>
      <c r="F427" s="46"/>
      <c r="G427" s="46"/>
      <c r="H427" s="46"/>
      <c r="I427" s="46" t="s">
        <v>1094</v>
      </c>
      <c r="J427" s="46"/>
      <c r="K427" s="48">
        <v>5.5</v>
      </c>
      <c r="L427" s="48"/>
      <c r="M427" s="48"/>
      <c r="N427" s="48"/>
      <c r="O427" s="48"/>
      <c r="P427" s="48"/>
      <c r="Q427" s="47">
        <v>550</v>
      </c>
      <c r="R427" s="47"/>
      <c r="S427" s="47"/>
      <c r="T427" s="47"/>
      <c r="U427" s="47"/>
      <c r="V427" s="46" t="s">
        <v>1826</v>
      </c>
      <c r="W427" s="46"/>
      <c r="X427" s="46"/>
      <c r="Y427" s="46" t="s">
        <v>1094</v>
      </c>
      <c r="Z427" s="46"/>
      <c r="AA427" s="46"/>
      <c r="AB427" s="46"/>
      <c r="AC427" s="46"/>
      <c r="AD427" s="48">
        <v>5</v>
      </c>
      <c r="AE427" s="48"/>
      <c r="AF427" s="48"/>
      <c r="AG427" s="48"/>
      <c r="AH427" s="48"/>
    </row>
    <row r="428" spans="1:34" x14ac:dyDescent="0.25">
      <c r="A428" s="47">
        <v>3496</v>
      </c>
      <c r="B428" s="47"/>
      <c r="C428" s="47"/>
      <c r="D428" s="46" t="s">
        <v>1827</v>
      </c>
      <c r="E428" s="46"/>
      <c r="F428" s="46"/>
      <c r="G428" s="46"/>
      <c r="H428" s="46"/>
      <c r="I428" s="46" t="s">
        <v>1094</v>
      </c>
      <c r="J428" s="46"/>
      <c r="K428" s="48">
        <v>4.5</v>
      </c>
      <c r="L428" s="48"/>
      <c r="M428" s="48"/>
      <c r="N428" s="48"/>
      <c r="O428" s="48"/>
      <c r="P428" s="48"/>
      <c r="Q428" s="47">
        <v>2574</v>
      </c>
      <c r="R428" s="47"/>
      <c r="S428" s="47"/>
      <c r="T428" s="47"/>
      <c r="U428" s="47"/>
      <c r="V428" s="46" t="s">
        <v>1828</v>
      </c>
      <c r="W428" s="46"/>
      <c r="X428" s="46"/>
      <c r="Y428" s="46" t="s">
        <v>1082</v>
      </c>
      <c r="Z428" s="46"/>
      <c r="AA428" s="46"/>
      <c r="AB428" s="46"/>
      <c r="AC428" s="46"/>
      <c r="AD428" s="48">
        <v>20</v>
      </c>
      <c r="AE428" s="48"/>
      <c r="AF428" s="48"/>
      <c r="AG428" s="48"/>
      <c r="AH428" s="48"/>
    </row>
    <row r="429" spans="1:34" x14ac:dyDescent="0.25">
      <c r="A429" s="47">
        <v>2717</v>
      </c>
      <c r="B429" s="47"/>
      <c r="C429" s="47"/>
      <c r="D429" s="46" t="s">
        <v>1829</v>
      </c>
      <c r="E429" s="46"/>
      <c r="F429" s="46"/>
      <c r="G429" s="46"/>
      <c r="H429" s="46"/>
      <c r="I429" s="46" t="s">
        <v>1146</v>
      </c>
      <c r="J429" s="46"/>
      <c r="K429" s="48">
        <v>6.5</v>
      </c>
      <c r="L429" s="48"/>
      <c r="M429" s="48"/>
      <c r="N429" s="48"/>
      <c r="O429" s="48"/>
      <c r="P429" s="48"/>
      <c r="Q429" s="47">
        <v>551</v>
      </c>
      <c r="R429" s="47"/>
      <c r="S429" s="47"/>
      <c r="T429" s="47"/>
      <c r="U429" s="47"/>
      <c r="V429" s="46" t="s">
        <v>1830</v>
      </c>
      <c r="W429" s="46"/>
      <c r="X429" s="46"/>
      <c r="Y429" s="46" t="s">
        <v>1082</v>
      </c>
      <c r="Z429" s="46"/>
      <c r="AA429" s="46"/>
      <c r="AB429" s="46"/>
      <c r="AC429" s="46"/>
      <c r="AD429" s="48">
        <v>16.5</v>
      </c>
      <c r="AE429" s="48"/>
      <c r="AF429" s="48"/>
      <c r="AG429" s="48"/>
      <c r="AH429" s="48"/>
    </row>
    <row r="430" spans="1:34" x14ac:dyDescent="0.25">
      <c r="A430" s="47">
        <v>431</v>
      </c>
      <c r="B430" s="47"/>
      <c r="C430" s="47"/>
      <c r="D430" s="46" t="s">
        <v>1831</v>
      </c>
      <c r="E430" s="46"/>
      <c r="F430" s="46"/>
      <c r="G430" s="46"/>
      <c r="H430" s="46"/>
      <c r="I430" s="46" t="s">
        <v>1146</v>
      </c>
      <c r="J430" s="46"/>
      <c r="K430" s="48">
        <v>6.5</v>
      </c>
      <c r="L430" s="48"/>
      <c r="M430" s="48"/>
      <c r="N430" s="48"/>
      <c r="O430" s="48"/>
      <c r="P430" s="48"/>
      <c r="Q430" s="47">
        <v>2129</v>
      </c>
      <c r="R430" s="47"/>
      <c r="S430" s="47"/>
      <c r="T430" s="47"/>
      <c r="U430" s="47"/>
      <c r="V430" s="46" t="s">
        <v>1832</v>
      </c>
      <c r="W430" s="46"/>
      <c r="X430" s="46"/>
      <c r="Y430" s="46" t="s">
        <v>1082</v>
      </c>
      <c r="Z430" s="46"/>
      <c r="AA430" s="46"/>
      <c r="AB430" s="46"/>
      <c r="AC430" s="46"/>
      <c r="AD430" s="48">
        <v>20</v>
      </c>
      <c r="AE430" s="48"/>
      <c r="AF430" s="48"/>
      <c r="AG430" s="48"/>
      <c r="AH430" s="48"/>
    </row>
    <row r="431" spans="1:34" x14ac:dyDescent="0.25">
      <c r="A431" s="47">
        <v>2548</v>
      </c>
      <c r="B431" s="47"/>
      <c r="C431" s="47"/>
      <c r="D431" s="46" t="s">
        <v>1833</v>
      </c>
      <c r="E431" s="46"/>
      <c r="F431" s="46"/>
      <c r="G431" s="46"/>
      <c r="H431" s="46"/>
      <c r="I431" s="46" t="s">
        <v>1094</v>
      </c>
      <c r="J431" s="46"/>
      <c r="K431" s="48">
        <v>6.5</v>
      </c>
      <c r="L431" s="48"/>
      <c r="M431" s="48"/>
      <c r="N431" s="48"/>
      <c r="O431" s="48"/>
      <c r="P431" s="48"/>
      <c r="Q431" s="47">
        <v>4135</v>
      </c>
      <c r="R431" s="47"/>
      <c r="S431" s="47"/>
      <c r="T431" s="47"/>
      <c r="U431" s="47"/>
      <c r="V431" s="46" t="s">
        <v>1834</v>
      </c>
      <c r="W431" s="46"/>
      <c r="X431" s="46"/>
      <c r="Y431" s="46" t="s">
        <v>1082</v>
      </c>
      <c r="Z431" s="46"/>
      <c r="AA431" s="46"/>
      <c r="AB431" s="46"/>
      <c r="AC431" s="46"/>
      <c r="AD431" s="48">
        <v>16.5</v>
      </c>
      <c r="AE431" s="48"/>
      <c r="AF431" s="48"/>
      <c r="AG431" s="48"/>
      <c r="AH431" s="48"/>
    </row>
    <row r="432" spans="1:34" x14ac:dyDescent="0.25">
      <c r="A432" s="47">
        <v>1993</v>
      </c>
      <c r="B432" s="47"/>
      <c r="C432" s="47"/>
      <c r="D432" s="46" t="s">
        <v>1835</v>
      </c>
      <c r="E432" s="46"/>
      <c r="F432" s="46"/>
      <c r="G432" s="46"/>
      <c r="H432" s="46"/>
      <c r="I432" s="46" t="s">
        <v>1146</v>
      </c>
      <c r="J432" s="46"/>
      <c r="K432" s="48">
        <v>6.5</v>
      </c>
      <c r="L432" s="48"/>
      <c r="M432" s="48"/>
      <c r="N432" s="48"/>
      <c r="O432" s="48"/>
      <c r="P432" s="48"/>
      <c r="Q432" s="47">
        <v>2319</v>
      </c>
      <c r="R432" s="47"/>
      <c r="S432" s="47"/>
      <c r="T432" s="47"/>
      <c r="U432" s="47"/>
      <c r="V432" s="46" t="s">
        <v>1836</v>
      </c>
      <c r="W432" s="46"/>
      <c r="X432" s="46"/>
      <c r="Y432" s="46" t="s">
        <v>1082</v>
      </c>
      <c r="Z432" s="46"/>
      <c r="AA432" s="46"/>
      <c r="AB432" s="46"/>
      <c r="AC432" s="46"/>
      <c r="AD432" s="48">
        <v>9</v>
      </c>
      <c r="AE432" s="48"/>
      <c r="AF432" s="48"/>
      <c r="AG432" s="48"/>
      <c r="AH432" s="48"/>
    </row>
    <row r="433" spans="1:34" x14ac:dyDescent="0.25">
      <c r="A433" s="47">
        <v>2740</v>
      </c>
      <c r="B433" s="47"/>
      <c r="C433" s="47"/>
      <c r="D433" s="46" t="s">
        <v>1837</v>
      </c>
      <c r="E433" s="46"/>
      <c r="F433" s="46"/>
      <c r="G433" s="46"/>
      <c r="H433" s="46"/>
      <c r="I433" s="46" t="s">
        <v>1146</v>
      </c>
      <c r="J433" s="46"/>
      <c r="K433" s="48">
        <v>6.5</v>
      </c>
      <c r="L433" s="48"/>
      <c r="M433" s="48"/>
      <c r="N433" s="48"/>
      <c r="O433" s="48"/>
      <c r="P433" s="48"/>
      <c r="Q433" s="47">
        <v>2565</v>
      </c>
      <c r="R433" s="47"/>
      <c r="S433" s="47"/>
      <c r="T433" s="47"/>
      <c r="U433" s="47"/>
      <c r="V433" s="46" t="s">
        <v>1838</v>
      </c>
      <c r="W433" s="46"/>
      <c r="X433" s="46"/>
      <c r="Y433" s="46" t="s">
        <v>1094</v>
      </c>
      <c r="Z433" s="46"/>
      <c r="AA433" s="46"/>
      <c r="AB433" s="46"/>
      <c r="AC433" s="46"/>
      <c r="AD433" s="48">
        <v>8</v>
      </c>
      <c r="AE433" s="48"/>
      <c r="AF433" s="48"/>
      <c r="AG433" s="48"/>
      <c r="AH433" s="48"/>
    </row>
    <row r="434" spans="1:34" x14ac:dyDescent="0.25">
      <c r="A434" s="47">
        <v>2691</v>
      </c>
      <c r="B434" s="47"/>
      <c r="C434" s="47"/>
      <c r="D434" s="46" t="s">
        <v>1839</v>
      </c>
      <c r="E434" s="46"/>
      <c r="F434" s="46"/>
      <c r="G434" s="46"/>
      <c r="H434" s="46"/>
      <c r="I434" s="46" t="s">
        <v>1146</v>
      </c>
      <c r="J434" s="46"/>
      <c r="K434" s="48">
        <v>6.5</v>
      </c>
      <c r="L434" s="48"/>
      <c r="M434" s="48"/>
      <c r="N434" s="48"/>
      <c r="O434" s="48"/>
      <c r="P434" s="48"/>
      <c r="Q434" s="47">
        <v>521</v>
      </c>
      <c r="R434" s="47"/>
      <c r="S434" s="47"/>
      <c r="T434" s="47"/>
      <c r="U434" s="47"/>
      <c r="V434" s="46" t="s">
        <v>1840</v>
      </c>
      <c r="W434" s="46"/>
      <c r="X434" s="46"/>
      <c r="Y434" s="46" t="s">
        <v>1094</v>
      </c>
      <c r="Z434" s="46"/>
      <c r="AA434" s="46"/>
      <c r="AB434" s="46"/>
      <c r="AC434" s="46"/>
      <c r="AD434" s="48">
        <v>6.5</v>
      </c>
      <c r="AE434" s="48"/>
      <c r="AF434" s="48"/>
      <c r="AG434" s="48"/>
      <c r="AH434" s="48"/>
    </row>
    <row r="435" spans="1:34" x14ac:dyDescent="0.25">
      <c r="A435" s="47">
        <v>428</v>
      </c>
      <c r="B435" s="47"/>
      <c r="C435" s="47"/>
      <c r="D435" s="46" t="s">
        <v>1841</v>
      </c>
      <c r="E435" s="46"/>
      <c r="F435" s="46"/>
      <c r="G435" s="46"/>
      <c r="H435" s="46"/>
      <c r="I435" s="46" t="s">
        <v>1146</v>
      </c>
      <c r="J435" s="46"/>
      <c r="K435" s="48">
        <v>6.5</v>
      </c>
      <c r="L435" s="48"/>
      <c r="M435" s="48"/>
      <c r="N435" s="48"/>
      <c r="O435" s="48"/>
      <c r="P435" s="48"/>
      <c r="Q435" s="47">
        <v>2723</v>
      </c>
      <c r="R435" s="47"/>
      <c r="S435" s="47"/>
      <c r="T435" s="47"/>
      <c r="U435" s="47"/>
      <c r="V435" s="46" t="s">
        <v>1842</v>
      </c>
      <c r="W435" s="46"/>
      <c r="X435" s="46"/>
      <c r="Y435" s="46" t="s">
        <v>1094</v>
      </c>
      <c r="Z435" s="46"/>
      <c r="AA435" s="46"/>
      <c r="AB435" s="46"/>
      <c r="AC435" s="46"/>
      <c r="AD435" s="48">
        <v>6.5</v>
      </c>
      <c r="AE435" s="48"/>
      <c r="AF435" s="48"/>
      <c r="AG435" s="48"/>
      <c r="AH435" s="48"/>
    </row>
    <row r="436" spans="1:34" x14ac:dyDescent="0.25">
      <c r="A436" s="47">
        <v>429</v>
      </c>
      <c r="B436" s="47"/>
      <c r="C436" s="47"/>
      <c r="D436" s="46" t="s">
        <v>1843</v>
      </c>
      <c r="E436" s="46"/>
      <c r="F436" s="46"/>
      <c r="G436" s="46"/>
      <c r="H436" s="46"/>
      <c r="I436" s="46" t="s">
        <v>1146</v>
      </c>
      <c r="J436" s="46"/>
      <c r="K436" s="48">
        <v>5.5</v>
      </c>
      <c r="L436" s="48"/>
      <c r="M436" s="48"/>
      <c r="N436" s="48"/>
      <c r="O436" s="48"/>
      <c r="P436" s="48"/>
      <c r="Q436" s="47">
        <v>3984</v>
      </c>
      <c r="R436" s="47"/>
      <c r="S436" s="47"/>
      <c r="T436" s="47"/>
      <c r="U436" s="47"/>
      <c r="V436" s="46" t="s">
        <v>1844</v>
      </c>
      <c r="W436" s="46"/>
      <c r="X436" s="46"/>
      <c r="Y436" s="46" t="s">
        <v>1094</v>
      </c>
      <c r="Z436" s="46"/>
      <c r="AA436" s="46"/>
      <c r="AB436" s="46"/>
      <c r="AC436" s="46"/>
      <c r="AD436" s="48">
        <v>6.5</v>
      </c>
      <c r="AE436" s="48"/>
      <c r="AF436" s="48"/>
      <c r="AG436" s="48"/>
      <c r="AH436" s="48"/>
    </row>
    <row r="437" spans="1:34" x14ac:dyDescent="0.25">
      <c r="A437" s="47">
        <v>3979</v>
      </c>
      <c r="B437" s="47"/>
      <c r="C437" s="47"/>
      <c r="D437" s="46" t="s">
        <v>1845</v>
      </c>
      <c r="E437" s="46"/>
      <c r="F437" s="46"/>
      <c r="G437" s="46"/>
      <c r="H437" s="46"/>
      <c r="I437" s="46" t="s">
        <v>1094</v>
      </c>
      <c r="J437" s="46"/>
      <c r="K437" s="48">
        <v>15</v>
      </c>
      <c r="L437" s="48"/>
      <c r="M437" s="48"/>
      <c r="N437" s="48"/>
      <c r="O437" s="48"/>
      <c r="P437" s="48"/>
      <c r="Q437" s="47">
        <v>523</v>
      </c>
      <c r="R437" s="47"/>
      <c r="S437" s="47"/>
      <c r="T437" s="47"/>
      <c r="U437" s="47"/>
      <c r="V437" s="46" t="s">
        <v>1846</v>
      </c>
      <c r="W437" s="46"/>
      <c r="X437" s="46"/>
      <c r="Y437" s="46" t="s">
        <v>1094</v>
      </c>
      <c r="Z437" s="46"/>
      <c r="AA437" s="46"/>
      <c r="AB437" s="46"/>
      <c r="AC437" s="46"/>
      <c r="AD437" s="48">
        <v>6.5</v>
      </c>
      <c r="AE437" s="48"/>
      <c r="AF437" s="48"/>
      <c r="AG437" s="48"/>
      <c r="AH437" s="48"/>
    </row>
    <row r="438" spans="1:34" x14ac:dyDescent="0.25">
      <c r="A438" s="47">
        <v>2130</v>
      </c>
      <c r="B438" s="47"/>
      <c r="C438" s="47"/>
      <c r="D438" s="46" t="s">
        <v>1847</v>
      </c>
      <c r="E438" s="46"/>
      <c r="F438" s="46"/>
      <c r="G438" s="46"/>
      <c r="H438" s="46"/>
      <c r="I438" s="46" t="s">
        <v>1094</v>
      </c>
      <c r="J438" s="46"/>
      <c r="K438" s="48">
        <v>15</v>
      </c>
      <c r="L438" s="48"/>
      <c r="M438" s="48"/>
      <c r="N438" s="48"/>
      <c r="O438" s="48"/>
      <c r="P438" s="48"/>
      <c r="Q438" s="47">
        <v>2709</v>
      </c>
      <c r="R438" s="47"/>
      <c r="S438" s="47"/>
      <c r="T438" s="47"/>
      <c r="U438" s="47"/>
      <c r="V438" s="46" t="s">
        <v>1848</v>
      </c>
      <c r="W438" s="46"/>
      <c r="X438" s="46"/>
      <c r="Y438" s="46" t="s">
        <v>1115</v>
      </c>
      <c r="Z438" s="46"/>
      <c r="AA438" s="46"/>
      <c r="AB438" s="46"/>
      <c r="AC438" s="46"/>
      <c r="AD438" s="48">
        <v>14</v>
      </c>
      <c r="AE438" s="48"/>
      <c r="AF438" s="48"/>
      <c r="AG438" s="48"/>
      <c r="AH438" s="48"/>
    </row>
    <row r="439" spans="1:34" x14ac:dyDescent="0.25">
      <c r="A439" s="47">
        <v>3205</v>
      </c>
      <c r="B439" s="47"/>
      <c r="C439" s="47"/>
      <c r="D439" s="46" t="s">
        <v>1849</v>
      </c>
      <c r="E439" s="46"/>
      <c r="F439" s="46"/>
      <c r="G439" s="46"/>
      <c r="H439" s="46"/>
      <c r="I439" s="46" t="s">
        <v>1094</v>
      </c>
      <c r="J439" s="46"/>
      <c r="K439" s="48">
        <v>15</v>
      </c>
      <c r="L439" s="48"/>
      <c r="M439" s="48"/>
      <c r="N439" s="48"/>
      <c r="O439" s="48"/>
      <c r="P439" s="48"/>
      <c r="Q439" s="47">
        <v>4031</v>
      </c>
      <c r="R439" s="47"/>
      <c r="S439" s="47"/>
      <c r="T439" s="47"/>
      <c r="U439" s="47"/>
      <c r="V439" s="46" t="s">
        <v>1850</v>
      </c>
      <c r="W439" s="46"/>
      <c r="X439" s="46"/>
      <c r="Y439" s="46" t="s">
        <v>1115</v>
      </c>
      <c r="Z439" s="46"/>
      <c r="AA439" s="46"/>
      <c r="AB439" s="46"/>
      <c r="AC439" s="46"/>
      <c r="AD439" s="48">
        <v>14</v>
      </c>
      <c r="AE439" s="48"/>
      <c r="AF439" s="48"/>
      <c r="AG439" s="48"/>
      <c r="AH439" s="48"/>
    </row>
    <row r="440" spans="1:34" x14ac:dyDescent="0.25">
      <c r="A440" s="47">
        <v>443</v>
      </c>
      <c r="B440" s="47"/>
      <c r="C440" s="47"/>
      <c r="D440" s="46" t="s">
        <v>1851</v>
      </c>
      <c r="E440" s="46"/>
      <c r="F440" s="46"/>
      <c r="G440" s="46"/>
      <c r="H440" s="46"/>
      <c r="I440" s="46" t="s">
        <v>1094</v>
      </c>
      <c r="J440" s="46"/>
      <c r="K440" s="48">
        <v>4.5</v>
      </c>
      <c r="L440" s="48"/>
      <c r="M440" s="48"/>
      <c r="N440" s="48"/>
      <c r="O440" s="48"/>
      <c r="P440" s="48"/>
      <c r="Q440" s="47">
        <v>4053</v>
      </c>
      <c r="R440" s="47"/>
      <c r="S440" s="47"/>
      <c r="T440" s="47"/>
      <c r="U440" s="47"/>
      <c r="V440" s="46" t="s">
        <v>1852</v>
      </c>
      <c r="W440" s="46"/>
      <c r="X440" s="46"/>
      <c r="Y440" s="46" t="s">
        <v>1115</v>
      </c>
      <c r="Z440" s="46"/>
      <c r="AA440" s="46"/>
      <c r="AB440" s="46"/>
      <c r="AC440" s="46"/>
      <c r="AD440" s="48">
        <v>10</v>
      </c>
      <c r="AE440" s="48"/>
      <c r="AF440" s="48"/>
      <c r="AG440" s="48"/>
      <c r="AH440" s="48"/>
    </row>
    <row r="441" spans="1:34" x14ac:dyDescent="0.25">
      <c r="A441" s="47">
        <v>424</v>
      </c>
      <c r="B441" s="47"/>
      <c r="C441" s="47"/>
      <c r="D441" s="46" t="s">
        <v>1853</v>
      </c>
      <c r="E441" s="46"/>
      <c r="F441" s="46"/>
      <c r="G441" s="46"/>
      <c r="H441" s="46"/>
      <c r="I441" s="46" t="s">
        <v>1094</v>
      </c>
      <c r="J441" s="46"/>
      <c r="K441" s="48">
        <v>4.5</v>
      </c>
      <c r="L441" s="48"/>
      <c r="M441" s="48"/>
      <c r="N441" s="48"/>
      <c r="O441" s="48"/>
      <c r="P441" s="48"/>
      <c r="Q441" s="47">
        <v>4358</v>
      </c>
      <c r="R441" s="47"/>
      <c r="S441" s="47"/>
      <c r="T441" s="47"/>
      <c r="U441" s="47"/>
      <c r="V441" s="46" t="s">
        <v>1854</v>
      </c>
      <c r="W441" s="46"/>
      <c r="X441" s="46"/>
      <c r="Y441" s="46" t="s">
        <v>1440</v>
      </c>
      <c r="Z441" s="46"/>
      <c r="AA441" s="46"/>
      <c r="AB441" s="46"/>
      <c r="AC441" s="46"/>
      <c r="AD441" s="48">
        <v>10</v>
      </c>
      <c r="AE441" s="48"/>
      <c r="AF441" s="48"/>
      <c r="AG441" s="48"/>
      <c r="AH441" s="48"/>
    </row>
    <row r="442" spans="1:34" x14ac:dyDescent="0.25">
      <c r="A442" s="47">
        <v>2642</v>
      </c>
      <c r="B442" s="47"/>
      <c r="C442" s="47"/>
      <c r="D442" s="46" t="s">
        <v>1855</v>
      </c>
      <c r="E442" s="46"/>
      <c r="F442" s="46"/>
      <c r="G442" s="46"/>
      <c r="H442" s="46"/>
      <c r="I442" s="46" t="s">
        <v>1094</v>
      </c>
      <c r="J442" s="46"/>
      <c r="K442" s="48">
        <v>6</v>
      </c>
      <c r="L442" s="48"/>
      <c r="M442" s="48"/>
      <c r="N442" s="48"/>
      <c r="O442" s="48"/>
      <c r="P442" s="48"/>
      <c r="Q442" s="47">
        <v>570</v>
      </c>
      <c r="R442" s="47"/>
      <c r="S442" s="47"/>
      <c r="T442" s="47"/>
      <c r="U442" s="47"/>
      <c r="V442" s="46" t="s">
        <v>1856</v>
      </c>
      <c r="W442" s="46"/>
      <c r="X442" s="46"/>
      <c r="Y442" s="46" t="s">
        <v>1857</v>
      </c>
      <c r="Z442" s="46"/>
      <c r="AA442" s="46"/>
      <c r="AB442" s="46"/>
      <c r="AC442" s="46"/>
      <c r="AD442" s="48">
        <v>15</v>
      </c>
      <c r="AE442" s="48"/>
      <c r="AF442" s="48"/>
      <c r="AG442" s="48"/>
      <c r="AH442" s="48"/>
    </row>
    <row r="443" spans="1:34" x14ac:dyDescent="0.25">
      <c r="A443" s="47">
        <v>2718</v>
      </c>
      <c r="B443" s="47"/>
      <c r="C443" s="47"/>
      <c r="D443" s="46" t="s">
        <v>1858</v>
      </c>
      <c r="E443" s="46"/>
      <c r="F443" s="46"/>
      <c r="G443" s="46"/>
      <c r="H443" s="46"/>
      <c r="I443" s="46" t="s">
        <v>1094</v>
      </c>
      <c r="J443" s="46"/>
      <c r="K443" s="48">
        <v>7.5</v>
      </c>
      <c r="L443" s="48"/>
      <c r="M443" s="48"/>
      <c r="N443" s="48"/>
      <c r="O443" s="48"/>
      <c r="P443" s="48"/>
      <c r="Q443" s="47">
        <v>3038</v>
      </c>
      <c r="R443" s="47"/>
      <c r="S443" s="47"/>
      <c r="T443" s="47"/>
      <c r="U443" s="47"/>
      <c r="V443" s="46" t="s">
        <v>1859</v>
      </c>
      <c r="W443" s="46"/>
      <c r="X443" s="46"/>
      <c r="Y443" s="46" t="s">
        <v>1417</v>
      </c>
      <c r="Z443" s="46"/>
      <c r="AA443" s="46"/>
      <c r="AB443" s="46"/>
      <c r="AC443" s="46"/>
      <c r="AD443" s="48">
        <v>15</v>
      </c>
      <c r="AE443" s="48"/>
      <c r="AF443" s="48"/>
      <c r="AG443" s="48"/>
      <c r="AH443" s="48"/>
    </row>
    <row r="444" spans="1:34" x14ac:dyDescent="0.25">
      <c r="A444" s="47">
        <v>3972</v>
      </c>
      <c r="B444" s="47"/>
      <c r="C444" s="47"/>
      <c r="D444" s="46" t="s">
        <v>1860</v>
      </c>
      <c r="E444" s="46"/>
      <c r="F444" s="46"/>
      <c r="G444" s="46"/>
      <c r="H444" s="46"/>
      <c r="I444" s="46" t="s">
        <v>1094</v>
      </c>
      <c r="J444" s="46"/>
      <c r="K444" s="48">
        <v>7.5</v>
      </c>
      <c r="L444" s="48"/>
      <c r="M444" s="48"/>
      <c r="N444" s="48"/>
      <c r="O444" s="48"/>
      <c r="P444" s="48"/>
      <c r="Q444" s="47">
        <v>3359</v>
      </c>
      <c r="R444" s="47"/>
      <c r="S444" s="47"/>
      <c r="T444" s="47"/>
      <c r="U444" s="47"/>
      <c r="V444" s="46" t="s">
        <v>1861</v>
      </c>
      <c r="W444" s="46"/>
      <c r="X444" s="46"/>
      <c r="Y444" s="46" t="s">
        <v>1110</v>
      </c>
      <c r="Z444" s="46"/>
      <c r="AA444" s="46"/>
      <c r="AB444" s="46"/>
      <c r="AC444" s="46"/>
      <c r="AD444" s="48">
        <v>8</v>
      </c>
      <c r="AE444" s="48"/>
      <c r="AF444" s="48"/>
      <c r="AG444" s="48"/>
      <c r="AH444" s="48"/>
    </row>
    <row r="445" spans="1:34" x14ac:dyDescent="0.25">
      <c r="A445" s="47">
        <v>2744</v>
      </c>
      <c r="B445" s="47"/>
      <c r="C445" s="47"/>
      <c r="D445" s="46" t="s">
        <v>1862</v>
      </c>
      <c r="E445" s="46"/>
      <c r="F445" s="46"/>
      <c r="G445" s="46"/>
      <c r="H445" s="46"/>
      <c r="I445" s="46" t="s">
        <v>1094</v>
      </c>
      <c r="J445" s="46"/>
      <c r="K445" s="48">
        <v>5</v>
      </c>
      <c r="L445" s="48"/>
      <c r="M445" s="48"/>
      <c r="N445" s="48"/>
      <c r="O445" s="48"/>
      <c r="P445" s="48"/>
      <c r="Q445" s="47">
        <v>554</v>
      </c>
      <c r="R445" s="47"/>
      <c r="S445" s="47"/>
      <c r="T445" s="47"/>
      <c r="U445" s="47"/>
      <c r="V445" s="46" t="s">
        <v>1863</v>
      </c>
      <c r="W445" s="46"/>
      <c r="X445" s="46"/>
      <c r="Y445" s="46" t="s">
        <v>1110</v>
      </c>
      <c r="Z445" s="46"/>
      <c r="AA445" s="46"/>
      <c r="AB445" s="46"/>
      <c r="AC445" s="46"/>
      <c r="AD445" s="48">
        <v>8</v>
      </c>
      <c r="AE445" s="48"/>
      <c r="AF445" s="48"/>
      <c r="AG445" s="48"/>
      <c r="AH445" s="48"/>
    </row>
    <row r="446" spans="1:34" x14ac:dyDescent="0.25">
      <c r="A446" s="47">
        <v>410</v>
      </c>
      <c r="B446" s="47"/>
      <c r="C446" s="47"/>
      <c r="D446" s="46" t="s">
        <v>1864</v>
      </c>
      <c r="E446" s="46"/>
      <c r="F446" s="46"/>
      <c r="G446" s="46"/>
      <c r="H446" s="46"/>
      <c r="I446" s="46" t="s">
        <v>1094</v>
      </c>
      <c r="J446" s="46"/>
      <c r="K446" s="48">
        <v>4.5</v>
      </c>
      <c r="L446" s="48"/>
      <c r="M446" s="48"/>
      <c r="N446" s="48"/>
      <c r="O446" s="48"/>
      <c r="P446" s="48"/>
      <c r="Q446" s="47">
        <v>2706</v>
      </c>
      <c r="R446" s="47"/>
      <c r="S446" s="47"/>
      <c r="T446" s="47"/>
      <c r="U446" s="47"/>
      <c r="V446" s="46" t="s">
        <v>1865</v>
      </c>
      <c r="W446" s="46"/>
      <c r="X446" s="46"/>
      <c r="Y446" s="46" t="s">
        <v>1094</v>
      </c>
      <c r="Z446" s="46"/>
      <c r="AA446" s="46"/>
      <c r="AB446" s="46"/>
      <c r="AC446" s="46"/>
      <c r="AD446" s="48">
        <v>7.5</v>
      </c>
      <c r="AE446" s="48"/>
      <c r="AF446" s="48"/>
      <c r="AG446" s="48"/>
      <c r="AH446" s="48"/>
    </row>
    <row r="447" spans="1:34" x14ac:dyDescent="0.25">
      <c r="A447" s="47">
        <v>412</v>
      </c>
      <c r="B447" s="47"/>
      <c r="C447" s="47"/>
      <c r="D447" s="46" t="s">
        <v>1866</v>
      </c>
      <c r="E447" s="46"/>
      <c r="F447" s="46"/>
      <c r="G447" s="46"/>
      <c r="H447" s="46"/>
      <c r="I447" s="46" t="s">
        <v>1094</v>
      </c>
      <c r="J447" s="46"/>
      <c r="K447" s="48">
        <v>8.5</v>
      </c>
      <c r="L447" s="48"/>
      <c r="M447" s="48"/>
      <c r="N447" s="48"/>
      <c r="O447" s="48"/>
      <c r="P447" s="48"/>
      <c r="Q447" s="47">
        <v>1709</v>
      </c>
      <c r="R447" s="47"/>
      <c r="S447" s="47"/>
      <c r="T447" s="47"/>
      <c r="U447" s="47"/>
      <c r="V447" s="46" t="s">
        <v>1867</v>
      </c>
      <c r="W447" s="46"/>
      <c r="X447" s="46"/>
      <c r="Y447" s="46" t="s">
        <v>1094</v>
      </c>
      <c r="Z447" s="46"/>
      <c r="AA447" s="46"/>
      <c r="AB447" s="46"/>
      <c r="AC447" s="46"/>
      <c r="AD447" s="48">
        <v>7.5</v>
      </c>
      <c r="AE447" s="48"/>
      <c r="AF447" s="48"/>
      <c r="AG447" s="48"/>
      <c r="AH447" s="48"/>
    </row>
    <row r="448" spans="1:34" x14ac:dyDescent="0.25">
      <c r="A448" s="47">
        <v>417</v>
      </c>
      <c r="B448" s="47"/>
      <c r="C448" s="47"/>
      <c r="D448" s="46" t="s">
        <v>1868</v>
      </c>
      <c r="E448" s="46"/>
      <c r="F448" s="46"/>
      <c r="G448" s="46"/>
      <c r="H448" s="46"/>
      <c r="I448" s="46" t="s">
        <v>1094</v>
      </c>
      <c r="J448" s="46"/>
      <c r="K448" s="48">
        <v>50</v>
      </c>
      <c r="L448" s="48"/>
      <c r="M448" s="48"/>
      <c r="N448" s="48"/>
      <c r="O448" s="48"/>
      <c r="P448" s="48"/>
      <c r="Q448" s="47">
        <v>2508</v>
      </c>
      <c r="R448" s="47"/>
      <c r="S448" s="47"/>
      <c r="T448" s="47"/>
      <c r="U448" s="47"/>
      <c r="V448" s="46" t="s">
        <v>1869</v>
      </c>
      <c r="W448" s="46"/>
      <c r="X448" s="46"/>
      <c r="Y448" s="46" t="s">
        <v>1094</v>
      </c>
      <c r="Z448" s="46"/>
      <c r="AA448" s="46"/>
      <c r="AB448" s="46"/>
      <c r="AC448" s="46"/>
      <c r="AD448" s="48">
        <v>7.5</v>
      </c>
      <c r="AE448" s="48"/>
      <c r="AF448" s="48"/>
      <c r="AG448" s="48"/>
      <c r="AH448" s="48"/>
    </row>
    <row r="449" spans="1:34" x14ac:dyDescent="0.25">
      <c r="A449" s="47">
        <v>3235</v>
      </c>
      <c r="B449" s="47"/>
      <c r="C449" s="47"/>
      <c r="D449" s="46" t="s">
        <v>1870</v>
      </c>
      <c r="E449" s="46"/>
      <c r="F449" s="46"/>
      <c r="G449" s="46"/>
      <c r="H449" s="46"/>
      <c r="I449" s="46" t="s">
        <v>1094</v>
      </c>
      <c r="J449" s="46"/>
      <c r="K449" s="48">
        <v>9.5</v>
      </c>
      <c r="L449" s="48"/>
      <c r="M449" s="48"/>
      <c r="N449" s="48"/>
      <c r="O449" s="48"/>
      <c r="P449" s="48"/>
      <c r="Q449" s="47">
        <v>2681</v>
      </c>
      <c r="R449" s="47"/>
      <c r="S449" s="47"/>
      <c r="T449" s="47"/>
      <c r="U449" s="47"/>
      <c r="V449" s="46" t="s">
        <v>1871</v>
      </c>
      <c r="W449" s="46"/>
      <c r="X449" s="46"/>
      <c r="Y449" s="46" t="s">
        <v>1094</v>
      </c>
      <c r="Z449" s="46"/>
      <c r="AA449" s="46"/>
      <c r="AB449" s="46"/>
      <c r="AC449" s="46"/>
      <c r="AD449" s="48">
        <v>7.5</v>
      </c>
      <c r="AE449" s="48"/>
      <c r="AF449" s="48"/>
      <c r="AG449" s="48"/>
      <c r="AH449" s="48"/>
    </row>
    <row r="450" spans="1:34" x14ac:dyDescent="0.25">
      <c r="A450" s="47">
        <v>1421</v>
      </c>
      <c r="B450" s="47"/>
      <c r="C450" s="47"/>
      <c r="D450" s="46" t="s">
        <v>1872</v>
      </c>
      <c r="E450" s="46"/>
      <c r="F450" s="46"/>
      <c r="G450" s="46"/>
      <c r="H450" s="46"/>
      <c r="I450" s="46" t="s">
        <v>1094</v>
      </c>
      <c r="J450" s="46"/>
      <c r="K450" s="48">
        <v>7.5</v>
      </c>
      <c r="L450" s="48"/>
      <c r="M450" s="48"/>
      <c r="N450" s="48"/>
      <c r="O450" s="48"/>
      <c r="P450" s="48"/>
      <c r="Q450" s="47">
        <v>3316</v>
      </c>
      <c r="R450" s="47"/>
      <c r="S450" s="47"/>
      <c r="T450" s="47"/>
      <c r="U450" s="47"/>
      <c r="V450" s="46" t="s">
        <v>1873</v>
      </c>
      <c r="W450" s="46"/>
      <c r="X450" s="46"/>
      <c r="Y450" s="46" t="s">
        <v>1094</v>
      </c>
      <c r="Z450" s="46"/>
      <c r="AA450" s="46"/>
      <c r="AB450" s="46"/>
      <c r="AC450" s="46"/>
      <c r="AD450" s="48">
        <v>7.5</v>
      </c>
      <c r="AE450" s="48"/>
      <c r="AF450" s="48"/>
      <c r="AG450" s="48"/>
      <c r="AH450" s="48"/>
    </row>
    <row r="451" spans="1:34" x14ac:dyDescent="0.25">
      <c r="A451" s="47">
        <v>2694</v>
      </c>
      <c r="B451" s="47"/>
      <c r="C451" s="47"/>
      <c r="D451" s="46" t="s">
        <v>1874</v>
      </c>
      <c r="E451" s="46"/>
      <c r="F451" s="46"/>
      <c r="G451" s="46"/>
      <c r="H451" s="46"/>
      <c r="I451" s="46" t="s">
        <v>1094</v>
      </c>
      <c r="J451" s="46"/>
      <c r="K451" s="48">
        <v>8.5</v>
      </c>
      <c r="L451" s="48"/>
      <c r="M451" s="48"/>
      <c r="N451" s="48"/>
      <c r="O451" s="48"/>
      <c r="P451" s="48"/>
      <c r="Q451" s="51">
        <v>81</v>
      </c>
      <c r="R451" s="51"/>
      <c r="S451" s="51"/>
      <c r="T451" s="51"/>
      <c r="U451" s="51"/>
      <c r="V451" s="46" t="s">
        <v>1875</v>
      </c>
      <c r="W451" s="46"/>
      <c r="X451" s="46"/>
      <c r="Y451" s="46" t="s">
        <v>1094</v>
      </c>
      <c r="Z451" s="46"/>
      <c r="AA451" s="46"/>
      <c r="AB451" s="46"/>
      <c r="AC451" s="46"/>
      <c r="AD451" s="48">
        <v>7.5</v>
      </c>
      <c r="AE451" s="48"/>
      <c r="AF451" s="48"/>
      <c r="AG451" s="48"/>
      <c r="AH451" s="48"/>
    </row>
    <row r="452" spans="1:34" x14ac:dyDescent="0.25">
      <c r="A452" s="47">
        <v>594</v>
      </c>
      <c r="B452" s="47"/>
      <c r="C452" s="47"/>
      <c r="D452" s="46" t="s">
        <v>1876</v>
      </c>
      <c r="E452" s="46"/>
      <c r="F452" s="46"/>
      <c r="G452" s="46"/>
      <c r="H452" s="46"/>
      <c r="I452" s="46" t="s">
        <v>1094</v>
      </c>
      <c r="J452" s="46"/>
      <c r="K452" s="48">
        <v>8.5</v>
      </c>
      <c r="L452" s="48"/>
      <c r="M452" s="48"/>
      <c r="N452" s="48"/>
      <c r="O452" s="48"/>
      <c r="P452" s="48"/>
      <c r="Q452" s="47">
        <v>567</v>
      </c>
      <c r="R452" s="47"/>
      <c r="S452" s="47"/>
      <c r="T452" s="47"/>
      <c r="U452" s="47"/>
      <c r="V452" s="46" t="s">
        <v>1877</v>
      </c>
      <c r="W452" s="46"/>
      <c r="X452" s="46"/>
      <c r="Y452" s="46" t="s">
        <v>1094</v>
      </c>
      <c r="Z452" s="46"/>
      <c r="AA452" s="46"/>
      <c r="AB452" s="46"/>
      <c r="AC452" s="46"/>
      <c r="AD452" s="48">
        <v>7.5</v>
      </c>
      <c r="AE452" s="48"/>
      <c r="AF452" s="48"/>
      <c r="AG452" s="48"/>
      <c r="AH452" s="48"/>
    </row>
    <row r="453" spans="1:34" x14ac:dyDescent="0.25">
      <c r="A453" s="47">
        <v>3964</v>
      </c>
      <c r="B453" s="47"/>
      <c r="C453" s="47"/>
      <c r="D453" s="46" t="s">
        <v>1878</v>
      </c>
      <c r="E453" s="46"/>
      <c r="F453" s="46"/>
      <c r="G453" s="46"/>
      <c r="H453" s="46"/>
      <c r="I453" s="46" t="s">
        <v>1094</v>
      </c>
      <c r="J453" s="46"/>
      <c r="K453" s="48">
        <v>8.5</v>
      </c>
      <c r="L453" s="48"/>
      <c r="M453" s="48"/>
      <c r="N453" s="48"/>
      <c r="O453" s="48"/>
      <c r="P453" s="48"/>
      <c r="Q453" s="47">
        <v>4055</v>
      </c>
      <c r="R453" s="47"/>
      <c r="S453" s="47"/>
      <c r="T453" s="47"/>
      <c r="U453" s="47"/>
      <c r="V453" s="46" t="s">
        <v>1879</v>
      </c>
      <c r="W453" s="46"/>
      <c r="X453" s="46"/>
      <c r="Y453" s="46" t="s">
        <v>1094</v>
      </c>
      <c r="Z453" s="46"/>
      <c r="AA453" s="46"/>
      <c r="AB453" s="46"/>
      <c r="AC453" s="46"/>
      <c r="AD453" s="48">
        <v>7.5</v>
      </c>
      <c r="AE453" s="48"/>
      <c r="AF453" s="48"/>
      <c r="AG453" s="48"/>
      <c r="AH453" s="48"/>
    </row>
    <row r="454" spans="1:34" x14ac:dyDescent="0.25">
      <c r="A454" s="53"/>
      <c r="B454" s="53"/>
      <c r="C454" s="53"/>
      <c r="D454" s="53"/>
      <c r="E454" s="53"/>
      <c r="F454" s="53"/>
      <c r="G454" s="53"/>
      <c r="H454" s="53"/>
      <c r="I454" s="53"/>
      <c r="J454" s="53"/>
      <c r="K454" s="53"/>
      <c r="L454" s="53"/>
      <c r="M454" s="53"/>
      <c r="N454" s="53"/>
      <c r="O454" s="53"/>
      <c r="P454" s="53"/>
      <c r="Q454" s="41"/>
      <c r="R454" s="41"/>
      <c r="S454" s="41"/>
      <c r="T454" s="41"/>
      <c r="U454" s="41"/>
      <c r="V454" s="41"/>
      <c r="W454" s="41"/>
      <c r="X454" s="41"/>
      <c r="Y454" s="41"/>
      <c r="Z454" s="41"/>
      <c r="AA454" s="41"/>
      <c r="AB454" s="41"/>
      <c r="AC454" s="41"/>
      <c r="AD454" s="41"/>
      <c r="AE454" s="41"/>
      <c r="AF454" s="41"/>
      <c r="AG454" s="41"/>
      <c r="AH454" s="41"/>
    </row>
    <row r="455" spans="1:34" x14ac:dyDescent="0.25">
      <c r="A455" s="53"/>
      <c r="B455" s="53"/>
      <c r="C455" s="53"/>
      <c r="D455" s="53"/>
      <c r="E455" s="53"/>
      <c r="F455" s="53"/>
      <c r="G455" s="53"/>
      <c r="H455" s="53"/>
      <c r="I455" s="53"/>
      <c r="J455" s="53"/>
      <c r="K455" s="53"/>
      <c r="L455" s="53"/>
      <c r="M455" s="53"/>
      <c r="N455" s="53"/>
      <c r="O455" s="53"/>
      <c r="P455" s="41"/>
      <c r="Q455" s="41"/>
      <c r="R455" s="41"/>
      <c r="S455" s="41"/>
      <c r="T455" s="41"/>
      <c r="U455" s="41"/>
      <c r="V455" s="41"/>
      <c r="W455" s="41"/>
      <c r="X455" s="41"/>
      <c r="Y455" s="41"/>
      <c r="Z455" s="41"/>
      <c r="AA455" s="41"/>
      <c r="AB455" s="41"/>
      <c r="AC455" s="41"/>
      <c r="AD455" s="41"/>
      <c r="AE455" s="41"/>
      <c r="AF455" s="41"/>
      <c r="AG455" s="41"/>
      <c r="AH455" s="41"/>
    </row>
    <row r="456" spans="1:34" x14ac:dyDescent="0.25">
      <c r="A456" s="42" t="s">
        <v>1078</v>
      </c>
      <c r="B456" s="41"/>
      <c r="C456" s="41"/>
      <c r="D456" s="41"/>
      <c r="E456" s="41"/>
      <c r="F456" s="41"/>
      <c r="G456" s="41"/>
      <c r="H456" s="41"/>
      <c r="I456" s="41"/>
      <c r="J456" s="41"/>
      <c r="K456" s="41"/>
      <c r="L456" s="41"/>
      <c r="M456" s="41"/>
      <c r="N456" s="41"/>
      <c r="O456" s="41"/>
      <c r="P456" s="41"/>
      <c r="Q456" s="41"/>
      <c r="R456" s="41"/>
      <c r="S456" s="41"/>
      <c r="T456" s="41"/>
      <c r="U456" s="41"/>
      <c r="V456" s="41"/>
      <c r="W456" s="41"/>
      <c r="X456" s="41"/>
      <c r="Y456" s="41"/>
      <c r="Z456" s="41"/>
      <c r="AA456" s="41"/>
      <c r="AB456" s="41"/>
      <c r="AC456" s="41"/>
      <c r="AD456" s="41"/>
      <c r="AE456" s="41"/>
      <c r="AF456" s="41"/>
      <c r="AG456" s="41"/>
      <c r="AH456" s="41"/>
    </row>
    <row r="457" spans="1:34" x14ac:dyDescent="0.25">
      <c r="A457" s="42" t="s">
        <v>1078</v>
      </c>
      <c r="B457" s="41"/>
      <c r="C457" s="41"/>
      <c r="D457" s="41"/>
      <c r="E457" s="41"/>
      <c r="F457" s="41"/>
      <c r="G457" s="41"/>
      <c r="H457" s="41"/>
      <c r="I457" s="41"/>
      <c r="J457" s="41"/>
      <c r="K457" s="41"/>
      <c r="L457" s="41"/>
      <c r="M457" s="41"/>
      <c r="N457" s="41"/>
      <c r="O457" s="41"/>
      <c r="P457" s="41"/>
      <c r="Q457" s="41"/>
      <c r="R457" s="41"/>
      <c r="S457" s="41"/>
      <c r="T457" s="41"/>
      <c r="U457" s="41"/>
      <c r="V457" s="41"/>
      <c r="W457" s="41"/>
      <c r="X457" s="41"/>
      <c r="Y457" s="41"/>
      <c r="Z457" s="41"/>
      <c r="AA457" s="41"/>
      <c r="AB457" s="41"/>
      <c r="AC457" s="41"/>
      <c r="AD457" s="41"/>
      <c r="AE457" s="41"/>
      <c r="AF457" s="41"/>
      <c r="AG457" s="41"/>
      <c r="AH457" s="41"/>
    </row>
    <row r="458" spans="1:34" x14ac:dyDescent="0.25">
      <c r="A458" s="43" t="s">
        <v>1739</v>
      </c>
      <c r="B458" s="41"/>
      <c r="C458" s="41"/>
      <c r="D458" s="41"/>
      <c r="E458" s="41"/>
      <c r="F458" s="41"/>
      <c r="G458" s="41"/>
      <c r="H458" s="41"/>
      <c r="I458" s="41"/>
      <c r="J458" s="41"/>
      <c r="K458" s="41"/>
      <c r="L458" s="41"/>
      <c r="M458" s="41"/>
      <c r="N458" s="41"/>
      <c r="O458" s="41"/>
      <c r="P458" s="41"/>
      <c r="Q458" s="41"/>
      <c r="R458" s="41"/>
      <c r="S458" s="41"/>
      <c r="T458" s="41"/>
      <c r="U458" s="41"/>
      <c r="V458" s="41"/>
      <c r="W458" s="41"/>
      <c r="X458" s="41"/>
      <c r="Y458" s="41"/>
      <c r="Z458" s="41"/>
      <c r="AA458" s="41"/>
      <c r="AB458" s="41"/>
      <c r="AC458" s="41"/>
      <c r="AD458" s="41"/>
      <c r="AE458" s="41"/>
      <c r="AF458" s="41"/>
      <c r="AG458" s="41"/>
      <c r="AH458" s="41"/>
    </row>
    <row r="459" spans="1:34" x14ac:dyDescent="0.25">
      <c r="A459" s="43" t="s">
        <v>1739</v>
      </c>
      <c r="B459" s="41"/>
      <c r="C459" s="41"/>
      <c r="D459" s="41"/>
      <c r="E459" s="41"/>
      <c r="F459" s="41"/>
      <c r="G459" s="41"/>
      <c r="H459" s="41"/>
      <c r="I459" s="41"/>
      <c r="J459" s="41"/>
      <c r="K459" s="41"/>
      <c r="L459" s="41"/>
      <c r="M459" s="41"/>
      <c r="N459" s="41"/>
      <c r="O459" s="41"/>
      <c r="P459" s="41"/>
      <c r="Q459" s="41"/>
      <c r="R459" s="41"/>
      <c r="S459" s="41"/>
      <c r="T459" s="41"/>
      <c r="U459" s="41"/>
      <c r="V459" s="41"/>
      <c r="W459" s="41"/>
      <c r="X459" s="41"/>
      <c r="Y459" s="41"/>
      <c r="Z459" s="41"/>
      <c r="AA459" s="41"/>
      <c r="AB459" s="41"/>
      <c r="AC459" s="41"/>
      <c r="AD459" s="41"/>
      <c r="AE459" s="41"/>
      <c r="AF459" s="41"/>
      <c r="AG459" s="41"/>
      <c r="AH459" s="41"/>
    </row>
    <row r="460" spans="1:34" x14ac:dyDescent="0.25">
      <c r="A460" s="47">
        <v>3479</v>
      </c>
      <c r="B460" s="47"/>
      <c r="C460" s="47"/>
      <c r="D460" s="46" t="s">
        <v>1880</v>
      </c>
      <c r="E460" s="46"/>
      <c r="F460" s="46"/>
      <c r="G460" s="46"/>
      <c r="H460" s="46"/>
      <c r="I460" s="46" t="s">
        <v>1094</v>
      </c>
      <c r="J460" s="46"/>
      <c r="K460" s="48">
        <v>7.5</v>
      </c>
      <c r="L460" s="48"/>
      <c r="M460" s="48"/>
      <c r="N460" s="48"/>
      <c r="O460" s="48"/>
      <c r="P460" s="48"/>
      <c r="Q460" s="47">
        <v>2734</v>
      </c>
      <c r="R460" s="47"/>
      <c r="S460" s="47"/>
      <c r="T460" s="47"/>
      <c r="U460" s="47"/>
      <c r="V460" s="46" t="s">
        <v>1881</v>
      </c>
      <c r="W460" s="46"/>
      <c r="X460" s="46"/>
      <c r="Y460" s="46"/>
      <c r="Z460" s="46" t="s">
        <v>1094</v>
      </c>
      <c r="AA460" s="46"/>
      <c r="AB460" s="46"/>
      <c r="AC460" s="48">
        <v>8</v>
      </c>
      <c r="AD460" s="48"/>
      <c r="AE460" s="48"/>
      <c r="AF460" s="48"/>
      <c r="AG460" s="48"/>
      <c r="AH460" s="48"/>
    </row>
    <row r="461" spans="1:34" x14ac:dyDescent="0.25">
      <c r="A461" s="47">
        <v>568</v>
      </c>
      <c r="B461" s="47"/>
      <c r="C461" s="47"/>
      <c r="D461" s="46" t="s">
        <v>1882</v>
      </c>
      <c r="E461" s="46"/>
      <c r="F461" s="46"/>
      <c r="G461" s="46"/>
      <c r="H461" s="46"/>
      <c r="I461" s="46" t="s">
        <v>1094</v>
      </c>
      <c r="J461" s="46"/>
      <c r="K461" s="48">
        <v>6</v>
      </c>
      <c r="L461" s="48"/>
      <c r="M461" s="48"/>
      <c r="N461" s="48"/>
      <c r="O461" s="48"/>
      <c r="P461" s="48"/>
      <c r="Q461" s="51">
        <v>44</v>
      </c>
      <c r="R461" s="51"/>
      <c r="S461" s="51"/>
      <c r="T461" s="51"/>
      <c r="U461" s="51"/>
      <c r="V461" s="46" t="s">
        <v>1883</v>
      </c>
      <c r="W461" s="46"/>
      <c r="X461" s="46"/>
      <c r="Y461" s="46"/>
      <c r="Z461" s="46" t="s">
        <v>1094</v>
      </c>
      <c r="AA461" s="46"/>
      <c r="AB461" s="46"/>
      <c r="AC461" s="48">
        <v>8</v>
      </c>
      <c r="AD461" s="48"/>
      <c r="AE461" s="48"/>
      <c r="AF461" s="48"/>
      <c r="AG461" s="48"/>
      <c r="AH461" s="48"/>
    </row>
    <row r="462" spans="1:34" x14ac:dyDescent="0.25">
      <c r="A462" s="47">
        <v>3312</v>
      </c>
      <c r="B462" s="47"/>
      <c r="C462" s="47"/>
      <c r="D462" s="46" t="s">
        <v>1884</v>
      </c>
      <c r="E462" s="46"/>
      <c r="F462" s="46"/>
      <c r="G462" s="46"/>
      <c r="H462" s="46"/>
      <c r="I462" s="46" t="s">
        <v>1094</v>
      </c>
      <c r="J462" s="46"/>
      <c r="K462" s="48">
        <v>7.5</v>
      </c>
      <c r="L462" s="48"/>
      <c r="M462" s="48"/>
      <c r="N462" s="48"/>
      <c r="O462" s="48"/>
      <c r="P462" s="48"/>
      <c r="Q462" s="47">
        <v>3955</v>
      </c>
      <c r="R462" s="47"/>
      <c r="S462" s="47"/>
      <c r="T462" s="47"/>
      <c r="U462" s="47"/>
      <c r="V462" s="46" t="s">
        <v>1885</v>
      </c>
      <c r="W462" s="46"/>
      <c r="X462" s="46"/>
      <c r="Y462" s="46"/>
      <c r="Z462" s="46" t="s">
        <v>1094</v>
      </c>
      <c r="AA462" s="46"/>
      <c r="AB462" s="46"/>
      <c r="AC462" s="48">
        <v>8</v>
      </c>
      <c r="AD462" s="48"/>
      <c r="AE462" s="48"/>
      <c r="AF462" s="48"/>
      <c r="AG462" s="48"/>
      <c r="AH462" s="48"/>
    </row>
    <row r="463" spans="1:34" x14ac:dyDescent="0.25">
      <c r="A463" s="47">
        <v>3356</v>
      </c>
      <c r="B463" s="47"/>
      <c r="C463" s="47"/>
      <c r="D463" s="46" t="s">
        <v>1886</v>
      </c>
      <c r="E463" s="46"/>
      <c r="F463" s="46"/>
      <c r="G463" s="46"/>
      <c r="H463" s="46"/>
      <c r="I463" s="46" t="s">
        <v>1094</v>
      </c>
      <c r="J463" s="46"/>
      <c r="K463" s="48">
        <v>7.5</v>
      </c>
      <c r="L463" s="48"/>
      <c r="M463" s="48"/>
      <c r="N463" s="48"/>
      <c r="O463" s="48"/>
      <c r="P463" s="48"/>
      <c r="Q463" s="47">
        <v>3983</v>
      </c>
      <c r="R463" s="47"/>
      <c r="S463" s="47"/>
      <c r="T463" s="47"/>
      <c r="U463" s="47"/>
      <c r="V463" s="46" t="s">
        <v>1887</v>
      </c>
      <c r="W463" s="46"/>
      <c r="X463" s="46"/>
      <c r="Y463" s="46"/>
      <c r="Z463" s="46" t="s">
        <v>1094</v>
      </c>
      <c r="AA463" s="46"/>
      <c r="AB463" s="46"/>
      <c r="AC463" s="48">
        <v>8</v>
      </c>
      <c r="AD463" s="48"/>
      <c r="AE463" s="48"/>
      <c r="AF463" s="48"/>
      <c r="AG463" s="48"/>
      <c r="AH463" s="48"/>
    </row>
    <row r="464" spans="1:34" x14ac:dyDescent="0.25">
      <c r="A464" s="47">
        <v>3354</v>
      </c>
      <c r="B464" s="47"/>
      <c r="C464" s="47"/>
      <c r="D464" s="46" t="s">
        <v>1888</v>
      </c>
      <c r="E464" s="46"/>
      <c r="F464" s="46"/>
      <c r="G464" s="46"/>
      <c r="H464" s="46"/>
      <c r="I464" s="46" t="s">
        <v>1207</v>
      </c>
      <c r="J464" s="46"/>
      <c r="K464" s="48">
        <v>15</v>
      </c>
      <c r="L464" s="48"/>
      <c r="M464" s="48"/>
      <c r="N464" s="48"/>
      <c r="O464" s="48"/>
      <c r="P464" s="48"/>
      <c r="Q464" s="47">
        <v>3975</v>
      </c>
      <c r="R464" s="47"/>
      <c r="S464" s="47"/>
      <c r="T464" s="47"/>
      <c r="U464" s="47"/>
      <c r="V464" s="46" t="s">
        <v>1889</v>
      </c>
      <c r="W464" s="46"/>
      <c r="X464" s="46"/>
      <c r="Y464" s="46"/>
      <c r="Z464" s="46" t="s">
        <v>1094</v>
      </c>
      <c r="AA464" s="46"/>
      <c r="AB464" s="46"/>
      <c r="AC464" s="48">
        <v>8</v>
      </c>
      <c r="AD464" s="48"/>
      <c r="AE464" s="48"/>
      <c r="AF464" s="48"/>
      <c r="AG464" s="48"/>
      <c r="AH464" s="48"/>
    </row>
    <row r="465" spans="1:34" x14ac:dyDescent="0.25">
      <c r="A465" s="47">
        <v>3214</v>
      </c>
      <c r="B465" s="47"/>
      <c r="C465" s="47"/>
      <c r="D465" s="46" t="s">
        <v>1890</v>
      </c>
      <c r="E465" s="46"/>
      <c r="F465" s="46"/>
      <c r="G465" s="46"/>
      <c r="H465" s="46"/>
      <c r="I465" s="46" t="s">
        <v>1094</v>
      </c>
      <c r="J465" s="46"/>
      <c r="K465" s="48">
        <v>18</v>
      </c>
      <c r="L465" s="48"/>
      <c r="M465" s="48"/>
      <c r="N465" s="48"/>
      <c r="O465" s="48"/>
      <c r="P465" s="48"/>
      <c r="Q465" s="51">
        <v>33</v>
      </c>
      <c r="R465" s="51"/>
      <c r="S465" s="51"/>
      <c r="T465" s="51"/>
      <c r="U465" s="51"/>
      <c r="V465" s="46" t="s">
        <v>1891</v>
      </c>
      <c r="W465" s="46"/>
      <c r="X465" s="46"/>
      <c r="Y465" s="46"/>
      <c r="Z465" s="46" t="s">
        <v>1094</v>
      </c>
      <c r="AA465" s="46"/>
      <c r="AB465" s="46"/>
      <c r="AC465" s="48">
        <v>7</v>
      </c>
      <c r="AD465" s="48"/>
      <c r="AE465" s="48"/>
      <c r="AF465" s="48"/>
      <c r="AG465" s="48"/>
      <c r="AH465" s="48"/>
    </row>
    <row r="466" spans="1:34" x14ac:dyDescent="0.25">
      <c r="A466" s="47">
        <v>3320</v>
      </c>
      <c r="B466" s="47"/>
      <c r="C466" s="47"/>
      <c r="D466" s="46" t="s">
        <v>1892</v>
      </c>
      <c r="E466" s="46"/>
      <c r="F466" s="46"/>
      <c r="G466" s="46"/>
      <c r="H466" s="46"/>
      <c r="I466" s="46" t="s">
        <v>1094</v>
      </c>
      <c r="J466" s="46"/>
      <c r="K466" s="48">
        <v>7.5</v>
      </c>
      <c r="L466" s="48"/>
      <c r="M466" s="48"/>
      <c r="N466" s="48"/>
      <c r="O466" s="48"/>
      <c r="P466" s="48"/>
      <c r="Q466" s="47">
        <v>2913</v>
      </c>
      <c r="R466" s="47"/>
      <c r="S466" s="47"/>
      <c r="T466" s="47"/>
      <c r="U466" s="47"/>
      <c r="V466" s="46" t="s">
        <v>1893</v>
      </c>
      <c r="W466" s="46"/>
      <c r="X466" s="46"/>
      <c r="Y466" s="46"/>
      <c r="Z466" s="46" t="s">
        <v>1094</v>
      </c>
      <c r="AA466" s="46"/>
      <c r="AB466" s="46"/>
      <c r="AC466" s="48">
        <v>8</v>
      </c>
      <c r="AD466" s="48"/>
      <c r="AE466" s="48"/>
      <c r="AF466" s="48"/>
      <c r="AG466" s="48"/>
      <c r="AH466" s="48"/>
    </row>
    <row r="467" spans="1:34" x14ac:dyDescent="0.25">
      <c r="A467" s="47">
        <v>4182</v>
      </c>
      <c r="B467" s="47"/>
      <c r="C467" s="47"/>
      <c r="D467" s="46" t="s">
        <v>1894</v>
      </c>
      <c r="E467" s="46"/>
      <c r="F467" s="46"/>
      <c r="G467" s="46"/>
      <c r="H467" s="46"/>
      <c r="I467" s="46" t="s">
        <v>1094</v>
      </c>
      <c r="J467" s="46"/>
      <c r="K467" s="48">
        <v>7.5</v>
      </c>
      <c r="L467" s="48"/>
      <c r="M467" s="48"/>
      <c r="N467" s="48"/>
      <c r="O467" s="48"/>
      <c r="P467" s="48"/>
      <c r="Q467" s="47">
        <v>2918</v>
      </c>
      <c r="R467" s="47"/>
      <c r="S467" s="47"/>
      <c r="T467" s="47"/>
      <c r="U467" s="47"/>
      <c r="V467" s="46" t="s">
        <v>1895</v>
      </c>
      <c r="W467" s="46"/>
      <c r="X467" s="46"/>
      <c r="Y467" s="46"/>
      <c r="Z467" s="46" t="s">
        <v>1094</v>
      </c>
      <c r="AA467" s="46"/>
      <c r="AB467" s="46"/>
      <c r="AC467" s="48">
        <v>15</v>
      </c>
      <c r="AD467" s="48"/>
      <c r="AE467" s="48"/>
      <c r="AF467" s="48"/>
      <c r="AG467" s="48"/>
      <c r="AH467" s="48"/>
    </row>
    <row r="468" spans="1:34" x14ac:dyDescent="0.25">
      <c r="A468" s="47">
        <v>4617</v>
      </c>
      <c r="B468" s="47"/>
      <c r="C468" s="47"/>
      <c r="D468" s="46" t="s">
        <v>1896</v>
      </c>
      <c r="E468" s="46"/>
      <c r="F468" s="46"/>
      <c r="G468" s="46"/>
      <c r="H468" s="46"/>
      <c r="I468" s="46" t="s">
        <v>1094</v>
      </c>
      <c r="J468" s="46"/>
      <c r="K468" s="48">
        <v>5.5</v>
      </c>
      <c r="L468" s="48"/>
      <c r="M468" s="48"/>
      <c r="N468" s="48"/>
      <c r="O468" s="48"/>
      <c r="P468" s="48"/>
      <c r="Q468" s="47">
        <v>2735</v>
      </c>
      <c r="R468" s="47"/>
      <c r="S468" s="47"/>
      <c r="T468" s="47"/>
      <c r="U468" s="47"/>
      <c r="V468" s="46" t="s">
        <v>1897</v>
      </c>
      <c r="W468" s="46"/>
      <c r="X468" s="46"/>
      <c r="Y468" s="46"/>
      <c r="Z468" s="46" t="s">
        <v>1094</v>
      </c>
      <c r="AA468" s="46"/>
      <c r="AB468" s="46"/>
      <c r="AC468" s="48">
        <v>15</v>
      </c>
      <c r="AD468" s="48"/>
      <c r="AE468" s="48"/>
      <c r="AF468" s="48"/>
      <c r="AG468" s="48"/>
      <c r="AH468" s="48"/>
    </row>
    <row r="469" spans="1:34" x14ac:dyDescent="0.25">
      <c r="A469" s="47">
        <v>115</v>
      </c>
      <c r="B469" s="47"/>
      <c r="C469" s="47"/>
      <c r="D469" s="46" t="s">
        <v>1898</v>
      </c>
      <c r="E469" s="46"/>
      <c r="F469" s="46"/>
      <c r="G469" s="46"/>
      <c r="H469" s="46"/>
      <c r="I469" s="46" t="s">
        <v>1094</v>
      </c>
      <c r="J469" s="46"/>
      <c r="K469" s="48">
        <v>5.5</v>
      </c>
      <c r="L469" s="48"/>
      <c r="M469" s="48"/>
      <c r="N469" s="48"/>
      <c r="O469" s="48"/>
      <c r="P469" s="48"/>
      <c r="Q469" s="51">
        <v>40</v>
      </c>
      <c r="R469" s="51"/>
      <c r="S469" s="51"/>
      <c r="T469" s="51"/>
      <c r="U469" s="51"/>
      <c r="V469" s="46" t="s">
        <v>1899</v>
      </c>
      <c r="W469" s="46"/>
      <c r="X469" s="46"/>
      <c r="Y469" s="46"/>
      <c r="Z469" s="46" t="s">
        <v>1094</v>
      </c>
      <c r="AA469" s="46"/>
      <c r="AB469" s="46"/>
      <c r="AC469" s="48">
        <v>18</v>
      </c>
      <c r="AD469" s="48"/>
      <c r="AE469" s="48"/>
      <c r="AF469" s="48"/>
      <c r="AG469" s="48"/>
      <c r="AH469" s="48"/>
    </row>
    <row r="470" spans="1:34" x14ac:dyDescent="0.25">
      <c r="A470" s="47">
        <v>4262</v>
      </c>
      <c r="B470" s="47"/>
      <c r="C470" s="47"/>
      <c r="D470" s="46" t="s">
        <v>1900</v>
      </c>
      <c r="E470" s="46"/>
      <c r="F470" s="46"/>
      <c r="G470" s="46"/>
      <c r="H470" s="46"/>
      <c r="I470" s="46" t="s">
        <v>1094</v>
      </c>
      <c r="J470" s="46"/>
      <c r="K470" s="48">
        <v>5.5</v>
      </c>
      <c r="L470" s="48"/>
      <c r="M470" s="48"/>
      <c r="N470" s="48"/>
      <c r="O470" s="48"/>
      <c r="P470" s="48"/>
      <c r="Q470" s="47">
        <v>3513</v>
      </c>
      <c r="R470" s="47"/>
      <c r="S470" s="47"/>
      <c r="T470" s="47"/>
      <c r="U470" s="47"/>
      <c r="V470" s="46" t="s">
        <v>1901</v>
      </c>
      <c r="W470" s="46"/>
      <c r="X470" s="46"/>
      <c r="Y470" s="46"/>
      <c r="Z470" s="46" t="s">
        <v>1163</v>
      </c>
      <c r="AA470" s="46"/>
      <c r="AB470" s="46"/>
      <c r="AC470" s="48">
        <v>25</v>
      </c>
      <c r="AD470" s="48"/>
      <c r="AE470" s="48"/>
      <c r="AF470" s="48"/>
      <c r="AG470" s="48"/>
      <c r="AH470" s="48"/>
    </row>
    <row r="471" spans="1:34" x14ac:dyDescent="0.25">
      <c r="A471" s="47">
        <v>3834</v>
      </c>
      <c r="B471" s="47"/>
      <c r="C471" s="47"/>
      <c r="D471" s="46" t="s">
        <v>1902</v>
      </c>
      <c r="E471" s="46"/>
      <c r="F471" s="46"/>
      <c r="G471" s="46"/>
      <c r="H471" s="46"/>
      <c r="I471" s="46" t="s">
        <v>1094</v>
      </c>
      <c r="J471" s="46"/>
      <c r="K471" s="48">
        <v>5.5</v>
      </c>
      <c r="L471" s="48"/>
      <c r="M471" s="48"/>
      <c r="N471" s="48"/>
      <c r="O471" s="48"/>
      <c r="P471" s="48"/>
      <c r="Q471" s="51">
        <v>34</v>
      </c>
      <c r="R471" s="51"/>
      <c r="S471" s="51"/>
      <c r="T471" s="51"/>
      <c r="U471" s="51"/>
      <c r="V471" s="46" t="s">
        <v>1903</v>
      </c>
      <c r="W471" s="46"/>
      <c r="X471" s="46"/>
      <c r="Y471" s="46"/>
      <c r="Z471" s="46" t="s">
        <v>1094</v>
      </c>
      <c r="AA471" s="46"/>
      <c r="AB471" s="46"/>
      <c r="AC471" s="48">
        <v>8.5</v>
      </c>
      <c r="AD471" s="48"/>
      <c r="AE471" s="48"/>
      <c r="AF471" s="48"/>
      <c r="AG471" s="48"/>
      <c r="AH471" s="48"/>
    </row>
    <row r="472" spans="1:34" x14ac:dyDescent="0.25">
      <c r="A472" s="47">
        <v>538</v>
      </c>
      <c r="B472" s="47"/>
      <c r="C472" s="47"/>
      <c r="D472" s="46" t="s">
        <v>1904</v>
      </c>
      <c r="E472" s="46"/>
      <c r="F472" s="46"/>
      <c r="G472" s="46"/>
      <c r="H472" s="46"/>
      <c r="I472" s="46" t="s">
        <v>1094</v>
      </c>
      <c r="J472" s="46"/>
      <c r="K472" s="48">
        <v>5.5</v>
      </c>
      <c r="L472" s="48"/>
      <c r="M472" s="48"/>
      <c r="N472" s="48"/>
      <c r="O472" s="48"/>
      <c r="P472" s="48"/>
      <c r="Q472" s="47">
        <v>3326</v>
      </c>
      <c r="R472" s="47"/>
      <c r="S472" s="47"/>
      <c r="T472" s="47"/>
      <c r="U472" s="47"/>
      <c r="V472" s="46" t="s">
        <v>1905</v>
      </c>
      <c r="W472" s="46"/>
      <c r="X472" s="46"/>
      <c r="Y472" s="46"/>
      <c r="Z472" s="46" t="s">
        <v>1094</v>
      </c>
      <c r="AA472" s="46"/>
      <c r="AB472" s="46"/>
      <c r="AC472" s="48">
        <v>12</v>
      </c>
      <c r="AD472" s="48"/>
      <c r="AE472" s="48"/>
      <c r="AF472" s="48"/>
      <c r="AG472" s="48"/>
      <c r="AH472" s="48"/>
    </row>
    <row r="473" spans="1:34" x14ac:dyDescent="0.25">
      <c r="A473" s="47">
        <v>604</v>
      </c>
      <c r="B473" s="47"/>
      <c r="C473" s="47"/>
      <c r="D473" s="46" t="s">
        <v>1906</v>
      </c>
      <c r="E473" s="46"/>
      <c r="F473" s="46"/>
      <c r="G473" s="46"/>
      <c r="H473" s="46"/>
      <c r="I473" s="46" t="s">
        <v>1094</v>
      </c>
      <c r="J473" s="46"/>
      <c r="K473" s="48">
        <v>4</v>
      </c>
      <c r="L473" s="48"/>
      <c r="M473" s="48"/>
      <c r="N473" s="48"/>
      <c r="O473" s="48"/>
      <c r="P473" s="48"/>
      <c r="Q473" s="47">
        <v>2736</v>
      </c>
      <c r="R473" s="47"/>
      <c r="S473" s="47"/>
      <c r="T473" s="47"/>
      <c r="U473" s="47"/>
      <c r="V473" s="46" t="s">
        <v>1907</v>
      </c>
      <c r="W473" s="46"/>
      <c r="X473" s="46"/>
      <c r="Y473" s="46"/>
      <c r="Z473" s="46" t="s">
        <v>1094</v>
      </c>
      <c r="AA473" s="46"/>
      <c r="AB473" s="46"/>
      <c r="AC473" s="48">
        <v>6.5</v>
      </c>
      <c r="AD473" s="48"/>
      <c r="AE473" s="48"/>
      <c r="AF473" s="48"/>
      <c r="AG473" s="48"/>
      <c r="AH473" s="48"/>
    </row>
    <row r="474" spans="1:34" x14ac:dyDescent="0.25">
      <c r="A474" s="47">
        <v>2226</v>
      </c>
      <c r="B474" s="47"/>
      <c r="C474" s="47"/>
      <c r="D474" s="46" t="s">
        <v>1908</v>
      </c>
      <c r="E474" s="46"/>
      <c r="F474" s="46"/>
      <c r="G474" s="46"/>
      <c r="H474" s="46"/>
      <c r="I474" s="46" t="s">
        <v>1094</v>
      </c>
      <c r="J474" s="46"/>
      <c r="K474" s="48">
        <v>3.5</v>
      </c>
      <c r="L474" s="48"/>
      <c r="M474" s="48"/>
      <c r="N474" s="48"/>
      <c r="O474" s="48"/>
      <c r="P474" s="48"/>
      <c r="Q474" s="47">
        <v>2644</v>
      </c>
      <c r="R474" s="47"/>
      <c r="S474" s="47"/>
      <c r="T474" s="47"/>
      <c r="U474" s="47"/>
      <c r="V474" s="46" t="s">
        <v>1909</v>
      </c>
      <c r="W474" s="46"/>
      <c r="X474" s="46"/>
      <c r="Y474" s="46"/>
      <c r="Z474" s="46" t="s">
        <v>1094</v>
      </c>
      <c r="AA474" s="46"/>
      <c r="AB474" s="46"/>
      <c r="AC474" s="48">
        <v>6.5</v>
      </c>
      <c r="AD474" s="48"/>
      <c r="AE474" s="48"/>
      <c r="AF474" s="48"/>
      <c r="AG474" s="48"/>
      <c r="AH474" s="48"/>
    </row>
    <row r="475" spans="1:34" x14ac:dyDescent="0.25">
      <c r="A475" s="47">
        <v>2660</v>
      </c>
      <c r="B475" s="47"/>
      <c r="C475" s="47"/>
      <c r="D475" s="46" t="s">
        <v>1910</v>
      </c>
      <c r="E475" s="46"/>
      <c r="F475" s="46"/>
      <c r="G475" s="46"/>
      <c r="H475" s="46"/>
      <c r="I475" s="46" t="s">
        <v>1094</v>
      </c>
      <c r="J475" s="46"/>
      <c r="K475" s="48">
        <v>5.5</v>
      </c>
      <c r="L475" s="48"/>
      <c r="M475" s="48"/>
      <c r="N475" s="48"/>
      <c r="O475" s="48"/>
      <c r="P475" s="48"/>
      <c r="Q475" s="47">
        <v>2689</v>
      </c>
      <c r="R475" s="47"/>
      <c r="S475" s="47"/>
      <c r="T475" s="47"/>
      <c r="U475" s="47"/>
      <c r="V475" s="46" t="s">
        <v>1911</v>
      </c>
      <c r="W475" s="46"/>
      <c r="X475" s="46"/>
      <c r="Y475" s="46"/>
      <c r="Z475" s="46" t="s">
        <v>1094</v>
      </c>
      <c r="AA475" s="46"/>
      <c r="AB475" s="46"/>
      <c r="AC475" s="48">
        <v>6</v>
      </c>
      <c r="AD475" s="48"/>
      <c r="AE475" s="48"/>
      <c r="AF475" s="48"/>
      <c r="AG475" s="48"/>
      <c r="AH475" s="48"/>
    </row>
    <row r="476" spans="1:34" x14ac:dyDescent="0.25">
      <c r="A476" s="47">
        <v>625</v>
      </c>
      <c r="B476" s="47"/>
      <c r="C476" s="47"/>
      <c r="D476" s="46" t="s">
        <v>1912</v>
      </c>
      <c r="E476" s="46"/>
      <c r="F476" s="46"/>
      <c r="G476" s="46"/>
      <c r="H476" s="46"/>
      <c r="I476" s="46" t="s">
        <v>1094</v>
      </c>
      <c r="J476" s="46"/>
      <c r="K476" s="48">
        <v>5.5</v>
      </c>
      <c r="L476" s="48"/>
      <c r="M476" s="48"/>
      <c r="N476" s="48"/>
      <c r="O476" s="48"/>
      <c r="P476" s="48"/>
      <c r="Q476" s="47">
        <v>2737</v>
      </c>
      <c r="R476" s="47"/>
      <c r="S476" s="47"/>
      <c r="T476" s="47"/>
      <c r="U476" s="47"/>
      <c r="V476" s="46" t="s">
        <v>1913</v>
      </c>
      <c r="W476" s="46"/>
      <c r="X476" s="46"/>
      <c r="Y476" s="46"/>
      <c r="Z476" s="46" t="s">
        <v>1094</v>
      </c>
      <c r="AA476" s="46"/>
      <c r="AB476" s="46"/>
      <c r="AC476" s="48">
        <v>6.5</v>
      </c>
      <c r="AD476" s="48"/>
      <c r="AE476" s="48"/>
      <c r="AF476" s="48"/>
      <c r="AG476" s="48"/>
      <c r="AH476" s="48"/>
    </row>
    <row r="477" spans="1:34" x14ac:dyDescent="0.25">
      <c r="A477" s="47">
        <v>2905</v>
      </c>
      <c r="B477" s="47"/>
      <c r="C477" s="47"/>
      <c r="D477" s="46" t="s">
        <v>1914</v>
      </c>
      <c r="E477" s="46"/>
      <c r="F477" s="46"/>
      <c r="G477" s="46"/>
      <c r="H477" s="46"/>
      <c r="I477" s="46" t="s">
        <v>1094</v>
      </c>
      <c r="J477" s="46"/>
      <c r="K477" s="48">
        <v>4</v>
      </c>
      <c r="L477" s="48"/>
      <c r="M477" s="48"/>
      <c r="N477" s="48"/>
      <c r="O477" s="48"/>
      <c r="P477" s="48"/>
      <c r="Q477" s="47">
        <v>2686</v>
      </c>
      <c r="R477" s="47"/>
      <c r="S477" s="47"/>
      <c r="T477" s="47"/>
      <c r="U477" s="47"/>
      <c r="V477" s="46" t="s">
        <v>1915</v>
      </c>
      <c r="W477" s="46"/>
      <c r="X477" s="46"/>
      <c r="Y477" s="46"/>
      <c r="Z477" s="46" t="s">
        <v>1094</v>
      </c>
      <c r="AA477" s="46"/>
      <c r="AB477" s="46"/>
      <c r="AC477" s="48">
        <v>6.5</v>
      </c>
      <c r="AD477" s="48"/>
      <c r="AE477" s="48"/>
      <c r="AF477" s="48"/>
      <c r="AG477" s="48"/>
      <c r="AH477" s="48"/>
    </row>
    <row r="478" spans="1:34" x14ac:dyDescent="0.25">
      <c r="A478" s="47">
        <v>2698</v>
      </c>
      <c r="B478" s="47"/>
      <c r="C478" s="47"/>
      <c r="D478" s="46" t="s">
        <v>1916</v>
      </c>
      <c r="E478" s="46"/>
      <c r="F478" s="46"/>
      <c r="G478" s="46"/>
      <c r="H478" s="46"/>
      <c r="I478" s="46" t="s">
        <v>1094</v>
      </c>
      <c r="J478" s="46"/>
      <c r="K478" s="48">
        <v>14</v>
      </c>
      <c r="L478" s="48"/>
      <c r="M478" s="48"/>
      <c r="N478" s="48"/>
      <c r="O478" s="48"/>
      <c r="P478" s="48"/>
      <c r="Q478" s="47">
        <v>528</v>
      </c>
      <c r="R478" s="47"/>
      <c r="S478" s="47"/>
      <c r="T478" s="47"/>
      <c r="U478" s="47"/>
      <c r="V478" s="46" t="s">
        <v>1917</v>
      </c>
      <c r="W478" s="46"/>
      <c r="X478" s="46"/>
      <c r="Y478" s="46"/>
      <c r="Z478" s="46" t="s">
        <v>1094</v>
      </c>
      <c r="AA478" s="46"/>
      <c r="AB478" s="46"/>
      <c r="AC478" s="48">
        <v>6.5</v>
      </c>
      <c r="AD478" s="48"/>
      <c r="AE478" s="48"/>
      <c r="AF478" s="48"/>
      <c r="AG478" s="48"/>
      <c r="AH478" s="48"/>
    </row>
    <row r="479" spans="1:34" x14ac:dyDescent="0.25">
      <c r="A479" s="47">
        <v>3837</v>
      </c>
      <c r="B479" s="47"/>
      <c r="C479" s="47"/>
      <c r="D479" s="46" t="s">
        <v>1918</v>
      </c>
      <c r="E479" s="46"/>
      <c r="F479" s="46"/>
      <c r="G479" s="46"/>
      <c r="H479" s="46"/>
      <c r="I479" s="46" t="s">
        <v>1136</v>
      </c>
      <c r="J479" s="46"/>
      <c r="K479" s="48">
        <v>8</v>
      </c>
      <c r="L479" s="48"/>
      <c r="M479" s="48"/>
      <c r="N479" s="48"/>
      <c r="O479" s="48"/>
      <c r="P479" s="48"/>
      <c r="Q479" s="51">
        <v>5</v>
      </c>
      <c r="R479" s="51"/>
      <c r="S479" s="51"/>
      <c r="T479" s="51"/>
      <c r="U479" s="51"/>
      <c r="V479" s="46" t="s">
        <v>1919</v>
      </c>
      <c r="W479" s="46"/>
      <c r="X479" s="46"/>
      <c r="Y479" s="46"/>
      <c r="Z479" s="46" t="s">
        <v>1094</v>
      </c>
      <c r="AA479" s="46"/>
      <c r="AB479" s="46"/>
      <c r="AC479" s="48">
        <v>5</v>
      </c>
      <c r="AD479" s="48"/>
      <c r="AE479" s="48"/>
      <c r="AF479" s="48"/>
      <c r="AG479" s="48"/>
      <c r="AH479" s="48"/>
    </row>
    <row r="480" spans="1:34" x14ac:dyDescent="0.25">
      <c r="A480" s="47">
        <v>4136</v>
      </c>
      <c r="B480" s="47"/>
      <c r="C480" s="47"/>
      <c r="D480" s="46" t="s">
        <v>1920</v>
      </c>
      <c r="E480" s="46"/>
      <c r="F480" s="46"/>
      <c r="G480" s="46"/>
      <c r="H480" s="46"/>
      <c r="I480" s="46" t="s">
        <v>1136</v>
      </c>
      <c r="J480" s="46"/>
      <c r="K480" s="48">
        <v>8</v>
      </c>
      <c r="L480" s="48"/>
      <c r="M480" s="48"/>
      <c r="N480" s="48"/>
      <c r="O480" s="48"/>
      <c r="P480" s="48"/>
      <c r="Q480" s="47">
        <v>2701</v>
      </c>
      <c r="R480" s="47"/>
      <c r="S480" s="47"/>
      <c r="T480" s="47"/>
      <c r="U480" s="47"/>
      <c r="V480" s="46" t="s">
        <v>1921</v>
      </c>
      <c r="W480" s="46"/>
      <c r="X480" s="46"/>
      <c r="Y480" s="46"/>
      <c r="Z480" s="46" t="s">
        <v>1094</v>
      </c>
      <c r="AA480" s="46"/>
      <c r="AB480" s="46"/>
      <c r="AC480" s="48">
        <v>8</v>
      </c>
      <c r="AD480" s="48"/>
      <c r="AE480" s="48"/>
      <c r="AF480" s="48"/>
      <c r="AG480" s="48"/>
      <c r="AH480" s="48"/>
    </row>
    <row r="481" spans="1:34" x14ac:dyDescent="0.25">
      <c r="A481" s="47">
        <v>3001</v>
      </c>
      <c r="B481" s="47"/>
      <c r="C481" s="47"/>
      <c r="D481" s="46" t="s">
        <v>1922</v>
      </c>
      <c r="E481" s="46"/>
      <c r="F481" s="46"/>
      <c r="G481" s="46"/>
      <c r="H481" s="46"/>
      <c r="I481" s="46" t="s">
        <v>1136</v>
      </c>
      <c r="J481" s="46"/>
      <c r="K481" s="48">
        <v>6.5</v>
      </c>
      <c r="L481" s="48"/>
      <c r="M481" s="48"/>
      <c r="N481" s="48"/>
      <c r="O481" s="48"/>
      <c r="P481" s="48"/>
      <c r="Q481" s="47">
        <v>3202</v>
      </c>
      <c r="R481" s="47"/>
      <c r="S481" s="47"/>
      <c r="T481" s="47"/>
      <c r="U481" s="47"/>
      <c r="V481" s="46" t="s">
        <v>1923</v>
      </c>
      <c r="W481" s="46"/>
      <c r="X481" s="46"/>
      <c r="Y481" s="46"/>
      <c r="Z481" s="46" t="s">
        <v>1094</v>
      </c>
      <c r="AA481" s="46"/>
      <c r="AB481" s="46"/>
      <c r="AC481" s="48">
        <v>20</v>
      </c>
      <c r="AD481" s="48"/>
      <c r="AE481" s="48"/>
      <c r="AF481" s="48"/>
      <c r="AG481" s="48"/>
      <c r="AH481" s="48"/>
    </row>
    <row r="482" spans="1:34" x14ac:dyDescent="0.25">
      <c r="A482" s="47">
        <v>2975</v>
      </c>
      <c r="B482" s="47"/>
      <c r="C482" s="47"/>
      <c r="D482" s="46" t="s">
        <v>1924</v>
      </c>
      <c r="E482" s="46"/>
      <c r="F482" s="46"/>
      <c r="G482" s="46"/>
      <c r="H482" s="46"/>
      <c r="I482" s="46" t="s">
        <v>1094</v>
      </c>
      <c r="J482" s="46"/>
      <c r="K482" s="48">
        <v>12</v>
      </c>
      <c r="L482" s="48"/>
      <c r="M482" s="48"/>
      <c r="N482" s="48"/>
      <c r="O482" s="48"/>
      <c r="P482" s="48"/>
      <c r="Q482" s="47">
        <v>4157</v>
      </c>
      <c r="R482" s="47"/>
      <c r="S482" s="47"/>
      <c r="T482" s="47"/>
      <c r="U482" s="47"/>
      <c r="V482" s="46" t="s">
        <v>1925</v>
      </c>
      <c r="W482" s="46"/>
      <c r="X482" s="46"/>
      <c r="Y482" s="46"/>
      <c r="Z482" s="46" t="s">
        <v>1094</v>
      </c>
      <c r="AA482" s="46"/>
      <c r="AB482" s="46"/>
      <c r="AC482" s="48">
        <v>18</v>
      </c>
      <c r="AD482" s="48"/>
      <c r="AE482" s="48"/>
      <c r="AF482" s="48"/>
      <c r="AG482" s="48"/>
      <c r="AH482" s="48"/>
    </row>
    <row r="483" spans="1:34" x14ac:dyDescent="0.25">
      <c r="A483" s="47">
        <v>3140</v>
      </c>
      <c r="B483" s="47"/>
      <c r="C483" s="47"/>
      <c r="D483" s="46" t="s">
        <v>1926</v>
      </c>
      <c r="E483" s="46"/>
      <c r="F483" s="46"/>
      <c r="G483" s="46"/>
      <c r="H483" s="46"/>
      <c r="I483" s="46" t="s">
        <v>1094</v>
      </c>
      <c r="J483" s="46"/>
      <c r="K483" s="48">
        <v>18</v>
      </c>
      <c r="L483" s="48"/>
      <c r="M483" s="48"/>
      <c r="N483" s="48"/>
      <c r="O483" s="48"/>
      <c r="P483" s="48"/>
      <c r="Q483" s="47">
        <v>2641</v>
      </c>
      <c r="R483" s="47"/>
      <c r="S483" s="47"/>
      <c r="T483" s="47"/>
      <c r="U483" s="47"/>
      <c r="V483" s="46" t="s">
        <v>1927</v>
      </c>
      <c r="W483" s="46"/>
      <c r="X483" s="46"/>
      <c r="Y483" s="46"/>
      <c r="Z483" s="46" t="s">
        <v>1094</v>
      </c>
      <c r="AA483" s="46"/>
      <c r="AB483" s="46"/>
      <c r="AC483" s="48">
        <v>10</v>
      </c>
      <c r="AD483" s="48"/>
      <c r="AE483" s="48"/>
      <c r="AF483" s="48"/>
      <c r="AG483" s="48"/>
      <c r="AH483" s="48"/>
    </row>
    <row r="484" spans="1:34" x14ac:dyDescent="0.25">
      <c r="A484" s="47">
        <v>3451</v>
      </c>
      <c r="B484" s="47"/>
      <c r="C484" s="47"/>
      <c r="D484" s="46" t="s">
        <v>1928</v>
      </c>
      <c r="E484" s="46"/>
      <c r="F484" s="46"/>
      <c r="G484" s="46"/>
      <c r="H484" s="46"/>
      <c r="I484" s="46" t="s">
        <v>1094</v>
      </c>
      <c r="J484" s="46"/>
      <c r="K484" s="48">
        <v>15</v>
      </c>
      <c r="L484" s="48"/>
      <c r="M484" s="48"/>
      <c r="N484" s="48"/>
      <c r="O484" s="48"/>
      <c r="P484" s="48"/>
      <c r="Q484" s="47">
        <v>2032</v>
      </c>
      <c r="R484" s="47"/>
      <c r="S484" s="47"/>
      <c r="T484" s="47"/>
      <c r="U484" s="47"/>
      <c r="V484" s="46" t="s">
        <v>1929</v>
      </c>
      <c r="W484" s="46"/>
      <c r="X484" s="46"/>
      <c r="Y484" s="46"/>
      <c r="Z484" s="46" t="s">
        <v>1094</v>
      </c>
      <c r="AA484" s="46"/>
      <c r="AB484" s="46"/>
      <c r="AC484" s="48">
        <v>8</v>
      </c>
      <c r="AD484" s="48"/>
      <c r="AE484" s="48"/>
      <c r="AF484" s="48"/>
      <c r="AG484" s="48"/>
      <c r="AH484" s="48"/>
    </row>
    <row r="485" spans="1:34" x14ac:dyDescent="0.25">
      <c r="A485" s="47">
        <v>4102</v>
      </c>
      <c r="B485" s="47"/>
      <c r="C485" s="47"/>
      <c r="D485" s="46" t="s">
        <v>1930</v>
      </c>
      <c r="E485" s="46"/>
      <c r="F485" s="46"/>
      <c r="G485" s="46"/>
      <c r="H485" s="46"/>
      <c r="I485" s="46" t="s">
        <v>1094</v>
      </c>
      <c r="J485" s="46"/>
      <c r="K485" s="48">
        <v>15</v>
      </c>
      <c r="L485" s="48"/>
      <c r="M485" s="48"/>
      <c r="N485" s="48"/>
      <c r="O485" s="48"/>
      <c r="P485" s="48"/>
      <c r="Q485" s="47">
        <v>2592</v>
      </c>
      <c r="R485" s="47"/>
      <c r="S485" s="47"/>
      <c r="T485" s="47"/>
      <c r="U485" s="47"/>
      <c r="V485" s="46" t="s">
        <v>1931</v>
      </c>
      <c r="W485" s="46"/>
      <c r="X485" s="46"/>
      <c r="Y485" s="46"/>
      <c r="Z485" s="46" t="s">
        <v>1094</v>
      </c>
      <c r="AA485" s="46"/>
      <c r="AB485" s="46"/>
      <c r="AC485" s="48">
        <v>11</v>
      </c>
      <c r="AD485" s="48"/>
      <c r="AE485" s="48"/>
      <c r="AF485" s="48"/>
      <c r="AG485" s="48"/>
      <c r="AH485" s="48"/>
    </row>
    <row r="486" spans="1:34" x14ac:dyDescent="0.25">
      <c r="A486" s="47">
        <v>3629</v>
      </c>
      <c r="B486" s="47"/>
      <c r="C486" s="47"/>
      <c r="D486" s="46" t="s">
        <v>1932</v>
      </c>
      <c r="E486" s="46"/>
      <c r="F486" s="46"/>
      <c r="G486" s="46"/>
      <c r="H486" s="46"/>
      <c r="I486" s="46" t="s">
        <v>1094</v>
      </c>
      <c r="J486" s="46"/>
      <c r="K486" s="48">
        <v>15</v>
      </c>
      <c r="L486" s="48"/>
      <c r="M486" s="48"/>
      <c r="N486" s="48"/>
      <c r="O486" s="48"/>
      <c r="P486" s="48"/>
      <c r="Q486" s="47">
        <v>1912</v>
      </c>
      <c r="R486" s="47"/>
      <c r="S486" s="47"/>
      <c r="T486" s="47"/>
      <c r="U486" s="47"/>
      <c r="V486" s="46" t="s">
        <v>1933</v>
      </c>
      <c r="W486" s="46"/>
      <c r="X486" s="46"/>
      <c r="Y486" s="46"/>
      <c r="Z486" s="46" t="s">
        <v>1094</v>
      </c>
      <c r="AA486" s="46"/>
      <c r="AB486" s="46"/>
      <c r="AC486" s="48">
        <v>10.5</v>
      </c>
      <c r="AD486" s="48"/>
      <c r="AE486" s="48"/>
      <c r="AF486" s="48"/>
      <c r="AG486" s="48"/>
      <c r="AH486" s="48"/>
    </row>
    <row r="487" spans="1:34" x14ac:dyDescent="0.25">
      <c r="A487" s="47">
        <v>3973</v>
      </c>
      <c r="B487" s="47"/>
      <c r="C487" s="47"/>
      <c r="D487" s="46" t="s">
        <v>1934</v>
      </c>
      <c r="E487" s="46"/>
      <c r="F487" s="46"/>
      <c r="G487" s="46"/>
      <c r="H487" s="46"/>
      <c r="I487" s="46" t="s">
        <v>1094</v>
      </c>
      <c r="J487" s="46"/>
      <c r="K487" s="48">
        <v>15</v>
      </c>
      <c r="L487" s="48"/>
      <c r="M487" s="48"/>
      <c r="N487" s="48"/>
      <c r="O487" s="48"/>
      <c r="P487" s="48"/>
      <c r="Q487" s="47">
        <v>2923</v>
      </c>
      <c r="R487" s="47"/>
      <c r="S487" s="47"/>
      <c r="T487" s="47"/>
      <c r="U487" s="47"/>
      <c r="V487" s="46" t="s">
        <v>1935</v>
      </c>
      <c r="W487" s="46"/>
      <c r="X487" s="46"/>
      <c r="Y487" s="46"/>
      <c r="Z487" s="46" t="s">
        <v>1094</v>
      </c>
      <c r="AA487" s="46"/>
      <c r="AB487" s="46"/>
      <c r="AC487" s="48">
        <v>15.6</v>
      </c>
      <c r="AD487" s="48"/>
      <c r="AE487" s="48"/>
      <c r="AF487" s="48"/>
      <c r="AG487" s="48"/>
      <c r="AH487" s="48"/>
    </row>
    <row r="488" spans="1:34" x14ac:dyDescent="0.25">
      <c r="A488" s="47">
        <v>3040</v>
      </c>
      <c r="B488" s="47"/>
      <c r="C488" s="47"/>
      <c r="D488" s="46" t="s">
        <v>1936</v>
      </c>
      <c r="E488" s="46"/>
      <c r="F488" s="46"/>
      <c r="G488" s="46"/>
      <c r="H488" s="46"/>
      <c r="I488" s="46" t="s">
        <v>1094</v>
      </c>
      <c r="J488" s="46"/>
      <c r="K488" s="48">
        <v>12</v>
      </c>
      <c r="L488" s="48"/>
      <c r="M488" s="48"/>
      <c r="N488" s="48"/>
      <c r="O488" s="48"/>
      <c r="P488" s="48"/>
      <c r="Q488" s="47">
        <v>2155</v>
      </c>
      <c r="R488" s="47"/>
      <c r="S488" s="47"/>
      <c r="T488" s="47"/>
      <c r="U488" s="47"/>
      <c r="V488" s="46" t="s">
        <v>1937</v>
      </c>
      <c r="W488" s="46"/>
      <c r="X488" s="46"/>
      <c r="Y488" s="46"/>
      <c r="Z488" s="46" t="s">
        <v>1105</v>
      </c>
      <c r="AA488" s="46"/>
      <c r="AB488" s="46"/>
      <c r="AC488" s="48">
        <v>10</v>
      </c>
      <c r="AD488" s="48"/>
      <c r="AE488" s="48"/>
      <c r="AF488" s="48"/>
      <c r="AG488" s="48"/>
      <c r="AH488" s="48"/>
    </row>
    <row r="489" spans="1:34" x14ac:dyDescent="0.25">
      <c r="A489" s="47">
        <v>4635</v>
      </c>
      <c r="B489" s="47"/>
      <c r="C489" s="47"/>
      <c r="D489" s="46" t="s">
        <v>1938</v>
      </c>
      <c r="E489" s="46"/>
      <c r="F489" s="46"/>
      <c r="G489" s="46"/>
      <c r="H489" s="46"/>
      <c r="I489" s="46" t="s">
        <v>1094</v>
      </c>
      <c r="J489" s="46"/>
      <c r="K489" s="48">
        <v>15</v>
      </c>
      <c r="L489" s="48"/>
      <c r="M489" s="48"/>
      <c r="N489" s="48"/>
      <c r="O489" s="48"/>
      <c r="P489" s="48"/>
      <c r="Q489" s="47">
        <v>2924</v>
      </c>
      <c r="R489" s="47"/>
      <c r="S489" s="47"/>
      <c r="T489" s="47"/>
      <c r="U489" s="47"/>
      <c r="V489" s="46" t="s">
        <v>1939</v>
      </c>
      <c r="W489" s="46"/>
      <c r="X489" s="46"/>
      <c r="Y489" s="46"/>
      <c r="Z489" s="46" t="s">
        <v>1094</v>
      </c>
      <c r="AA489" s="46"/>
      <c r="AB489" s="46"/>
      <c r="AC489" s="48">
        <v>13</v>
      </c>
      <c r="AD489" s="48"/>
      <c r="AE489" s="48"/>
      <c r="AF489" s="48"/>
      <c r="AG489" s="48"/>
      <c r="AH489" s="48"/>
    </row>
    <row r="490" spans="1:34" x14ac:dyDescent="0.25">
      <c r="A490" s="47">
        <v>3179</v>
      </c>
      <c r="B490" s="47"/>
      <c r="C490" s="47"/>
      <c r="D490" s="46" t="s">
        <v>1940</v>
      </c>
      <c r="E490" s="46"/>
      <c r="F490" s="46"/>
      <c r="G490" s="46"/>
      <c r="H490" s="46"/>
      <c r="I490" s="46" t="s">
        <v>1094</v>
      </c>
      <c r="J490" s="46"/>
      <c r="K490" s="48">
        <v>15</v>
      </c>
      <c r="L490" s="48"/>
      <c r="M490" s="48"/>
      <c r="N490" s="48"/>
      <c r="O490" s="48"/>
      <c r="P490" s="48"/>
      <c r="Q490" s="47">
        <v>1706</v>
      </c>
      <c r="R490" s="47"/>
      <c r="S490" s="47"/>
      <c r="T490" s="47"/>
      <c r="U490" s="47"/>
      <c r="V490" s="46" t="s">
        <v>1941</v>
      </c>
      <c r="W490" s="46"/>
      <c r="X490" s="46"/>
      <c r="Y490" s="46"/>
      <c r="Z490" s="46" t="s">
        <v>1105</v>
      </c>
      <c r="AA490" s="46"/>
      <c r="AB490" s="46"/>
      <c r="AC490" s="48">
        <v>13.5</v>
      </c>
      <c r="AD490" s="48"/>
      <c r="AE490" s="48"/>
      <c r="AF490" s="48"/>
      <c r="AG490" s="48"/>
      <c r="AH490" s="48"/>
    </row>
    <row r="491" spans="1:34" x14ac:dyDescent="0.25">
      <c r="A491" s="47">
        <v>160</v>
      </c>
      <c r="B491" s="47"/>
      <c r="C491" s="47"/>
      <c r="D491" s="46" t="s">
        <v>1942</v>
      </c>
      <c r="E491" s="46"/>
      <c r="F491" s="46"/>
      <c r="G491" s="46"/>
      <c r="H491" s="46"/>
      <c r="I491" s="46" t="s">
        <v>1094</v>
      </c>
      <c r="J491" s="46"/>
      <c r="K491" s="48">
        <v>18</v>
      </c>
      <c r="L491" s="48"/>
      <c r="M491" s="48"/>
      <c r="N491" s="48"/>
      <c r="O491" s="48"/>
      <c r="P491" s="48"/>
      <c r="Q491" s="47">
        <v>2043</v>
      </c>
      <c r="R491" s="47"/>
      <c r="S491" s="47"/>
      <c r="T491" s="47"/>
      <c r="U491" s="47"/>
      <c r="V491" s="46" t="s">
        <v>1943</v>
      </c>
      <c r="W491" s="46"/>
      <c r="X491" s="46"/>
      <c r="Y491" s="46"/>
      <c r="Z491" s="46" t="s">
        <v>1094</v>
      </c>
      <c r="AA491" s="46"/>
      <c r="AB491" s="46"/>
      <c r="AC491" s="48">
        <v>19.5</v>
      </c>
      <c r="AD491" s="48"/>
      <c r="AE491" s="48"/>
      <c r="AF491" s="48"/>
      <c r="AG491" s="48"/>
      <c r="AH491" s="48"/>
    </row>
    <row r="492" spans="1:34" x14ac:dyDescent="0.25">
      <c r="A492" s="47">
        <v>4658</v>
      </c>
      <c r="B492" s="47"/>
      <c r="C492" s="47"/>
      <c r="D492" s="46" t="s">
        <v>1944</v>
      </c>
      <c r="E492" s="46"/>
      <c r="F492" s="46"/>
      <c r="G492" s="46"/>
      <c r="H492" s="46"/>
      <c r="I492" s="46" t="s">
        <v>1094</v>
      </c>
      <c r="J492" s="46"/>
      <c r="K492" s="48">
        <v>15</v>
      </c>
      <c r="L492" s="48"/>
      <c r="M492" s="48"/>
      <c r="N492" s="48"/>
      <c r="O492" s="48"/>
      <c r="P492" s="48"/>
      <c r="Q492" s="47">
        <v>2699</v>
      </c>
      <c r="R492" s="47"/>
      <c r="S492" s="47"/>
      <c r="T492" s="47"/>
      <c r="U492" s="47"/>
      <c r="V492" s="46" t="s">
        <v>1945</v>
      </c>
      <c r="W492" s="46"/>
      <c r="X492" s="46"/>
      <c r="Y492" s="46"/>
      <c r="Z492" s="46" t="s">
        <v>1105</v>
      </c>
      <c r="AA492" s="46"/>
      <c r="AB492" s="46"/>
      <c r="AC492" s="48">
        <v>13.8</v>
      </c>
      <c r="AD492" s="48"/>
      <c r="AE492" s="48"/>
      <c r="AF492" s="48"/>
      <c r="AG492" s="48"/>
      <c r="AH492" s="48"/>
    </row>
    <row r="493" spans="1:34" x14ac:dyDescent="0.25">
      <c r="A493" s="47">
        <v>4515</v>
      </c>
      <c r="B493" s="47"/>
      <c r="C493" s="47"/>
      <c r="D493" s="46" t="s">
        <v>1946</v>
      </c>
      <c r="E493" s="46"/>
      <c r="F493" s="46"/>
      <c r="G493" s="46"/>
      <c r="H493" s="46"/>
      <c r="I493" s="46" t="s">
        <v>1094</v>
      </c>
      <c r="J493" s="46"/>
      <c r="K493" s="48">
        <v>18</v>
      </c>
      <c r="L493" s="48"/>
      <c r="M493" s="48"/>
      <c r="N493" s="48"/>
      <c r="O493" s="48"/>
      <c r="P493" s="48"/>
      <c r="Q493" s="51">
        <v>46</v>
      </c>
      <c r="R493" s="51"/>
      <c r="S493" s="51"/>
      <c r="T493" s="51"/>
      <c r="U493" s="51"/>
      <c r="V493" s="46" t="s">
        <v>1947</v>
      </c>
      <c r="W493" s="46"/>
      <c r="X493" s="46"/>
      <c r="Y493" s="46"/>
      <c r="Z493" s="46" t="s">
        <v>1094</v>
      </c>
      <c r="AA493" s="46"/>
      <c r="AB493" s="46"/>
      <c r="AC493" s="48">
        <v>8</v>
      </c>
      <c r="AD493" s="48"/>
      <c r="AE493" s="48"/>
      <c r="AF493" s="48"/>
      <c r="AG493" s="48"/>
      <c r="AH493" s="48"/>
    </row>
    <row r="494" spans="1:34" x14ac:dyDescent="0.25">
      <c r="A494" s="47">
        <v>3464</v>
      </c>
      <c r="B494" s="47"/>
      <c r="C494" s="47"/>
      <c r="D494" s="46" t="s">
        <v>1948</v>
      </c>
      <c r="E494" s="46"/>
      <c r="F494" s="46"/>
      <c r="G494" s="46"/>
      <c r="H494" s="46"/>
      <c r="I494" s="46" t="s">
        <v>1094</v>
      </c>
      <c r="J494" s="46"/>
      <c r="K494" s="48">
        <v>15</v>
      </c>
      <c r="L494" s="48"/>
      <c r="M494" s="48"/>
      <c r="N494" s="48"/>
      <c r="O494" s="48"/>
      <c r="P494" s="48"/>
      <c r="Q494" s="47">
        <v>3177</v>
      </c>
      <c r="R494" s="47"/>
      <c r="S494" s="47"/>
      <c r="T494" s="47"/>
      <c r="U494" s="47"/>
      <c r="V494" s="46" t="s">
        <v>1949</v>
      </c>
      <c r="W494" s="46"/>
      <c r="X494" s="46"/>
      <c r="Y494" s="46"/>
      <c r="Z494" s="46" t="s">
        <v>1094</v>
      </c>
      <c r="AA494" s="46"/>
      <c r="AB494" s="46"/>
      <c r="AC494" s="48">
        <v>10</v>
      </c>
      <c r="AD494" s="48"/>
      <c r="AE494" s="48"/>
      <c r="AF494" s="48"/>
      <c r="AG494" s="48"/>
      <c r="AH494" s="48"/>
    </row>
    <row r="495" spans="1:34" x14ac:dyDescent="0.25">
      <c r="A495" s="47">
        <v>2639</v>
      </c>
      <c r="B495" s="47"/>
      <c r="C495" s="47"/>
      <c r="D495" s="46" t="s">
        <v>1950</v>
      </c>
      <c r="E495" s="46"/>
      <c r="F495" s="46"/>
      <c r="G495" s="46"/>
      <c r="H495" s="46"/>
      <c r="I495" s="46" t="s">
        <v>1105</v>
      </c>
      <c r="J495" s="46"/>
      <c r="K495" s="48">
        <v>12</v>
      </c>
      <c r="L495" s="48"/>
      <c r="M495" s="48"/>
      <c r="N495" s="48"/>
      <c r="O495" s="48"/>
      <c r="P495" s="48"/>
      <c r="Q495" s="47">
        <v>2738</v>
      </c>
      <c r="R495" s="47"/>
      <c r="S495" s="47"/>
      <c r="T495" s="47"/>
      <c r="U495" s="47"/>
      <c r="V495" s="46" t="s">
        <v>1951</v>
      </c>
      <c r="W495" s="46"/>
      <c r="X495" s="46"/>
      <c r="Y495" s="46"/>
      <c r="Z495" s="46" t="s">
        <v>1094</v>
      </c>
      <c r="AA495" s="46"/>
      <c r="AB495" s="46"/>
      <c r="AC495" s="48">
        <v>10</v>
      </c>
      <c r="AD495" s="48"/>
      <c r="AE495" s="48"/>
      <c r="AF495" s="48"/>
      <c r="AG495" s="48"/>
      <c r="AH495" s="48"/>
    </row>
    <row r="496" spans="1:34" x14ac:dyDescent="0.25">
      <c r="A496" s="47">
        <v>180</v>
      </c>
      <c r="B496" s="47"/>
      <c r="C496" s="47"/>
      <c r="D496" s="46" t="s">
        <v>1952</v>
      </c>
      <c r="E496" s="46"/>
      <c r="F496" s="46"/>
      <c r="G496" s="46"/>
      <c r="H496" s="46"/>
      <c r="I496" s="46" t="s">
        <v>1094</v>
      </c>
      <c r="J496" s="46"/>
      <c r="K496" s="48">
        <v>7</v>
      </c>
      <c r="L496" s="48"/>
      <c r="M496" s="48"/>
      <c r="N496" s="48"/>
      <c r="O496" s="48"/>
      <c r="P496" s="48"/>
      <c r="Q496" s="51">
        <v>70</v>
      </c>
      <c r="R496" s="51"/>
      <c r="S496" s="51"/>
      <c r="T496" s="51"/>
      <c r="U496" s="51"/>
      <c r="V496" s="46" t="s">
        <v>1953</v>
      </c>
      <c r="W496" s="46"/>
      <c r="X496" s="46"/>
      <c r="Y496" s="46"/>
      <c r="Z496" s="46" t="s">
        <v>1094</v>
      </c>
      <c r="AA496" s="46"/>
      <c r="AB496" s="46"/>
      <c r="AC496" s="48">
        <v>8</v>
      </c>
      <c r="AD496" s="48"/>
      <c r="AE496" s="48"/>
      <c r="AF496" s="48"/>
      <c r="AG496" s="48"/>
      <c r="AH496" s="48"/>
    </row>
    <row r="497" spans="1:34" x14ac:dyDescent="0.25">
      <c r="A497" s="47">
        <v>2729</v>
      </c>
      <c r="B497" s="47"/>
      <c r="C497" s="47"/>
      <c r="D497" s="46" t="s">
        <v>1954</v>
      </c>
      <c r="E497" s="46"/>
      <c r="F497" s="46"/>
      <c r="G497" s="46"/>
      <c r="H497" s="46"/>
      <c r="I497" s="46" t="s">
        <v>1094</v>
      </c>
      <c r="J497" s="46"/>
      <c r="K497" s="48">
        <v>7</v>
      </c>
      <c r="L497" s="48"/>
      <c r="M497" s="48"/>
      <c r="N497" s="48"/>
      <c r="O497" s="48"/>
      <c r="P497" s="48"/>
      <c r="Q497" s="47">
        <v>2739</v>
      </c>
      <c r="R497" s="47"/>
      <c r="S497" s="47"/>
      <c r="T497" s="47"/>
      <c r="U497" s="47"/>
      <c r="V497" s="46" t="s">
        <v>1955</v>
      </c>
      <c r="W497" s="46"/>
      <c r="X497" s="46"/>
      <c r="Y497" s="46"/>
      <c r="Z497" s="46" t="s">
        <v>1094</v>
      </c>
      <c r="AA497" s="46"/>
      <c r="AB497" s="46"/>
      <c r="AC497" s="48">
        <v>10</v>
      </c>
      <c r="AD497" s="48"/>
      <c r="AE497" s="48"/>
      <c r="AF497" s="48"/>
      <c r="AG497" s="48"/>
      <c r="AH497" s="48"/>
    </row>
    <row r="498" spans="1:34" x14ac:dyDescent="0.25">
      <c r="A498" s="47">
        <v>1687</v>
      </c>
      <c r="B498" s="47"/>
      <c r="C498" s="47"/>
      <c r="D498" s="46" t="s">
        <v>1956</v>
      </c>
      <c r="E498" s="46"/>
      <c r="F498" s="46"/>
      <c r="G498" s="46"/>
      <c r="H498" s="46"/>
      <c r="I498" s="46" t="s">
        <v>1094</v>
      </c>
      <c r="J498" s="46"/>
      <c r="K498" s="48">
        <v>7</v>
      </c>
      <c r="L498" s="48"/>
      <c r="M498" s="48"/>
      <c r="N498" s="48"/>
      <c r="O498" s="48"/>
      <c r="P498" s="48"/>
      <c r="Q498" s="51">
        <v>74</v>
      </c>
      <c r="R498" s="51"/>
      <c r="S498" s="51"/>
      <c r="T498" s="51"/>
      <c r="U498" s="51"/>
      <c r="V498" s="46" t="s">
        <v>1957</v>
      </c>
      <c r="W498" s="46"/>
      <c r="X498" s="46"/>
      <c r="Y498" s="46"/>
      <c r="Z498" s="46" t="s">
        <v>1094</v>
      </c>
      <c r="AA498" s="46"/>
      <c r="AB498" s="46"/>
      <c r="AC498" s="48">
        <v>6.5</v>
      </c>
      <c r="AD498" s="48"/>
      <c r="AE498" s="48"/>
      <c r="AF498" s="48"/>
      <c r="AG498" s="48"/>
      <c r="AH498" s="48"/>
    </row>
    <row r="499" spans="1:34" x14ac:dyDescent="0.25">
      <c r="A499" s="47">
        <v>141</v>
      </c>
      <c r="B499" s="47"/>
      <c r="C499" s="47"/>
      <c r="D499" s="46" t="s">
        <v>1958</v>
      </c>
      <c r="E499" s="46"/>
      <c r="F499" s="46"/>
      <c r="G499" s="46"/>
      <c r="H499" s="46"/>
      <c r="I499" s="46" t="s">
        <v>1094</v>
      </c>
      <c r="J499" s="46"/>
      <c r="K499" s="48">
        <v>7</v>
      </c>
      <c r="L499" s="48"/>
      <c r="M499" s="48"/>
      <c r="N499" s="48"/>
      <c r="O499" s="48"/>
      <c r="P499" s="48"/>
      <c r="Q499" s="47">
        <v>3490</v>
      </c>
      <c r="R499" s="47"/>
      <c r="S499" s="47"/>
      <c r="T499" s="47"/>
      <c r="U499" s="47"/>
      <c r="V499" s="46" t="s">
        <v>1959</v>
      </c>
      <c r="W499" s="46"/>
      <c r="X499" s="46"/>
      <c r="Y499" s="46"/>
      <c r="Z499" s="46" t="s">
        <v>1094</v>
      </c>
      <c r="AA499" s="46"/>
      <c r="AB499" s="46"/>
      <c r="AC499" s="48">
        <v>10</v>
      </c>
      <c r="AD499" s="48"/>
      <c r="AE499" s="48"/>
      <c r="AF499" s="48"/>
      <c r="AG499" s="48"/>
      <c r="AH499" s="48"/>
    </row>
    <row r="500" spans="1:34" x14ac:dyDescent="0.25">
      <c r="A500" s="47">
        <v>2731</v>
      </c>
      <c r="B500" s="47"/>
      <c r="C500" s="47"/>
      <c r="D500" s="46" t="s">
        <v>1960</v>
      </c>
      <c r="E500" s="46"/>
      <c r="F500" s="46"/>
      <c r="G500" s="46"/>
      <c r="H500" s="46"/>
      <c r="I500" s="46" t="s">
        <v>1094</v>
      </c>
      <c r="J500" s="46"/>
      <c r="K500" s="48">
        <v>7</v>
      </c>
      <c r="L500" s="48"/>
      <c r="M500" s="48"/>
      <c r="N500" s="48"/>
      <c r="O500" s="48"/>
      <c r="P500" s="48"/>
      <c r="Q500" s="51">
        <v>77</v>
      </c>
      <c r="R500" s="51"/>
      <c r="S500" s="51"/>
      <c r="T500" s="51"/>
      <c r="U500" s="51"/>
      <c r="V500" s="46" t="s">
        <v>1961</v>
      </c>
      <c r="W500" s="46"/>
      <c r="X500" s="46"/>
      <c r="Y500" s="46"/>
      <c r="Z500" s="46" t="s">
        <v>1094</v>
      </c>
      <c r="AA500" s="46"/>
      <c r="AB500" s="46"/>
      <c r="AC500" s="48">
        <v>8</v>
      </c>
      <c r="AD500" s="48"/>
      <c r="AE500" s="48"/>
      <c r="AF500" s="48"/>
      <c r="AG500" s="48"/>
      <c r="AH500" s="48"/>
    </row>
    <row r="501" spans="1:34" x14ac:dyDescent="0.25">
      <c r="A501" s="47">
        <v>1995</v>
      </c>
      <c r="B501" s="47"/>
      <c r="C501" s="47"/>
      <c r="D501" s="46" t="s">
        <v>1962</v>
      </c>
      <c r="E501" s="46"/>
      <c r="F501" s="46"/>
      <c r="G501" s="46"/>
      <c r="H501" s="46"/>
      <c r="I501" s="46" t="s">
        <v>1094</v>
      </c>
      <c r="J501" s="46"/>
      <c r="K501" s="48">
        <v>7</v>
      </c>
      <c r="L501" s="48"/>
      <c r="M501" s="48"/>
      <c r="N501" s="48"/>
      <c r="O501" s="48"/>
      <c r="P501" s="48"/>
      <c r="Q501" s="47">
        <v>3985</v>
      </c>
      <c r="R501" s="47"/>
      <c r="S501" s="47"/>
      <c r="T501" s="47"/>
      <c r="U501" s="47"/>
      <c r="V501" s="46" t="s">
        <v>1963</v>
      </c>
      <c r="W501" s="46"/>
      <c r="X501" s="46"/>
      <c r="Y501" s="46"/>
      <c r="Z501" s="46" t="s">
        <v>1094</v>
      </c>
      <c r="AA501" s="46"/>
      <c r="AB501" s="46"/>
      <c r="AC501" s="48">
        <v>8</v>
      </c>
      <c r="AD501" s="48"/>
      <c r="AE501" s="48"/>
      <c r="AF501" s="48"/>
      <c r="AG501" s="48"/>
      <c r="AH501" s="48"/>
    </row>
    <row r="502" spans="1:34" x14ac:dyDescent="0.25">
      <c r="A502" s="47">
        <v>2912</v>
      </c>
      <c r="B502" s="47"/>
      <c r="C502" s="47"/>
      <c r="D502" s="46" t="s">
        <v>1964</v>
      </c>
      <c r="E502" s="46"/>
      <c r="F502" s="46"/>
      <c r="G502" s="46"/>
      <c r="H502" s="46"/>
      <c r="I502" s="46" t="s">
        <v>1105</v>
      </c>
      <c r="J502" s="46"/>
      <c r="K502" s="48">
        <v>8.5</v>
      </c>
      <c r="L502" s="48"/>
      <c r="M502" s="48"/>
      <c r="N502" s="48"/>
      <c r="O502" s="48"/>
      <c r="P502" s="48"/>
      <c r="Q502" s="47">
        <v>3281</v>
      </c>
      <c r="R502" s="47"/>
      <c r="S502" s="47"/>
      <c r="T502" s="47"/>
      <c r="U502" s="47"/>
      <c r="V502" s="46" t="s">
        <v>1965</v>
      </c>
      <c r="W502" s="46"/>
      <c r="X502" s="46"/>
      <c r="Y502" s="46"/>
      <c r="Z502" s="46" t="s">
        <v>1094</v>
      </c>
      <c r="AA502" s="46"/>
      <c r="AB502" s="46"/>
      <c r="AC502" s="48">
        <v>8</v>
      </c>
      <c r="AD502" s="48"/>
      <c r="AE502" s="48"/>
      <c r="AF502" s="48"/>
      <c r="AG502" s="48"/>
      <c r="AH502" s="48"/>
    </row>
    <row r="503" spans="1:34" x14ac:dyDescent="0.25">
      <c r="A503" s="47">
        <v>1704</v>
      </c>
      <c r="B503" s="47"/>
      <c r="C503" s="47"/>
      <c r="D503" s="46" t="s">
        <v>1966</v>
      </c>
      <c r="E503" s="46"/>
      <c r="F503" s="46"/>
      <c r="G503" s="46"/>
      <c r="H503" s="46"/>
      <c r="I503" s="46" t="s">
        <v>1105</v>
      </c>
      <c r="J503" s="46"/>
      <c r="K503" s="48">
        <v>8.5</v>
      </c>
      <c r="L503" s="48"/>
      <c r="M503" s="48"/>
      <c r="N503" s="48"/>
      <c r="O503" s="48"/>
      <c r="P503" s="48"/>
      <c r="Q503" s="47">
        <v>3361</v>
      </c>
      <c r="R503" s="47"/>
      <c r="S503" s="47"/>
      <c r="T503" s="47"/>
      <c r="U503" s="47"/>
      <c r="V503" s="46" t="s">
        <v>1967</v>
      </c>
      <c r="W503" s="46"/>
      <c r="X503" s="46"/>
      <c r="Y503" s="46"/>
      <c r="Z503" s="46" t="s">
        <v>1094</v>
      </c>
      <c r="AA503" s="46"/>
      <c r="AB503" s="46"/>
      <c r="AC503" s="48">
        <v>8</v>
      </c>
      <c r="AD503" s="48"/>
      <c r="AE503" s="48"/>
      <c r="AF503" s="48"/>
      <c r="AG503" s="48"/>
      <c r="AH503" s="48"/>
    </row>
    <row r="504" spans="1:34" x14ac:dyDescent="0.25">
      <c r="A504" s="47">
        <v>2732</v>
      </c>
      <c r="B504" s="47"/>
      <c r="C504" s="47"/>
      <c r="D504" s="46" t="s">
        <v>1968</v>
      </c>
      <c r="E504" s="46"/>
      <c r="F504" s="46"/>
      <c r="G504" s="46"/>
      <c r="H504" s="46"/>
      <c r="I504" s="46" t="s">
        <v>1105</v>
      </c>
      <c r="J504" s="46"/>
      <c r="K504" s="48">
        <v>8.5</v>
      </c>
      <c r="L504" s="48"/>
      <c r="M504" s="48"/>
      <c r="N504" s="48"/>
      <c r="O504" s="48"/>
      <c r="P504" s="48"/>
      <c r="Q504" s="47">
        <v>3065</v>
      </c>
      <c r="R504" s="47"/>
      <c r="S504" s="47"/>
      <c r="T504" s="47"/>
      <c r="U504" s="47"/>
      <c r="V504" s="46" t="s">
        <v>1969</v>
      </c>
      <c r="W504" s="46"/>
      <c r="X504" s="46"/>
      <c r="Y504" s="46"/>
      <c r="Z504" s="46" t="s">
        <v>1094</v>
      </c>
      <c r="AA504" s="46"/>
      <c r="AB504" s="46"/>
      <c r="AC504" s="48">
        <v>8</v>
      </c>
      <c r="AD504" s="48"/>
      <c r="AE504" s="48"/>
      <c r="AF504" s="48"/>
      <c r="AG504" s="48"/>
      <c r="AH504" s="48"/>
    </row>
    <row r="505" spans="1:34" x14ac:dyDescent="0.25">
      <c r="A505" s="47">
        <v>2733</v>
      </c>
      <c r="B505" s="47"/>
      <c r="C505" s="47"/>
      <c r="D505" s="46" t="s">
        <v>1970</v>
      </c>
      <c r="E505" s="46"/>
      <c r="F505" s="46"/>
      <c r="G505" s="46"/>
      <c r="H505" s="46"/>
      <c r="I505" s="46" t="s">
        <v>1105</v>
      </c>
      <c r="J505" s="46"/>
      <c r="K505" s="48">
        <v>8.5</v>
      </c>
      <c r="L505" s="48"/>
      <c r="M505" s="48"/>
      <c r="N505" s="48"/>
      <c r="O505" s="48"/>
      <c r="P505" s="48"/>
      <c r="Q505" s="47">
        <v>3231</v>
      </c>
      <c r="R505" s="47"/>
      <c r="S505" s="47"/>
      <c r="T505" s="47"/>
      <c r="U505" s="47"/>
      <c r="V505" s="46" t="s">
        <v>1971</v>
      </c>
      <c r="W505" s="46"/>
      <c r="X505" s="46"/>
      <c r="Y505" s="46"/>
      <c r="Z505" s="46" t="s">
        <v>1094</v>
      </c>
      <c r="AA505" s="46"/>
      <c r="AB505" s="46"/>
      <c r="AC505" s="48">
        <v>8</v>
      </c>
      <c r="AD505" s="48"/>
      <c r="AE505" s="48"/>
      <c r="AF505" s="48"/>
      <c r="AG505" s="48"/>
      <c r="AH505" s="48"/>
    </row>
    <row r="506" spans="1:34" x14ac:dyDescent="0.25">
      <c r="A506" s="47">
        <v>2549</v>
      </c>
      <c r="B506" s="47"/>
      <c r="C506" s="47"/>
      <c r="D506" s="46" t="s">
        <v>1972</v>
      </c>
      <c r="E506" s="46"/>
      <c r="F506" s="46"/>
      <c r="G506" s="46"/>
      <c r="H506" s="46"/>
      <c r="I506" s="46" t="s">
        <v>1105</v>
      </c>
      <c r="J506" s="46"/>
      <c r="K506" s="48">
        <v>8.5</v>
      </c>
      <c r="L506" s="48"/>
      <c r="M506" s="48"/>
      <c r="N506" s="48"/>
      <c r="O506" s="48"/>
      <c r="P506" s="48"/>
      <c r="Q506" s="47">
        <v>2677</v>
      </c>
      <c r="R506" s="47"/>
      <c r="S506" s="47"/>
      <c r="T506" s="47"/>
      <c r="U506" s="47"/>
      <c r="V506" s="46" t="s">
        <v>1973</v>
      </c>
      <c r="W506" s="46"/>
      <c r="X506" s="46"/>
      <c r="Y506" s="46"/>
      <c r="Z506" s="46" t="s">
        <v>1094</v>
      </c>
      <c r="AA506" s="46"/>
      <c r="AB506" s="46"/>
      <c r="AC506" s="48">
        <v>30</v>
      </c>
      <c r="AD506" s="48"/>
      <c r="AE506" s="48"/>
      <c r="AF506" s="48"/>
      <c r="AG506" s="48"/>
      <c r="AH506" s="48"/>
    </row>
    <row r="507" spans="1:34" x14ac:dyDescent="0.25">
      <c r="A507" s="47">
        <v>154</v>
      </c>
      <c r="B507" s="47"/>
      <c r="C507" s="47"/>
      <c r="D507" s="46" t="s">
        <v>1974</v>
      </c>
      <c r="E507" s="46"/>
      <c r="F507" s="46"/>
      <c r="G507" s="46"/>
      <c r="H507" s="46"/>
      <c r="I507" s="46" t="s">
        <v>1105</v>
      </c>
      <c r="J507" s="46"/>
      <c r="K507" s="48">
        <v>8.5</v>
      </c>
      <c r="L507" s="48"/>
      <c r="M507" s="48"/>
      <c r="N507" s="48"/>
      <c r="O507" s="48"/>
      <c r="P507" s="48"/>
      <c r="Q507" s="47">
        <v>1843</v>
      </c>
      <c r="R507" s="47"/>
      <c r="S507" s="47"/>
      <c r="T507" s="47"/>
      <c r="U507" s="47"/>
      <c r="V507" s="46" t="s">
        <v>1975</v>
      </c>
      <c r="W507" s="46"/>
      <c r="X507" s="46"/>
      <c r="Y507" s="46"/>
      <c r="Z507" s="46" t="s">
        <v>1094</v>
      </c>
      <c r="AA507" s="46"/>
      <c r="AB507" s="46"/>
      <c r="AC507" s="48">
        <v>10</v>
      </c>
      <c r="AD507" s="48"/>
      <c r="AE507" s="48"/>
      <c r="AF507" s="48"/>
      <c r="AG507" s="48"/>
      <c r="AH507" s="48"/>
    </row>
    <row r="508" spans="1:34" x14ac:dyDescent="0.25">
      <c r="A508" s="47">
        <v>4052</v>
      </c>
      <c r="B508" s="47"/>
      <c r="C508" s="47"/>
      <c r="D508" s="46" t="s">
        <v>1976</v>
      </c>
      <c r="E508" s="46"/>
      <c r="F508" s="46"/>
      <c r="G508" s="46"/>
      <c r="H508" s="46"/>
      <c r="I508" s="46" t="s">
        <v>1105</v>
      </c>
      <c r="J508" s="46"/>
      <c r="K508" s="48">
        <v>8.5</v>
      </c>
      <c r="L508" s="48"/>
      <c r="M508" s="48"/>
      <c r="N508" s="48"/>
      <c r="O508" s="48"/>
      <c r="P508" s="48"/>
      <c r="Q508" s="47">
        <v>4392</v>
      </c>
      <c r="R508" s="47"/>
      <c r="S508" s="47"/>
      <c r="T508" s="47"/>
      <c r="U508" s="47"/>
      <c r="V508" s="46" t="s">
        <v>1977</v>
      </c>
      <c r="W508" s="46"/>
      <c r="X508" s="46"/>
      <c r="Y508" s="46"/>
      <c r="Z508" s="46" t="s">
        <v>1094</v>
      </c>
      <c r="AA508" s="46"/>
      <c r="AB508" s="46"/>
      <c r="AC508" s="48">
        <v>8</v>
      </c>
      <c r="AD508" s="48"/>
      <c r="AE508" s="48"/>
      <c r="AF508" s="48"/>
      <c r="AG508" s="48"/>
      <c r="AH508" s="48"/>
    </row>
    <row r="509" spans="1:34" x14ac:dyDescent="0.25">
      <c r="A509" s="47">
        <v>69</v>
      </c>
      <c r="B509" s="47"/>
      <c r="C509" s="47"/>
      <c r="D509" s="46" t="s">
        <v>1978</v>
      </c>
      <c r="E509" s="46"/>
      <c r="F509" s="46"/>
      <c r="G509" s="46"/>
      <c r="H509" s="46"/>
      <c r="I509" s="46" t="s">
        <v>1094</v>
      </c>
      <c r="J509" s="46"/>
      <c r="K509" s="48">
        <v>7.5</v>
      </c>
      <c r="L509" s="48"/>
      <c r="M509" s="48"/>
      <c r="N509" s="48"/>
      <c r="O509" s="48"/>
      <c r="P509" s="48"/>
      <c r="Q509" s="47">
        <v>3296</v>
      </c>
      <c r="R509" s="47"/>
      <c r="S509" s="47"/>
      <c r="T509" s="47"/>
      <c r="U509" s="47"/>
      <c r="V509" s="46" t="s">
        <v>1979</v>
      </c>
      <c r="W509" s="46"/>
      <c r="X509" s="46"/>
      <c r="Y509" s="46"/>
      <c r="Z509" s="46" t="s">
        <v>1094</v>
      </c>
      <c r="AA509" s="46"/>
      <c r="AB509" s="46"/>
      <c r="AC509" s="48">
        <v>9</v>
      </c>
      <c r="AD509" s="48"/>
      <c r="AE509" s="48"/>
      <c r="AF509" s="48"/>
      <c r="AG509" s="48"/>
      <c r="AH509" s="48"/>
    </row>
    <row r="510" spans="1:34" x14ac:dyDescent="0.25">
      <c r="A510" s="47">
        <v>1974</v>
      </c>
      <c r="B510" s="47"/>
      <c r="C510" s="47"/>
      <c r="D510" s="46" t="s">
        <v>1980</v>
      </c>
      <c r="E510" s="46"/>
      <c r="F510" s="46"/>
      <c r="G510" s="46"/>
      <c r="H510" s="46"/>
      <c r="I510" s="46" t="s">
        <v>1094</v>
      </c>
      <c r="J510" s="46"/>
      <c r="K510" s="48">
        <v>7.5</v>
      </c>
      <c r="L510" s="48"/>
      <c r="M510" s="48"/>
      <c r="N510" s="48"/>
      <c r="O510" s="48"/>
      <c r="P510" s="48"/>
      <c r="Q510" s="47">
        <v>1911</v>
      </c>
      <c r="R510" s="47"/>
      <c r="S510" s="47"/>
      <c r="T510" s="47"/>
      <c r="U510" s="47"/>
      <c r="V510" s="46" t="s">
        <v>1981</v>
      </c>
      <c r="W510" s="46"/>
      <c r="X510" s="46"/>
      <c r="Y510" s="46"/>
      <c r="Z510" s="46" t="s">
        <v>1094</v>
      </c>
      <c r="AA510" s="46"/>
      <c r="AB510" s="46"/>
      <c r="AC510" s="48">
        <v>15.3</v>
      </c>
      <c r="AD510" s="48"/>
      <c r="AE510" s="48"/>
      <c r="AF510" s="48"/>
      <c r="AG510" s="48"/>
      <c r="AH510" s="48"/>
    </row>
    <row r="511" spans="1:34" x14ac:dyDescent="0.25">
      <c r="A511" s="47">
        <v>1701</v>
      </c>
      <c r="B511" s="47"/>
      <c r="C511" s="47"/>
      <c r="D511" s="46" t="s">
        <v>1982</v>
      </c>
      <c r="E511" s="46"/>
      <c r="F511" s="46"/>
      <c r="G511" s="46"/>
      <c r="H511" s="46"/>
      <c r="I511" s="46" t="s">
        <v>1094</v>
      </c>
      <c r="J511" s="46"/>
      <c r="K511" s="48">
        <v>7.5</v>
      </c>
      <c r="L511" s="48"/>
      <c r="M511" s="48"/>
      <c r="N511" s="48"/>
      <c r="O511" s="48"/>
      <c r="P511" s="48"/>
      <c r="Q511" s="51">
        <v>50</v>
      </c>
      <c r="R511" s="51"/>
      <c r="S511" s="51"/>
      <c r="T511" s="51"/>
      <c r="U511" s="51"/>
      <c r="V511" s="46" t="s">
        <v>1983</v>
      </c>
      <c r="W511" s="46"/>
      <c r="X511" s="46"/>
      <c r="Y511" s="46"/>
      <c r="Z511" s="46" t="s">
        <v>1094</v>
      </c>
      <c r="AA511" s="46"/>
      <c r="AB511" s="46"/>
      <c r="AC511" s="48">
        <v>25</v>
      </c>
      <c r="AD511" s="48"/>
      <c r="AE511" s="48"/>
      <c r="AF511" s="48"/>
      <c r="AG511" s="48"/>
      <c r="AH511" s="48"/>
    </row>
    <row r="512" spans="1:34" x14ac:dyDescent="0.25">
      <c r="A512" s="47">
        <v>3628</v>
      </c>
      <c r="B512" s="47"/>
      <c r="C512" s="47"/>
      <c r="D512" s="46" t="s">
        <v>1984</v>
      </c>
      <c r="E512" s="46"/>
      <c r="F512" s="46"/>
      <c r="G512" s="46"/>
      <c r="H512" s="46"/>
      <c r="I512" s="46" t="s">
        <v>1082</v>
      </c>
      <c r="J512" s="46"/>
      <c r="K512" s="48">
        <v>12</v>
      </c>
      <c r="L512" s="48"/>
      <c r="M512" s="48"/>
      <c r="N512" s="48"/>
      <c r="O512" s="48"/>
      <c r="P512" s="48"/>
      <c r="Q512" s="47">
        <v>3058</v>
      </c>
      <c r="R512" s="47"/>
      <c r="S512" s="47"/>
      <c r="T512" s="47"/>
      <c r="U512" s="47"/>
      <c r="V512" s="46" t="s">
        <v>1985</v>
      </c>
      <c r="W512" s="46"/>
      <c r="X512" s="46"/>
      <c r="Y512" s="46"/>
      <c r="Z512" s="46" t="s">
        <v>1110</v>
      </c>
      <c r="AA512" s="46"/>
      <c r="AB512" s="46"/>
      <c r="AC512" s="48">
        <v>19</v>
      </c>
      <c r="AD512" s="48"/>
      <c r="AE512" s="48"/>
      <c r="AF512" s="48"/>
      <c r="AG512" s="48"/>
      <c r="AH512" s="48"/>
    </row>
    <row r="513" spans="1:34" x14ac:dyDescent="0.25">
      <c r="A513" s="47">
        <v>3348</v>
      </c>
      <c r="B513" s="47"/>
      <c r="C513" s="47"/>
      <c r="D513" s="46" t="s">
        <v>1986</v>
      </c>
      <c r="E513" s="46"/>
      <c r="F513" s="46"/>
      <c r="G513" s="46"/>
      <c r="H513" s="46"/>
      <c r="I513" s="46" t="s">
        <v>1082</v>
      </c>
      <c r="J513" s="46"/>
      <c r="K513" s="48">
        <v>10</v>
      </c>
      <c r="L513" s="48"/>
      <c r="M513" s="48"/>
      <c r="N513" s="48"/>
      <c r="O513" s="48"/>
      <c r="P513" s="48"/>
      <c r="Q513" s="47">
        <v>1844</v>
      </c>
      <c r="R513" s="47"/>
      <c r="S513" s="47"/>
      <c r="T513" s="47"/>
      <c r="U513" s="47"/>
      <c r="V513" s="46" t="s">
        <v>1987</v>
      </c>
      <c r="W513" s="46"/>
      <c r="X513" s="46"/>
      <c r="Y513" s="46"/>
      <c r="Z513" s="46" t="s">
        <v>1094</v>
      </c>
      <c r="AA513" s="46"/>
      <c r="AB513" s="46"/>
      <c r="AC513" s="48">
        <v>16.8</v>
      </c>
      <c r="AD513" s="48"/>
      <c r="AE513" s="48"/>
      <c r="AF513" s="48"/>
      <c r="AG513" s="48"/>
      <c r="AH513" s="48"/>
    </row>
    <row r="514" spans="1:34" x14ac:dyDescent="0.25">
      <c r="A514" s="53"/>
      <c r="B514" s="53"/>
      <c r="C514" s="53"/>
      <c r="D514" s="53"/>
      <c r="E514" s="53"/>
      <c r="F514" s="53"/>
      <c r="G514" s="53"/>
      <c r="H514" s="53"/>
      <c r="I514" s="53"/>
      <c r="J514" s="53"/>
      <c r="K514" s="53"/>
      <c r="L514" s="53"/>
      <c r="M514" s="53"/>
      <c r="N514" s="53"/>
      <c r="O514" s="53"/>
      <c r="P514" s="53"/>
      <c r="Q514" s="41"/>
      <c r="R514" s="41"/>
      <c r="S514" s="41"/>
      <c r="T514" s="41"/>
      <c r="U514" s="41"/>
      <c r="V514" s="41"/>
      <c r="W514" s="41"/>
      <c r="X514" s="41"/>
      <c r="Y514" s="41"/>
      <c r="Z514" s="41"/>
      <c r="AA514" s="41"/>
      <c r="AB514" s="41"/>
      <c r="AC514" s="41"/>
      <c r="AD514" s="41"/>
      <c r="AE514" s="41"/>
      <c r="AF514" s="41"/>
      <c r="AG514" s="41"/>
      <c r="AH514" s="41"/>
    </row>
    <row r="515" spans="1:34" x14ac:dyDescent="0.25">
      <c r="A515" s="53"/>
      <c r="B515" s="53"/>
      <c r="C515" s="53"/>
      <c r="D515" s="53"/>
      <c r="E515" s="53"/>
      <c r="F515" s="53"/>
      <c r="G515" s="53"/>
      <c r="H515" s="53"/>
      <c r="I515" s="53"/>
      <c r="J515" s="53"/>
      <c r="K515" s="53"/>
      <c r="L515" s="53"/>
      <c r="M515" s="53"/>
      <c r="N515" s="53"/>
      <c r="O515" s="53"/>
      <c r="P515" s="41"/>
      <c r="Q515" s="41"/>
      <c r="R515" s="41"/>
      <c r="S515" s="41"/>
      <c r="T515" s="41"/>
      <c r="U515" s="41"/>
      <c r="V515" s="41"/>
      <c r="W515" s="41"/>
      <c r="X515" s="41"/>
      <c r="Y515" s="41"/>
      <c r="Z515" s="41"/>
      <c r="AA515" s="41"/>
      <c r="AB515" s="41"/>
      <c r="AC515" s="41"/>
      <c r="AD515" s="41"/>
      <c r="AE515" s="41"/>
      <c r="AF515" s="41"/>
      <c r="AG515" s="41"/>
      <c r="AH515" s="41"/>
    </row>
    <row r="516" spans="1:34" x14ac:dyDescent="0.25">
      <c r="A516" s="42" t="s">
        <v>1078</v>
      </c>
      <c r="B516" s="41"/>
      <c r="C516" s="41"/>
      <c r="D516" s="41"/>
      <c r="E516" s="41"/>
      <c r="F516" s="41"/>
      <c r="G516" s="41"/>
      <c r="H516" s="41"/>
      <c r="I516" s="41"/>
      <c r="J516" s="41"/>
      <c r="K516" s="41"/>
      <c r="L516" s="41"/>
      <c r="M516" s="41"/>
      <c r="N516" s="41"/>
      <c r="O516" s="41"/>
      <c r="P516" s="41"/>
      <c r="Q516" s="41"/>
      <c r="R516" s="41"/>
      <c r="S516" s="41"/>
      <c r="T516" s="41"/>
      <c r="U516" s="41"/>
      <c r="V516" s="41"/>
      <c r="W516" s="41"/>
      <c r="X516" s="41"/>
      <c r="Y516" s="41"/>
      <c r="Z516" s="41"/>
      <c r="AA516" s="41"/>
      <c r="AB516" s="41"/>
      <c r="AC516" s="41"/>
      <c r="AD516" s="41"/>
      <c r="AE516" s="41"/>
      <c r="AF516" s="41"/>
      <c r="AG516" s="41"/>
      <c r="AH516" s="41"/>
    </row>
    <row r="517" spans="1:34" x14ac:dyDescent="0.25">
      <c r="A517" s="42" t="s">
        <v>1078</v>
      </c>
      <c r="B517" s="41"/>
      <c r="C517" s="41"/>
      <c r="D517" s="41"/>
      <c r="E517" s="41"/>
      <c r="F517" s="41"/>
      <c r="G517" s="41"/>
      <c r="H517" s="41"/>
      <c r="I517" s="41"/>
      <c r="J517" s="41"/>
      <c r="K517" s="41"/>
      <c r="L517" s="41"/>
      <c r="M517" s="41"/>
      <c r="N517" s="41"/>
      <c r="O517" s="41"/>
      <c r="P517" s="41"/>
      <c r="Q517" s="41"/>
      <c r="R517" s="41"/>
      <c r="S517" s="41"/>
      <c r="T517" s="41"/>
      <c r="U517" s="41"/>
      <c r="V517" s="41"/>
      <c r="W517" s="41"/>
      <c r="X517" s="41"/>
      <c r="Y517" s="41"/>
      <c r="Z517" s="41"/>
      <c r="AA517" s="41"/>
      <c r="AB517" s="41"/>
      <c r="AC517" s="41"/>
      <c r="AD517" s="41"/>
      <c r="AE517" s="41"/>
      <c r="AF517" s="41"/>
      <c r="AG517" s="41"/>
      <c r="AH517" s="41"/>
    </row>
    <row r="518" spans="1:34" x14ac:dyDescent="0.25">
      <c r="A518" s="43" t="s">
        <v>1739</v>
      </c>
      <c r="B518" s="41"/>
      <c r="C518" s="41"/>
      <c r="D518" s="41"/>
      <c r="E518" s="41"/>
      <c r="F518" s="41"/>
      <c r="G518" s="41"/>
      <c r="H518" s="41"/>
      <c r="I518" s="41"/>
      <c r="J518" s="41"/>
      <c r="K518" s="41"/>
      <c r="L518" s="41"/>
      <c r="M518" s="41"/>
      <c r="N518" s="41"/>
      <c r="O518" s="41"/>
      <c r="P518" s="41"/>
      <c r="Q518" s="41"/>
      <c r="R518" s="41"/>
      <c r="S518" s="41"/>
      <c r="T518" s="41"/>
      <c r="U518" s="41"/>
      <c r="V518" s="41"/>
      <c r="W518" s="41"/>
      <c r="X518" s="41"/>
      <c r="Y518" s="41"/>
      <c r="Z518" s="41"/>
      <c r="AA518" s="41"/>
      <c r="AB518" s="41"/>
      <c r="AC518" s="41"/>
      <c r="AD518" s="41"/>
      <c r="AE518" s="41"/>
      <c r="AF518" s="41"/>
      <c r="AG518" s="41"/>
      <c r="AH518" s="41"/>
    </row>
    <row r="519" spans="1:34" x14ac:dyDescent="0.25">
      <c r="A519" s="43" t="s">
        <v>1988</v>
      </c>
      <c r="B519" s="41"/>
      <c r="C519" s="41"/>
      <c r="D519" s="41"/>
      <c r="E519" s="41"/>
      <c r="F519" s="41"/>
      <c r="G519" s="41"/>
      <c r="H519" s="41"/>
      <c r="I519" s="41"/>
      <c r="J519" s="41"/>
      <c r="K519" s="41"/>
      <c r="L519" s="41"/>
      <c r="M519" s="41"/>
      <c r="N519" s="41"/>
      <c r="O519" s="41"/>
      <c r="P519" s="41"/>
      <c r="Q519" s="41"/>
      <c r="R519" s="41"/>
      <c r="S519" s="41"/>
      <c r="T519" s="41"/>
      <c r="U519" s="41"/>
      <c r="V519" s="41"/>
      <c r="W519" s="41"/>
      <c r="X519" s="41"/>
      <c r="Y519" s="41"/>
      <c r="Z519" s="41"/>
      <c r="AA519" s="41"/>
      <c r="AB519" s="41"/>
      <c r="AC519" s="41"/>
      <c r="AD519" s="41"/>
      <c r="AE519" s="41"/>
      <c r="AF519" s="41"/>
      <c r="AG519" s="41"/>
      <c r="AH519" s="41"/>
    </row>
    <row r="520" spans="1:34" x14ac:dyDescent="0.25">
      <c r="A520" s="47">
        <v>2724</v>
      </c>
      <c r="B520" s="47"/>
      <c r="C520" s="47"/>
      <c r="D520" s="46" t="s">
        <v>1989</v>
      </c>
      <c r="E520" s="46"/>
      <c r="F520" s="46"/>
      <c r="G520" s="46"/>
      <c r="H520" s="46"/>
      <c r="I520" s="46" t="s">
        <v>1094</v>
      </c>
      <c r="J520" s="46"/>
      <c r="K520" s="48">
        <v>10</v>
      </c>
      <c r="L520" s="48"/>
      <c r="M520" s="48"/>
      <c r="N520" s="48"/>
      <c r="O520" s="48"/>
      <c r="P520" s="47">
        <v>2143</v>
      </c>
      <c r="Q520" s="47"/>
      <c r="R520" s="47"/>
      <c r="S520" s="47"/>
      <c r="T520" s="47"/>
      <c r="U520" s="47"/>
      <c r="V520" s="46" t="s">
        <v>1990</v>
      </c>
      <c r="W520" s="46"/>
      <c r="X520" s="46"/>
      <c r="Y520" s="46" t="s">
        <v>1094</v>
      </c>
      <c r="Z520" s="46"/>
      <c r="AA520" s="46"/>
      <c r="AB520" s="46"/>
      <c r="AC520" s="48">
        <v>8.5</v>
      </c>
      <c r="AD520" s="48"/>
      <c r="AE520" s="48"/>
      <c r="AF520" s="48"/>
      <c r="AG520" s="48"/>
      <c r="AH520" s="48"/>
    </row>
    <row r="521" spans="1:34" x14ac:dyDescent="0.25">
      <c r="A521" s="47">
        <v>58</v>
      </c>
      <c r="B521" s="47"/>
      <c r="C521" s="47"/>
      <c r="D521" s="46" t="s">
        <v>1991</v>
      </c>
      <c r="E521" s="46"/>
      <c r="F521" s="46"/>
      <c r="G521" s="46"/>
      <c r="H521" s="46"/>
      <c r="I521" s="46" t="s">
        <v>1094</v>
      </c>
      <c r="J521" s="46"/>
      <c r="K521" s="50">
        <v>8</v>
      </c>
      <c r="L521" s="50"/>
      <c r="M521" s="50"/>
      <c r="N521" s="50"/>
      <c r="O521" s="50"/>
      <c r="P521" s="47">
        <v>3358</v>
      </c>
      <c r="Q521" s="47"/>
      <c r="R521" s="47"/>
      <c r="S521" s="47"/>
      <c r="T521" s="47"/>
      <c r="U521" s="47"/>
      <c r="V521" s="46" t="s">
        <v>1992</v>
      </c>
      <c r="W521" s="46"/>
      <c r="X521" s="46"/>
      <c r="Y521" s="46" t="s">
        <v>1094</v>
      </c>
      <c r="Z521" s="46"/>
      <c r="AA521" s="46"/>
      <c r="AB521" s="46"/>
      <c r="AC521" s="48">
        <v>6.9</v>
      </c>
      <c r="AD521" s="48"/>
      <c r="AE521" s="48"/>
      <c r="AF521" s="48"/>
      <c r="AG521" s="48"/>
      <c r="AH521" s="48"/>
    </row>
    <row r="522" spans="1:34" x14ac:dyDescent="0.25">
      <c r="A522" s="47">
        <v>2725</v>
      </c>
      <c r="B522" s="47"/>
      <c r="C522" s="47"/>
      <c r="D522" s="46" t="s">
        <v>1993</v>
      </c>
      <c r="E522" s="46"/>
      <c r="F522" s="46"/>
      <c r="G522" s="46"/>
      <c r="H522" s="46"/>
      <c r="I522" s="46" t="s">
        <v>1094</v>
      </c>
      <c r="J522" s="46"/>
      <c r="K522" s="48">
        <v>10</v>
      </c>
      <c r="L522" s="48"/>
      <c r="M522" s="48"/>
      <c r="N522" s="48"/>
      <c r="O522" s="48"/>
      <c r="P522" s="47">
        <v>4705</v>
      </c>
      <c r="Q522" s="47"/>
      <c r="R522" s="47"/>
      <c r="S522" s="47"/>
      <c r="T522" s="47"/>
      <c r="U522" s="47"/>
      <c r="V522" s="46" t="s">
        <v>1994</v>
      </c>
      <c r="W522" s="46"/>
      <c r="X522" s="46"/>
      <c r="Y522" s="46" t="s">
        <v>1094</v>
      </c>
      <c r="Z522" s="46"/>
      <c r="AA522" s="46"/>
      <c r="AB522" s="46"/>
      <c r="AC522" s="48">
        <v>3.8</v>
      </c>
      <c r="AD522" s="48"/>
      <c r="AE522" s="48"/>
      <c r="AF522" s="48"/>
      <c r="AG522" s="48"/>
      <c r="AH522" s="48"/>
    </row>
    <row r="523" spans="1:34" x14ac:dyDescent="0.25">
      <c r="A523" s="47">
        <v>2037</v>
      </c>
      <c r="B523" s="47"/>
      <c r="C523" s="47"/>
      <c r="D523" s="46" t="s">
        <v>1995</v>
      </c>
      <c r="E523" s="46"/>
      <c r="F523" s="46"/>
      <c r="G523" s="46"/>
      <c r="H523" s="46"/>
      <c r="I523" s="46" t="s">
        <v>1094</v>
      </c>
      <c r="J523" s="46"/>
      <c r="K523" s="50">
        <v>8</v>
      </c>
      <c r="L523" s="50"/>
      <c r="M523" s="50"/>
      <c r="N523" s="50"/>
      <c r="O523" s="50"/>
      <c r="P523" s="47">
        <v>3224</v>
      </c>
      <c r="Q523" s="47"/>
      <c r="R523" s="47"/>
      <c r="S523" s="47"/>
      <c r="T523" s="47"/>
      <c r="U523" s="47"/>
      <c r="V523" s="46" t="s">
        <v>1996</v>
      </c>
      <c r="W523" s="46"/>
      <c r="X523" s="46"/>
      <c r="Y523" s="46" t="s">
        <v>1094</v>
      </c>
      <c r="Z523" s="46"/>
      <c r="AA523" s="46"/>
      <c r="AB523" s="46"/>
      <c r="AC523" s="48">
        <v>4.5999999999999996</v>
      </c>
      <c r="AD523" s="48"/>
      <c r="AE523" s="48"/>
      <c r="AF523" s="48"/>
      <c r="AG523" s="48"/>
      <c r="AH523" s="48"/>
    </row>
    <row r="524" spans="1:34" x14ac:dyDescent="0.25">
      <c r="A524" s="47">
        <v>59</v>
      </c>
      <c r="B524" s="47"/>
      <c r="C524" s="47"/>
      <c r="D524" s="46" t="s">
        <v>1997</v>
      </c>
      <c r="E524" s="46"/>
      <c r="F524" s="46"/>
      <c r="G524" s="46"/>
      <c r="H524" s="46"/>
      <c r="I524" s="46" t="s">
        <v>1094</v>
      </c>
      <c r="J524" s="46"/>
      <c r="K524" s="50">
        <v>9.5</v>
      </c>
      <c r="L524" s="50"/>
      <c r="M524" s="50"/>
      <c r="N524" s="50"/>
      <c r="O524" s="50"/>
      <c r="P524" s="47">
        <v>2245</v>
      </c>
      <c r="Q524" s="47"/>
      <c r="R524" s="47"/>
      <c r="S524" s="47"/>
      <c r="T524" s="47"/>
      <c r="U524" s="47"/>
      <c r="V524" s="46" t="s">
        <v>1998</v>
      </c>
      <c r="W524" s="46"/>
      <c r="X524" s="46"/>
      <c r="Y524" s="46" t="s">
        <v>1094</v>
      </c>
      <c r="Z524" s="46"/>
      <c r="AA524" s="46"/>
      <c r="AB524" s="46"/>
      <c r="AC524" s="48">
        <v>3.6</v>
      </c>
      <c r="AD524" s="48"/>
      <c r="AE524" s="48"/>
      <c r="AF524" s="48"/>
      <c r="AG524" s="48"/>
      <c r="AH524" s="48"/>
    </row>
    <row r="525" spans="1:34" x14ac:dyDescent="0.25">
      <c r="A525" s="47">
        <v>3003</v>
      </c>
      <c r="B525" s="47"/>
      <c r="C525" s="47"/>
      <c r="D525" s="46" t="s">
        <v>1999</v>
      </c>
      <c r="E525" s="46"/>
      <c r="F525" s="46"/>
      <c r="G525" s="46"/>
      <c r="H525" s="46"/>
      <c r="I525" s="46" t="s">
        <v>1094</v>
      </c>
      <c r="J525" s="46"/>
      <c r="K525" s="48">
        <v>10</v>
      </c>
      <c r="L525" s="48"/>
      <c r="M525" s="48"/>
      <c r="N525" s="48"/>
      <c r="O525" s="48"/>
      <c r="P525" s="47">
        <v>2728</v>
      </c>
      <c r="Q525" s="47"/>
      <c r="R525" s="47"/>
      <c r="S525" s="47"/>
      <c r="T525" s="47"/>
      <c r="U525" s="47"/>
      <c r="V525" s="46" t="s">
        <v>2000</v>
      </c>
      <c r="W525" s="46"/>
      <c r="X525" s="46"/>
      <c r="Y525" s="46" t="s">
        <v>1094</v>
      </c>
      <c r="Z525" s="46"/>
      <c r="AA525" s="46"/>
      <c r="AB525" s="46"/>
      <c r="AC525" s="48">
        <v>4.5999999999999996</v>
      </c>
      <c r="AD525" s="48"/>
      <c r="AE525" s="48"/>
      <c r="AF525" s="48"/>
      <c r="AG525" s="48"/>
      <c r="AH525" s="48"/>
    </row>
    <row r="526" spans="1:34" x14ac:dyDescent="0.25">
      <c r="A526" s="47">
        <v>61</v>
      </c>
      <c r="B526" s="47"/>
      <c r="C526" s="47"/>
      <c r="D526" s="46" t="s">
        <v>2001</v>
      </c>
      <c r="E526" s="46"/>
      <c r="F526" s="46"/>
      <c r="G526" s="46"/>
      <c r="H526" s="46"/>
      <c r="I526" s="46" t="s">
        <v>1094</v>
      </c>
      <c r="J526" s="46"/>
      <c r="K526" s="48">
        <v>10</v>
      </c>
      <c r="L526" s="48"/>
      <c r="M526" s="48"/>
      <c r="N526" s="48"/>
      <c r="O526" s="48"/>
      <c r="P526" s="51">
        <v>124</v>
      </c>
      <c r="Q526" s="51"/>
      <c r="R526" s="51"/>
      <c r="S526" s="51"/>
      <c r="T526" s="51"/>
      <c r="U526" s="51"/>
      <c r="V526" s="46" t="s">
        <v>2002</v>
      </c>
      <c r="W526" s="46"/>
      <c r="X526" s="46"/>
      <c r="Y526" s="46" t="s">
        <v>1094</v>
      </c>
      <c r="Z526" s="46"/>
      <c r="AA526" s="46"/>
      <c r="AB526" s="46"/>
      <c r="AC526" s="48">
        <v>3.3</v>
      </c>
      <c r="AD526" s="48"/>
      <c r="AE526" s="48"/>
      <c r="AF526" s="48"/>
      <c r="AG526" s="48"/>
      <c r="AH526" s="48"/>
    </row>
    <row r="527" spans="1:34" x14ac:dyDescent="0.25">
      <c r="A527" s="47">
        <v>3262</v>
      </c>
      <c r="B527" s="47"/>
      <c r="C527" s="47"/>
      <c r="D527" s="46" t="s">
        <v>2003</v>
      </c>
      <c r="E527" s="46"/>
      <c r="F527" s="46"/>
      <c r="G527" s="46"/>
      <c r="H527" s="46"/>
      <c r="I527" s="46" t="s">
        <v>1146</v>
      </c>
      <c r="J527" s="46"/>
      <c r="K527" s="48">
        <v>15</v>
      </c>
      <c r="L527" s="48"/>
      <c r="M527" s="48"/>
      <c r="N527" s="48"/>
      <c r="O527" s="48"/>
      <c r="P527" s="47">
        <v>3480</v>
      </c>
      <c r="Q527" s="47"/>
      <c r="R527" s="47"/>
      <c r="S527" s="47"/>
      <c r="T527" s="47"/>
      <c r="U527" s="47"/>
      <c r="V527" s="46" t="s">
        <v>2004</v>
      </c>
      <c r="W527" s="46"/>
      <c r="X527" s="46"/>
      <c r="Y527" s="46" t="s">
        <v>1094</v>
      </c>
      <c r="Z527" s="46"/>
      <c r="AA527" s="46"/>
      <c r="AB527" s="46"/>
      <c r="AC527" s="48">
        <v>3.8</v>
      </c>
      <c r="AD527" s="48"/>
      <c r="AE527" s="48"/>
      <c r="AF527" s="48"/>
      <c r="AG527" s="48"/>
      <c r="AH527" s="48"/>
    </row>
    <row r="528" spans="1:34" x14ac:dyDescent="0.25">
      <c r="A528" s="47">
        <v>3174</v>
      </c>
      <c r="B528" s="47"/>
      <c r="C528" s="47"/>
      <c r="D528" s="46" t="s">
        <v>2005</v>
      </c>
      <c r="E528" s="46"/>
      <c r="F528" s="46"/>
      <c r="G528" s="46"/>
      <c r="H528" s="46"/>
      <c r="I528" s="46" t="s">
        <v>1094</v>
      </c>
      <c r="J528" s="46"/>
      <c r="K528" s="48">
        <v>10</v>
      </c>
      <c r="L528" s="48"/>
      <c r="M528" s="48"/>
      <c r="N528" s="48"/>
      <c r="O528" s="48"/>
      <c r="P528" s="51">
        <v>97</v>
      </c>
      <c r="Q528" s="51"/>
      <c r="R528" s="51"/>
      <c r="S528" s="51"/>
      <c r="T528" s="51"/>
      <c r="U528" s="51"/>
      <c r="V528" s="46" t="s">
        <v>2006</v>
      </c>
      <c r="W528" s="46"/>
      <c r="X528" s="46"/>
      <c r="Y528" s="46" t="s">
        <v>1094</v>
      </c>
      <c r="Z528" s="46"/>
      <c r="AA528" s="46"/>
      <c r="AB528" s="46"/>
      <c r="AC528" s="48">
        <v>3.5</v>
      </c>
      <c r="AD528" s="48"/>
      <c r="AE528" s="48"/>
      <c r="AF528" s="48"/>
      <c r="AG528" s="48"/>
      <c r="AH528" s="48"/>
    </row>
    <row r="529" spans="1:34" x14ac:dyDescent="0.25">
      <c r="A529" s="47">
        <v>2696</v>
      </c>
      <c r="B529" s="47"/>
      <c r="C529" s="47"/>
      <c r="D529" s="46" t="s">
        <v>2007</v>
      </c>
      <c r="E529" s="46"/>
      <c r="F529" s="46"/>
      <c r="G529" s="46"/>
      <c r="H529" s="46"/>
      <c r="I529" s="46" t="s">
        <v>1094</v>
      </c>
      <c r="J529" s="46"/>
      <c r="K529" s="48">
        <v>10</v>
      </c>
      <c r="L529" s="48"/>
      <c r="M529" s="48"/>
      <c r="N529" s="48"/>
      <c r="O529" s="48"/>
      <c r="P529" s="47">
        <v>4634</v>
      </c>
      <c r="Q529" s="47"/>
      <c r="R529" s="47"/>
      <c r="S529" s="47"/>
      <c r="T529" s="47"/>
      <c r="U529" s="47"/>
      <c r="V529" s="46" t="s">
        <v>2008</v>
      </c>
      <c r="W529" s="46"/>
      <c r="X529" s="46"/>
      <c r="Y529" s="46" t="s">
        <v>1094</v>
      </c>
      <c r="Z529" s="46"/>
      <c r="AA529" s="46"/>
      <c r="AB529" s="46"/>
      <c r="AC529" s="48">
        <v>3.8</v>
      </c>
      <c r="AD529" s="48"/>
      <c r="AE529" s="48"/>
      <c r="AF529" s="48"/>
      <c r="AG529" s="48"/>
      <c r="AH529" s="48"/>
    </row>
    <row r="530" spans="1:34" x14ac:dyDescent="0.25">
      <c r="A530" s="47">
        <v>3710</v>
      </c>
      <c r="B530" s="47"/>
      <c r="C530" s="47"/>
      <c r="D530" s="46" t="s">
        <v>2009</v>
      </c>
      <c r="E530" s="46"/>
      <c r="F530" s="46"/>
      <c r="G530" s="46"/>
      <c r="H530" s="46"/>
      <c r="I530" s="46" t="s">
        <v>1094</v>
      </c>
      <c r="J530" s="46"/>
      <c r="K530" s="48">
        <v>10</v>
      </c>
      <c r="L530" s="48"/>
      <c r="M530" s="48"/>
      <c r="N530" s="48"/>
      <c r="O530" s="48"/>
      <c r="P530" s="51">
        <v>98</v>
      </c>
      <c r="Q530" s="51"/>
      <c r="R530" s="51"/>
      <c r="S530" s="51"/>
      <c r="T530" s="51"/>
      <c r="U530" s="51"/>
      <c r="V530" s="46" t="s">
        <v>2010</v>
      </c>
      <c r="W530" s="46"/>
      <c r="X530" s="46"/>
      <c r="Y530" s="46" t="s">
        <v>1094</v>
      </c>
      <c r="Z530" s="46"/>
      <c r="AA530" s="46"/>
      <c r="AB530" s="46"/>
      <c r="AC530" s="48">
        <v>4.8</v>
      </c>
      <c r="AD530" s="48"/>
      <c r="AE530" s="48"/>
      <c r="AF530" s="48"/>
      <c r="AG530" s="48"/>
      <c r="AH530" s="48"/>
    </row>
    <row r="531" spans="1:34" x14ac:dyDescent="0.25">
      <c r="A531" s="47">
        <v>3247</v>
      </c>
      <c r="B531" s="47"/>
      <c r="C531" s="47"/>
      <c r="D531" s="46" t="s">
        <v>2011</v>
      </c>
      <c r="E531" s="46"/>
      <c r="F531" s="46"/>
      <c r="G531" s="46"/>
      <c r="H531" s="46"/>
      <c r="I531" s="46" t="s">
        <v>1094</v>
      </c>
      <c r="J531" s="46"/>
      <c r="K531" s="48">
        <v>10</v>
      </c>
      <c r="L531" s="48"/>
      <c r="M531" s="48"/>
      <c r="N531" s="48"/>
      <c r="O531" s="48"/>
      <c r="P531" s="47">
        <v>3228</v>
      </c>
      <c r="Q531" s="47"/>
      <c r="R531" s="47"/>
      <c r="S531" s="47"/>
      <c r="T531" s="47"/>
      <c r="U531" s="47"/>
      <c r="V531" s="46" t="s">
        <v>2012</v>
      </c>
      <c r="W531" s="46"/>
      <c r="X531" s="46"/>
      <c r="Y531" s="46" t="s">
        <v>1094</v>
      </c>
      <c r="Z531" s="46"/>
      <c r="AA531" s="46"/>
      <c r="AB531" s="46"/>
      <c r="AC531" s="48">
        <v>3.9</v>
      </c>
      <c r="AD531" s="48"/>
      <c r="AE531" s="48"/>
      <c r="AF531" s="48"/>
      <c r="AG531" s="48"/>
      <c r="AH531" s="48"/>
    </row>
    <row r="532" spans="1:34" x14ac:dyDescent="0.25">
      <c r="A532" s="47">
        <v>3253</v>
      </c>
      <c r="B532" s="47"/>
      <c r="C532" s="47"/>
      <c r="D532" s="46" t="s">
        <v>2013</v>
      </c>
      <c r="E532" s="46"/>
      <c r="F532" s="46"/>
      <c r="G532" s="46"/>
      <c r="H532" s="46"/>
      <c r="I532" s="46" t="s">
        <v>1094</v>
      </c>
      <c r="J532" s="46"/>
      <c r="K532" s="50">
        <v>6.5</v>
      </c>
      <c r="L532" s="50"/>
      <c r="M532" s="50"/>
      <c r="N532" s="50"/>
      <c r="O532" s="50"/>
      <c r="P532" s="47">
        <v>3306</v>
      </c>
      <c r="Q532" s="47"/>
      <c r="R532" s="47"/>
      <c r="S532" s="47"/>
      <c r="T532" s="47"/>
      <c r="U532" s="47"/>
      <c r="V532" s="46" t="s">
        <v>2014</v>
      </c>
      <c r="W532" s="46"/>
      <c r="X532" s="46"/>
      <c r="Y532" s="46" t="s">
        <v>1094</v>
      </c>
      <c r="Z532" s="46"/>
      <c r="AA532" s="46"/>
      <c r="AB532" s="46"/>
      <c r="AC532" s="48">
        <v>5.5</v>
      </c>
      <c r="AD532" s="48"/>
      <c r="AE532" s="48"/>
      <c r="AF532" s="48"/>
      <c r="AG532" s="48"/>
      <c r="AH532" s="48"/>
    </row>
    <row r="533" spans="1:34" x14ac:dyDescent="0.25">
      <c r="A533" s="47">
        <v>3289</v>
      </c>
      <c r="B533" s="47"/>
      <c r="C533" s="47"/>
      <c r="D533" s="46" t="s">
        <v>2015</v>
      </c>
      <c r="E533" s="46"/>
      <c r="F533" s="46"/>
      <c r="G533" s="46"/>
      <c r="H533" s="46"/>
      <c r="I533" s="46" t="s">
        <v>1094</v>
      </c>
      <c r="J533" s="46"/>
      <c r="K533" s="50">
        <v>6.5</v>
      </c>
      <c r="L533" s="50"/>
      <c r="M533" s="50"/>
      <c r="N533" s="50"/>
      <c r="O533" s="50"/>
      <c r="P533" s="51">
        <v>771</v>
      </c>
      <c r="Q533" s="51"/>
      <c r="R533" s="51"/>
      <c r="S533" s="51"/>
      <c r="T533" s="51"/>
      <c r="U533" s="51"/>
      <c r="V533" s="46" t="s">
        <v>2016</v>
      </c>
      <c r="W533" s="46"/>
      <c r="X533" s="46"/>
      <c r="Y533" s="46" t="s">
        <v>1094</v>
      </c>
      <c r="Z533" s="46"/>
      <c r="AA533" s="46"/>
      <c r="AB533" s="46"/>
      <c r="AC533" s="48">
        <v>3.85</v>
      </c>
      <c r="AD533" s="48"/>
      <c r="AE533" s="48"/>
      <c r="AF533" s="48"/>
      <c r="AG533" s="48"/>
      <c r="AH533" s="48"/>
    </row>
    <row r="534" spans="1:34" x14ac:dyDescent="0.25">
      <c r="A534" s="47">
        <v>3992</v>
      </c>
      <c r="B534" s="47"/>
      <c r="C534" s="47"/>
      <c r="D534" s="46" t="s">
        <v>2017</v>
      </c>
      <c r="E534" s="46"/>
      <c r="F534" s="46"/>
      <c r="G534" s="46"/>
      <c r="H534" s="46"/>
      <c r="I534" s="46" t="s">
        <v>1094</v>
      </c>
      <c r="J534" s="46"/>
      <c r="K534" s="50">
        <v>6.5</v>
      </c>
      <c r="L534" s="50"/>
      <c r="M534" s="50"/>
      <c r="N534" s="50"/>
      <c r="O534" s="50"/>
      <c r="P534" s="47">
        <v>2412</v>
      </c>
      <c r="Q534" s="47"/>
      <c r="R534" s="47"/>
      <c r="S534" s="47"/>
      <c r="T534" s="47"/>
      <c r="U534" s="47"/>
      <c r="V534" s="46" t="s">
        <v>2018</v>
      </c>
      <c r="W534" s="46"/>
      <c r="X534" s="46"/>
      <c r="Y534" s="46" t="s">
        <v>1094</v>
      </c>
      <c r="Z534" s="46"/>
      <c r="AA534" s="46"/>
      <c r="AB534" s="46"/>
      <c r="AC534" s="48">
        <v>4.9000000000000004</v>
      </c>
      <c r="AD534" s="48"/>
      <c r="AE534" s="48"/>
      <c r="AF534" s="48"/>
      <c r="AG534" s="48"/>
      <c r="AH534" s="48"/>
    </row>
    <row r="535" spans="1:34" x14ac:dyDescent="0.25">
      <c r="A535" s="47">
        <v>2048</v>
      </c>
      <c r="B535" s="47"/>
      <c r="C535" s="47"/>
      <c r="D535" s="46" t="s">
        <v>2019</v>
      </c>
      <c r="E535" s="46"/>
      <c r="F535" s="46"/>
      <c r="G535" s="46"/>
      <c r="H535" s="46"/>
      <c r="I535" s="46" t="s">
        <v>1082</v>
      </c>
      <c r="J535" s="46"/>
      <c r="K535" s="48">
        <v>15</v>
      </c>
      <c r="L535" s="48"/>
      <c r="M535" s="48"/>
      <c r="N535" s="48"/>
      <c r="O535" s="48"/>
      <c r="P535" s="47">
        <v>2683</v>
      </c>
      <c r="Q535" s="47"/>
      <c r="R535" s="47"/>
      <c r="S535" s="47"/>
      <c r="T535" s="47"/>
      <c r="U535" s="47"/>
      <c r="V535" s="46" t="s">
        <v>2020</v>
      </c>
      <c r="W535" s="46"/>
      <c r="X535" s="46"/>
      <c r="Y535" s="46" t="s">
        <v>1094</v>
      </c>
      <c r="Z535" s="46"/>
      <c r="AA535" s="46"/>
      <c r="AB535" s="46"/>
      <c r="AC535" s="48">
        <v>4.2</v>
      </c>
      <c r="AD535" s="48"/>
      <c r="AE535" s="48"/>
      <c r="AF535" s="48"/>
      <c r="AG535" s="48"/>
      <c r="AH535" s="48"/>
    </row>
    <row r="536" spans="1:34" x14ac:dyDescent="0.25">
      <c r="A536" s="49" t="s">
        <v>2021</v>
      </c>
      <c r="B536" s="49"/>
      <c r="C536" s="49"/>
      <c r="D536" s="49"/>
      <c r="E536" s="49"/>
      <c r="F536" s="49"/>
      <c r="G536" s="49"/>
      <c r="H536" s="49"/>
      <c r="I536" s="49"/>
      <c r="J536" s="49"/>
      <c r="K536" s="49"/>
      <c r="L536" s="49"/>
      <c r="M536" s="49"/>
      <c r="N536" s="49"/>
      <c r="O536" s="49"/>
      <c r="P536" s="49"/>
      <c r="Q536" s="49"/>
      <c r="R536" s="49"/>
      <c r="S536" s="49"/>
      <c r="T536" s="49"/>
      <c r="U536" s="49"/>
      <c r="V536" s="49"/>
      <c r="W536" s="49"/>
      <c r="X536" s="49"/>
      <c r="Y536" s="49"/>
      <c r="Z536" s="49"/>
      <c r="AA536" s="49"/>
      <c r="AB536" s="49"/>
      <c r="AC536" s="49"/>
      <c r="AD536" s="49"/>
      <c r="AE536" s="49"/>
      <c r="AF536" s="49"/>
      <c r="AG536" s="49"/>
      <c r="AH536" s="49"/>
    </row>
    <row r="537" spans="1:34" x14ac:dyDescent="0.25">
      <c r="A537" s="49"/>
      <c r="B537" s="49"/>
      <c r="C537" s="49"/>
      <c r="D537" s="49"/>
      <c r="E537" s="49"/>
      <c r="F537" s="49"/>
      <c r="G537" s="49"/>
      <c r="H537" s="49"/>
      <c r="I537" s="49"/>
      <c r="J537" s="49"/>
      <c r="K537" s="49"/>
      <c r="L537" s="49"/>
      <c r="M537" s="49"/>
      <c r="N537" s="49"/>
      <c r="O537" s="49"/>
      <c r="P537" s="47">
        <v>1660</v>
      </c>
      <c r="Q537" s="47"/>
      <c r="R537" s="47"/>
      <c r="S537" s="47"/>
      <c r="T537" s="47"/>
      <c r="U537" s="47"/>
      <c r="V537" s="46" t="s">
        <v>2022</v>
      </c>
      <c r="W537" s="46"/>
      <c r="X537" s="46"/>
      <c r="Y537" s="46" t="s">
        <v>1094</v>
      </c>
      <c r="Z537" s="46"/>
      <c r="AA537" s="46"/>
      <c r="AB537" s="46"/>
      <c r="AC537" s="48">
        <v>3.8</v>
      </c>
      <c r="AD537" s="48"/>
      <c r="AE537" s="48"/>
      <c r="AF537" s="48"/>
      <c r="AG537" s="48"/>
      <c r="AH537" s="48"/>
    </row>
    <row r="538" spans="1:34" x14ac:dyDescent="0.25">
      <c r="A538" s="47">
        <v>1946</v>
      </c>
      <c r="B538" s="47"/>
      <c r="C538" s="47"/>
      <c r="D538" s="46" t="s">
        <v>2023</v>
      </c>
      <c r="E538" s="46"/>
      <c r="F538" s="46"/>
      <c r="G538" s="46"/>
      <c r="H538" s="46"/>
      <c r="I538" s="46" t="s">
        <v>1094</v>
      </c>
      <c r="J538" s="46"/>
      <c r="K538" s="48">
        <v>28.7</v>
      </c>
      <c r="L538" s="48"/>
      <c r="M538" s="48"/>
      <c r="N538" s="48"/>
      <c r="O538" s="48"/>
      <c r="P538" s="47">
        <v>3226</v>
      </c>
      <c r="Q538" s="47"/>
      <c r="R538" s="47"/>
      <c r="S538" s="47"/>
      <c r="T538" s="47"/>
      <c r="U538" s="47"/>
      <c r="V538" s="46" t="s">
        <v>2024</v>
      </c>
      <c r="W538" s="46"/>
      <c r="X538" s="46"/>
      <c r="Y538" s="46" t="s">
        <v>1094</v>
      </c>
      <c r="Z538" s="46"/>
      <c r="AA538" s="46"/>
      <c r="AB538" s="46"/>
      <c r="AC538" s="48">
        <v>5.2</v>
      </c>
      <c r="AD538" s="48"/>
      <c r="AE538" s="48"/>
      <c r="AF538" s="48"/>
      <c r="AG538" s="48"/>
      <c r="AH538" s="48"/>
    </row>
    <row r="539" spans="1:34" x14ac:dyDescent="0.25">
      <c r="A539" s="47">
        <v>2402</v>
      </c>
      <c r="B539" s="47"/>
      <c r="C539" s="47"/>
      <c r="D539" s="46" t="s">
        <v>2025</v>
      </c>
      <c r="E539" s="46"/>
      <c r="F539" s="46"/>
      <c r="G539" s="46"/>
      <c r="H539" s="46"/>
      <c r="I539" s="46" t="s">
        <v>1094</v>
      </c>
      <c r="J539" s="46"/>
      <c r="K539" s="48">
        <v>12.7</v>
      </c>
      <c r="L539" s="48"/>
      <c r="M539" s="48"/>
      <c r="N539" s="48"/>
      <c r="O539" s="48"/>
      <c r="P539" s="47">
        <v>2468</v>
      </c>
      <c r="Q539" s="47"/>
      <c r="R539" s="47"/>
      <c r="S539" s="47"/>
      <c r="T539" s="47"/>
      <c r="U539" s="47"/>
      <c r="V539" s="46" t="s">
        <v>2026</v>
      </c>
      <c r="W539" s="46"/>
      <c r="X539" s="46"/>
      <c r="Y539" s="46" t="s">
        <v>1094</v>
      </c>
      <c r="Z539" s="46"/>
      <c r="AA539" s="46"/>
      <c r="AB539" s="46"/>
      <c r="AC539" s="48">
        <v>4.4000000000000004</v>
      </c>
      <c r="AD539" s="48"/>
      <c r="AE539" s="48"/>
      <c r="AF539" s="48"/>
      <c r="AG539" s="48"/>
      <c r="AH539" s="48"/>
    </row>
    <row r="540" spans="1:34" x14ac:dyDescent="0.25">
      <c r="A540" s="47">
        <v>2591</v>
      </c>
      <c r="B540" s="47"/>
      <c r="C540" s="47"/>
      <c r="D540" s="46" t="s">
        <v>2027</v>
      </c>
      <c r="E540" s="46"/>
      <c r="F540" s="46"/>
      <c r="G540" s="46"/>
      <c r="H540" s="46"/>
      <c r="I540" s="46" t="s">
        <v>1094</v>
      </c>
      <c r="J540" s="46"/>
      <c r="K540" s="48">
        <v>14.5</v>
      </c>
      <c r="L540" s="48"/>
      <c r="M540" s="48"/>
      <c r="N540" s="48"/>
      <c r="O540" s="48"/>
      <c r="P540" s="47">
        <v>3625</v>
      </c>
      <c r="Q540" s="47"/>
      <c r="R540" s="47"/>
      <c r="S540" s="47"/>
      <c r="T540" s="47"/>
      <c r="U540" s="47"/>
      <c r="V540" s="46" t="s">
        <v>2028</v>
      </c>
      <c r="W540" s="46"/>
      <c r="X540" s="46"/>
      <c r="Y540" s="46" t="s">
        <v>1094</v>
      </c>
      <c r="Z540" s="46"/>
      <c r="AA540" s="46"/>
      <c r="AB540" s="46"/>
      <c r="AC540" s="48">
        <v>5.2</v>
      </c>
      <c r="AD540" s="48"/>
      <c r="AE540" s="48"/>
      <c r="AF540" s="48"/>
      <c r="AG540" s="48"/>
      <c r="AH540" s="48"/>
    </row>
    <row r="541" spans="1:34" x14ac:dyDescent="0.25">
      <c r="A541" s="47">
        <v>1736</v>
      </c>
      <c r="B541" s="47"/>
      <c r="C541" s="47"/>
      <c r="D541" s="46" t="s">
        <v>2029</v>
      </c>
      <c r="E541" s="46"/>
      <c r="F541" s="46"/>
      <c r="G541" s="46"/>
      <c r="H541" s="46"/>
      <c r="I541" s="46" t="s">
        <v>1094</v>
      </c>
      <c r="J541" s="46"/>
      <c r="K541" s="48">
        <v>18.3</v>
      </c>
      <c r="L541" s="48"/>
      <c r="M541" s="48"/>
      <c r="N541" s="48"/>
      <c r="O541" s="48"/>
      <c r="P541" s="47">
        <v>2676</v>
      </c>
      <c r="Q541" s="47"/>
      <c r="R541" s="47"/>
      <c r="S541" s="47"/>
      <c r="T541" s="47"/>
      <c r="U541" s="47"/>
      <c r="V541" s="46" t="s">
        <v>2030</v>
      </c>
      <c r="W541" s="46"/>
      <c r="X541" s="46"/>
      <c r="Y541" s="46" t="s">
        <v>1094</v>
      </c>
      <c r="Z541" s="46"/>
      <c r="AA541" s="46"/>
      <c r="AB541" s="46"/>
      <c r="AC541" s="48">
        <v>2.8</v>
      </c>
      <c r="AD541" s="48"/>
      <c r="AE541" s="48"/>
      <c r="AF541" s="48"/>
      <c r="AG541" s="48"/>
      <c r="AH541" s="48"/>
    </row>
    <row r="542" spans="1:34" x14ac:dyDescent="0.25">
      <c r="A542" s="47">
        <v>1850</v>
      </c>
      <c r="B542" s="47"/>
      <c r="C542" s="47"/>
      <c r="D542" s="46" t="s">
        <v>2031</v>
      </c>
      <c r="E542" s="46"/>
      <c r="F542" s="46"/>
      <c r="G542" s="46"/>
      <c r="H542" s="46"/>
      <c r="I542" s="46" t="s">
        <v>1094</v>
      </c>
      <c r="J542" s="46"/>
      <c r="K542" s="48">
        <v>14.15</v>
      </c>
      <c r="L542" s="48"/>
      <c r="M542" s="48"/>
      <c r="N542" s="48"/>
      <c r="O542" s="48"/>
      <c r="P542" s="47">
        <v>3481</v>
      </c>
      <c r="Q542" s="47"/>
      <c r="R542" s="47"/>
      <c r="S542" s="47"/>
      <c r="T542" s="47"/>
      <c r="U542" s="47"/>
      <c r="V542" s="46" t="s">
        <v>2032</v>
      </c>
      <c r="W542" s="46"/>
      <c r="X542" s="46"/>
      <c r="Y542" s="46" t="s">
        <v>1094</v>
      </c>
      <c r="Z542" s="46"/>
      <c r="AA542" s="46"/>
      <c r="AB542" s="46"/>
      <c r="AC542" s="48">
        <v>3.8</v>
      </c>
      <c r="AD542" s="48"/>
      <c r="AE542" s="48"/>
      <c r="AF542" s="48"/>
      <c r="AG542" s="48"/>
      <c r="AH542" s="48"/>
    </row>
    <row r="543" spans="1:34" x14ac:dyDescent="0.25">
      <c r="A543" s="47">
        <v>2153</v>
      </c>
      <c r="B543" s="47"/>
      <c r="C543" s="47"/>
      <c r="D543" s="46" t="s">
        <v>2033</v>
      </c>
      <c r="E543" s="46"/>
      <c r="F543" s="46"/>
      <c r="G543" s="46"/>
      <c r="H543" s="46"/>
      <c r="I543" s="46" t="s">
        <v>1094</v>
      </c>
      <c r="J543" s="46"/>
      <c r="K543" s="48">
        <v>12.3</v>
      </c>
      <c r="L543" s="48"/>
      <c r="M543" s="48"/>
      <c r="N543" s="48"/>
      <c r="O543" s="48"/>
      <c r="P543" s="49"/>
      <c r="Q543" s="49"/>
      <c r="R543" s="49"/>
      <c r="S543" s="49"/>
      <c r="T543" s="49"/>
      <c r="U543" s="49"/>
      <c r="V543" s="49"/>
      <c r="W543" s="49"/>
      <c r="X543" s="49"/>
      <c r="Y543" s="49"/>
      <c r="Z543" s="49"/>
      <c r="AA543" s="49"/>
      <c r="AB543" s="49"/>
      <c r="AC543" s="49"/>
      <c r="AD543" s="49"/>
      <c r="AE543" s="49"/>
      <c r="AF543" s="49"/>
      <c r="AG543" s="49"/>
      <c r="AH543" s="49"/>
    </row>
    <row r="544" spans="1:34" x14ac:dyDescent="0.25">
      <c r="A544" s="47">
        <v>2925</v>
      </c>
      <c r="B544" s="47"/>
      <c r="C544" s="47"/>
      <c r="D544" s="46" t="s">
        <v>2034</v>
      </c>
      <c r="E544" s="46"/>
      <c r="F544" s="46"/>
      <c r="G544" s="46"/>
      <c r="H544" s="46"/>
      <c r="I544" s="46" t="s">
        <v>1094</v>
      </c>
      <c r="J544" s="46"/>
      <c r="K544" s="48">
        <v>19.8</v>
      </c>
      <c r="L544" s="48"/>
      <c r="M544" s="48"/>
      <c r="N544" s="48"/>
      <c r="O544" s="48"/>
      <c r="P544" s="52" t="s">
        <v>2035</v>
      </c>
      <c r="Q544" s="52"/>
      <c r="R544" s="52"/>
      <c r="S544" s="52"/>
      <c r="T544" s="52"/>
      <c r="U544" s="52"/>
      <c r="V544" s="52"/>
      <c r="W544" s="52"/>
      <c r="X544" s="52"/>
      <c r="Y544" s="49"/>
      <c r="Z544" s="49"/>
      <c r="AA544" s="49"/>
      <c r="AB544" s="49"/>
      <c r="AC544" s="49"/>
      <c r="AD544" s="49"/>
      <c r="AE544" s="49"/>
      <c r="AF544" s="49"/>
      <c r="AG544" s="49"/>
      <c r="AH544" s="49"/>
    </row>
    <row r="545" spans="1:34" x14ac:dyDescent="0.25">
      <c r="A545" s="47">
        <v>1708</v>
      </c>
      <c r="B545" s="47"/>
      <c r="C545" s="47"/>
      <c r="D545" s="46" t="s">
        <v>2036</v>
      </c>
      <c r="E545" s="46"/>
      <c r="F545" s="46"/>
      <c r="G545" s="46"/>
      <c r="H545" s="46"/>
      <c r="I545" s="46" t="s">
        <v>1094</v>
      </c>
      <c r="J545" s="46"/>
      <c r="K545" s="48">
        <v>16</v>
      </c>
      <c r="L545" s="48"/>
      <c r="M545" s="48"/>
      <c r="N545" s="48"/>
      <c r="O545" s="48"/>
      <c r="P545" s="51">
        <v>126</v>
      </c>
      <c r="Q545" s="51"/>
      <c r="R545" s="51"/>
      <c r="S545" s="51"/>
      <c r="T545" s="51"/>
      <c r="U545" s="51"/>
      <c r="V545" s="46" t="s">
        <v>2037</v>
      </c>
      <c r="W545" s="46"/>
      <c r="X545" s="46"/>
      <c r="Y545" s="46" t="s">
        <v>1094</v>
      </c>
      <c r="Z545" s="46"/>
      <c r="AA545" s="46"/>
      <c r="AB545" s="46"/>
      <c r="AC545" s="48">
        <v>2.8</v>
      </c>
      <c r="AD545" s="48"/>
      <c r="AE545" s="48"/>
      <c r="AF545" s="48"/>
      <c r="AG545" s="48"/>
      <c r="AH545" s="48"/>
    </row>
    <row r="546" spans="1:34" x14ac:dyDescent="0.25">
      <c r="A546" s="47">
        <v>1846</v>
      </c>
      <c r="B546" s="47"/>
      <c r="C546" s="47"/>
      <c r="D546" s="46" t="s">
        <v>2038</v>
      </c>
      <c r="E546" s="46"/>
      <c r="F546" s="46"/>
      <c r="G546" s="46"/>
      <c r="H546" s="46"/>
      <c r="I546" s="46" t="s">
        <v>1094</v>
      </c>
      <c r="J546" s="46"/>
      <c r="K546" s="48">
        <v>18.8</v>
      </c>
      <c r="L546" s="48"/>
      <c r="M546" s="48"/>
      <c r="N546" s="48"/>
      <c r="O546" s="48"/>
      <c r="P546" s="47">
        <v>4477</v>
      </c>
      <c r="Q546" s="47"/>
      <c r="R546" s="47"/>
      <c r="S546" s="47"/>
      <c r="T546" s="47"/>
      <c r="U546" s="47"/>
      <c r="V546" s="46" t="s">
        <v>2039</v>
      </c>
      <c r="W546" s="46"/>
      <c r="X546" s="46"/>
      <c r="Y546" s="46" t="s">
        <v>1094</v>
      </c>
      <c r="Z546" s="46"/>
      <c r="AA546" s="46"/>
      <c r="AB546" s="46"/>
      <c r="AC546" s="48">
        <v>14</v>
      </c>
      <c r="AD546" s="48"/>
      <c r="AE546" s="48"/>
      <c r="AF546" s="48"/>
      <c r="AG546" s="48"/>
      <c r="AH546" s="48"/>
    </row>
    <row r="547" spans="1:34" x14ac:dyDescent="0.25">
      <c r="A547" s="47">
        <v>2590</v>
      </c>
      <c r="B547" s="47"/>
      <c r="C547" s="47"/>
      <c r="D547" s="46" t="s">
        <v>2040</v>
      </c>
      <c r="E547" s="46"/>
      <c r="F547" s="46"/>
      <c r="G547" s="46"/>
      <c r="H547" s="46"/>
      <c r="I547" s="46" t="s">
        <v>1094</v>
      </c>
      <c r="J547" s="46"/>
      <c r="K547" s="48">
        <v>15.6</v>
      </c>
      <c r="L547" s="48"/>
      <c r="M547" s="48"/>
      <c r="N547" s="48"/>
      <c r="O547" s="48"/>
      <c r="P547" s="47">
        <v>4702</v>
      </c>
      <c r="Q547" s="47"/>
      <c r="R547" s="47"/>
      <c r="S547" s="47"/>
      <c r="T547" s="47"/>
      <c r="U547" s="47"/>
      <c r="V547" s="46" t="s">
        <v>2041</v>
      </c>
      <c r="W547" s="46"/>
      <c r="X547" s="46"/>
      <c r="Y547" s="46" t="s">
        <v>1094</v>
      </c>
      <c r="Z547" s="46"/>
      <c r="AA547" s="46"/>
      <c r="AB547" s="46"/>
      <c r="AC547" s="48">
        <v>8</v>
      </c>
      <c r="AD547" s="48"/>
      <c r="AE547" s="48"/>
      <c r="AF547" s="48"/>
      <c r="AG547" s="48"/>
      <c r="AH547" s="48"/>
    </row>
    <row r="548" spans="1:34" x14ac:dyDescent="0.25">
      <c r="A548" s="47">
        <v>1913</v>
      </c>
      <c r="B548" s="47"/>
      <c r="C548" s="47"/>
      <c r="D548" s="46" t="s">
        <v>2042</v>
      </c>
      <c r="E548" s="46"/>
      <c r="F548" s="46"/>
      <c r="G548" s="46"/>
      <c r="H548" s="46"/>
      <c r="I548" s="46" t="s">
        <v>1094</v>
      </c>
      <c r="J548" s="46"/>
      <c r="K548" s="48">
        <v>16.600000000000001</v>
      </c>
      <c r="L548" s="48"/>
      <c r="M548" s="48"/>
      <c r="N548" s="48"/>
      <c r="O548" s="48"/>
      <c r="P548" s="51">
        <v>125</v>
      </c>
      <c r="Q548" s="51"/>
      <c r="R548" s="51"/>
      <c r="S548" s="51"/>
      <c r="T548" s="51"/>
      <c r="U548" s="51"/>
      <c r="V548" s="46" t="s">
        <v>2043</v>
      </c>
      <c r="W548" s="46"/>
      <c r="X548" s="46"/>
      <c r="Y548" s="46" t="s">
        <v>1094</v>
      </c>
      <c r="Z548" s="46"/>
      <c r="AA548" s="46"/>
      <c r="AB548" s="46"/>
      <c r="AC548" s="48">
        <v>3.9</v>
      </c>
      <c r="AD548" s="48"/>
      <c r="AE548" s="48"/>
      <c r="AF548" s="48"/>
      <c r="AG548" s="48"/>
      <c r="AH548" s="48"/>
    </row>
    <row r="549" spans="1:34" x14ac:dyDescent="0.25">
      <c r="A549" s="49" t="s">
        <v>2044</v>
      </c>
      <c r="B549" s="49"/>
      <c r="C549" s="49"/>
      <c r="D549" s="49"/>
      <c r="E549" s="49"/>
      <c r="F549" s="49"/>
      <c r="G549" s="49"/>
      <c r="H549" s="49"/>
      <c r="I549" s="49"/>
      <c r="J549" s="49"/>
      <c r="K549" s="49"/>
      <c r="L549" s="49"/>
      <c r="M549" s="49"/>
      <c r="N549" s="49"/>
      <c r="O549" s="49"/>
      <c r="P549" s="49"/>
      <c r="Q549" s="49"/>
      <c r="R549" s="49"/>
      <c r="S549" s="49"/>
      <c r="T549" s="49"/>
      <c r="U549" s="49"/>
      <c r="V549" s="49"/>
      <c r="W549" s="49"/>
      <c r="X549" s="49"/>
      <c r="Y549" s="49"/>
      <c r="Z549" s="49"/>
      <c r="AA549" s="49"/>
      <c r="AB549" s="49"/>
      <c r="AC549" s="49"/>
      <c r="AD549" s="49"/>
      <c r="AE549" s="49"/>
      <c r="AF549" s="49"/>
      <c r="AG549" s="49"/>
      <c r="AH549" s="49"/>
    </row>
    <row r="550" spans="1:34" x14ac:dyDescent="0.25">
      <c r="A550" s="49"/>
      <c r="B550" s="49"/>
      <c r="C550" s="49"/>
      <c r="D550" s="49"/>
      <c r="E550" s="49"/>
      <c r="F550" s="49"/>
      <c r="G550" s="49"/>
      <c r="H550" s="49"/>
      <c r="I550" s="49"/>
      <c r="J550" s="49"/>
      <c r="K550" s="49"/>
      <c r="L550" s="49"/>
      <c r="M550" s="49"/>
      <c r="N550" s="49"/>
      <c r="O550" s="49"/>
      <c r="P550" s="49"/>
      <c r="Q550" s="49"/>
      <c r="R550" s="49"/>
      <c r="S550" s="49"/>
      <c r="T550" s="49"/>
      <c r="U550" s="49"/>
      <c r="V550" s="49"/>
      <c r="W550" s="49"/>
      <c r="X550" s="49"/>
      <c r="Y550" s="49"/>
      <c r="Z550" s="49"/>
      <c r="AA550" s="49"/>
      <c r="AB550" s="49"/>
      <c r="AC550" s="49"/>
      <c r="AD550" s="49"/>
      <c r="AE550" s="49"/>
      <c r="AF550" s="49"/>
      <c r="AG550" s="49"/>
      <c r="AH550" s="49"/>
    </row>
    <row r="551" spans="1:34" x14ac:dyDescent="0.25">
      <c r="A551" s="47">
        <v>2693</v>
      </c>
      <c r="B551" s="47"/>
      <c r="C551" s="47"/>
      <c r="D551" s="46" t="s">
        <v>2045</v>
      </c>
      <c r="E551" s="46"/>
      <c r="F551" s="46"/>
      <c r="G551" s="46"/>
      <c r="H551" s="46"/>
      <c r="I551" s="46" t="s">
        <v>1094</v>
      </c>
      <c r="J551" s="46"/>
      <c r="K551" s="48">
        <v>13.7</v>
      </c>
      <c r="L551" s="48"/>
      <c r="M551" s="48"/>
      <c r="N551" s="48"/>
      <c r="O551" s="48"/>
      <c r="P551" s="49"/>
      <c r="Q551" s="49"/>
      <c r="R551" s="49"/>
      <c r="S551" s="49"/>
      <c r="T551" s="49"/>
      <c r="U551" s="49"/>
      <c r="V551" s="49"/>
      <c r="W551" s="49"/>
      <c r="X551" s="49"/>
      <c r="Y551" s="49"/>
      <c r="Z551" s="49"/>
      <c r="AA551" s="49"/>
      <c r="AB551" s="49"/>
      <c r="AC551" s="49"/>
      <c r="AD551" s="49"/>
      <c r="AE551" s="49"/>
      <c r="AF551" s="49"/>
      <c r="AG551" s="49"/>
      <c r="AH551" s="49"/>
    </row>
    <row r="552" spans="1:34" x14ac:dyDescent="0.25">
      <c r="A552" s="47">
        <v>3331</v>
      </c>
      <c r="B552" s="47"/>
      <c r="C552" s="47"/>
      <c r="D552" s="46" t="s">
        <v>2046</v>
      </c>
      <c r="E552" s="46"/>
      <c r="F552" s="46"/>
      <c r="G552" s="46"/>
      <c r="H552" s="46"/>
      <c r="I552" s="46" t="s">
        <v>1094</v>
      </c>
      <c r="J552" s="46"/>
      <c r="K552" s="50">
        <v>3.4</v>
      </c>
      <c r="L552" s="50"/>
      <c r="M552" s="50"/>
      <c r="N552" s="50"/>
      <c r="O552" s="50"/>
      <c r="P552" s="46" t="s">
        <v>2047</v>
      </c>
      <c r="Q552" s="46"/>
      <c r="R552" s="46"/>
      <c r="S552" s="46"/>
      <c r="T552" s="46"/>
      <c r="U552" s="46"/>
      <c r="V552" s="46"/>
      <c r="W552" s="46"/>
      <c r="X552" s="46"/>
      <c r="Y552" s="46"/>
      <c r="Z552" s="46"/>
      <c r="AA552" s="46"/>
      <c r="AB552" s="46"/>
      <c r="AC552" s="48">
        <v>1.4</v>
      </c>
      <c r="AD552" s="48"/>
      <c r="AE552" s="48"/>
      <c r="AF552" s="48"/>
      <c r="AG552" s="48"/>
      <c r="AH552" s="48"/>
    </row>
    <row r="553" spans="1:34" x14ac:dyDescent="0.25">
      <c r="A553" s="47">
        <v>1707</v>
      </c>
      <c r="B553" s="47"/>
      <c r="C553" s="47"/>
      <c r="D553" s="46" t="s">
        <v>2048</v>
      </c>
      <c r="E553" s="46"/>
      <c r="F553" s="46"/>
      <c r="G553" s="46"/>
      <c r="H553" s="46"/>
      <c r="I553" s="46" t="s">
        <v>1094</v>
      </c>
      <c r="J553" s="46"/>
      <c r="K553" s="48">
        <v>16.8</v>
      </c>
      <c r="L553" s="48"/>
      <c r="M553" s="48"/>
      <c r="N553" s="48"/>
      <c r="O553" s="48"/>
      <c r="P553" s="46" t="s">
        <v>2049</v>
      </c>
      <c r="Q553" s="46"/>
      <c r="R553" s="46"/>
      <c r="S553" s="46"/>
      <c r="T553" s="46"/>
      <c r="U553" s="46"/>
      <c r="V553" s="46"/>
      <c r="W553" s="46"/>
      <c r="X553" s="46"/>
      <c r="Y553" s="46"/>
      <c r="Z553" s="46"/>
      <c r="AA553" s="46"/>
      <c r="AB553" s="46"/>
      <c r="AC553" s="48">
        <v>1.8</v>
      </c>
      <c r="AD553" s="48"/>
      <c r="AE553" s="48"/>
      <c r="AF553" s="48"/>
      <c r="AG553" s="48"/>
      <c r="AH553" s="48"/>
    </row>
    <row r="554" spans="1:34" x14ac:dyDescent="0.25">
      <c r="A554" s="47">
        <v>1845</v>
      </c>
      <c r="B554" s="47"/>
      <c r="C554" s="47"/>
      <c r="D554" s="46" t="s">
        <v>2050</v>
      </c>
      <c r="E554" s="46"/>
      <c r="F554" s="46"/>
      <c r="G554" s="46"/>
      <c r="H554" s="46"/>
      <c r="I554" s="46" t="s">
        <v>1094</v>
      </c>
      <c r="J554" s="46"/>
      <c r="K554" s="48">
        <v>21.2</v>
      </c>
      <c r="L554" s="48"/>
      <c r="M554" s="48"/>
      <c r="N554" s="48"/>
      <c r="O554" s="48"/>
      <c r="P554" s="46" t="s">
        <v>2051</v>
      </c>
      <c r="Q554" s="46"/>
      <c r="R554" s="46"/>
      <c r="S554" s="46"/>
      <c r="T554" s="46"/>
      <c r="U554" s="46"/>
      <c r="V554" s="46"/>
      <c r="W554" s="46"/>
      <c r="X554" s="46"/>
      <c r="Y554" s="46"/>
      <c r="Z554" s="46"/>
      <c r="AA554" s="46"/>
      <c r="AB554" s="46"/>
      <c r="AC554" s="48">
        <v>2</v>
      </c>
      <c r="AD554" s="48"/>
      <c r="AE554" s="48"/>
      <c r="AF554" s="48"/>
      <c r="AG554" s="48"/>
      <c r="AH554" s="48"/>
    </row>
    <row r="555" spans="1:34" x14ac:dyDescent="0.25">
      <c r="A555" s="47">
        <v>1851</v>
      </c>
      <c r="B555" s="47"/>
      <c r="C555" s="47"/>
      <c r="D555" s="46" t="s">
        <v>2052</v>
      </c>
      <c r="E555" s="46"/>
      <c r="F555" s="46"/>
      <c r="G555" s="46"/>
      <c r="H555" s="46"/>
      <c r="I555" s="46" t="s">
        <v>1094</v>
      </c>
      <c r="J555" s="46"/>
      <c r="K555" s="48">
        <v>11.4</v>
      </c>
      <c r="L555" s="48"/>
      <c r="M555" s="48"/>
      <c r="N555" s="48"/>
      <c r="O555" s="48"/>
      <c r="P555" s="46" t="s">
        <v>2053</v>
      </c>
      <c r="Q555" s="46"/>
      <c r="R555" s="46"/>
      <c r="S555" s="46"/>
      <c r="T555" s="46"/>
      <c r="U555" s="46"/>
      <c r="V555" s="46"/>
      <c r="W555" s="46"/>
      <c r="X555" s="46"/>
      <c r="Y555" s="46"/>
      <c r="Z555" s="46"/>
      <c r="AA555" s="46"/>
      <c r="AB555" s="46"/>
      <c r="AC555" s="48">
        <v>2.2000000000000002</v>
      </c>
      <c r="AD555" s="48"/>
      <c r="AE555" s="48"/>
      <c r="AF555" s="48"/>
      <c r="AG555" s="48"/>
      <c r="AH555" s="48"/>
    </row>
    <row r="556" spans="1:34" x14ac:dyDescent="0.25">
      <c r="A556" s="47">
        <v>2926</v>
      </c>
      <c r="B556" s="47"/>
      <c r="C556" s="47"/>
      <c r="D556" s="46" t="s">
        <v>2054</v>
      </c>
      <c r="E556" s="46"/>
      <c r="F556" s="46"/>
      <c r="G556" s="46"/>
      <c r="H556" s="46"/>
      <c r="I556" s="46" t="s">
        <v>1094</v>
      </c>
      <c r="J556" s="46"/>
      <c r="K556" s="48">
        <v>24.6</v>
      </c>
      <c r="L556" s="48"/>
      <c r="M556" s="48"/>
      <c r="N556" s="48"/>
      <c r="O556" s="48"/>
      <c r="P556" s="46" t="s">
        <v>2055</v>
      </c>
      <c r="Q556" s="46"/>
      <c r="R556" s="46"/>
      <c r="S556" s="46"/>
      <c r="T556" s="46"/>
      <c r="U556" s="46"/>
      <c r="V556" s="46"/>
      <c r="W556" s="46"/>
      <c r="X556" s="46"/>
      <c r="Y556" s="46"/>
      <c r="Z556" s="46"/>
      <c r="AA556" s="46"/>
      <c r="AB556" s="46"/>
      <c r="AC556" s="48">
        <v>1.6</v>
      </c>
      <c r="AD556" s="48"/>
      <c r="AE556" s="48"/>
      <c r="AF556" s="48"/>
      <c r="AG556" s="48"/>
      <c r="AH556" s="48"/>
    </row>
    <row r="557" spans="1:34" x14ac:dyDescent="0.25">
      <c r="A557" s="47">
        <v>1659</v>
      </c>
      <c r="B557" s="47"/>
      <c r="C557" s="47"/>
      <c r="D557" s="46" t="s">
        <v>2056</v>
      </c>
      <c r="E557" s="46"/>
      <c r="F557" s="46"/>
      <c r="G557" s="46"/>
      <c r="H557" s="46"/>
      <c r="I557" s="46" t="s">
        <v>1094</v>
      </c>
      <c r="J557" s="46"/>
      <c r="K557" s="48">
        <v>24.8</v>
      </c>
      <c r="L557" s="48"/>
      <c r="M557" s="48"/>
      <c r="N557" s="48"/>
      <c r="O557" s="48"/>
      <c r="P557" s="46" t="s">
        <v>2057</v>
      </c>
      <c r="Q557" s="46"/>
      <c r="R557" s="46"/>
      <c r="S557" s="46"/>
      <c r="T557" s="46"/>
      <c r="U557" s="46"/>
      <c r="V557" s="46"/>
      <c r="W557" s="46"/>
      <c r="X557" s="46"/>
      <c r="Y557" s="46"/>
      <c r="Z557" s="46"/>
      <c r="AA557" s="46"/>
      <c r="AB557" s="46"/>
      <c r="AC557" s="48">
        <v>1.55</v>
      </c>
      <c r="AD557" s="48"/>
      <c r="AE557" s="48"/>
      <c r="AF557" s="48"/>
      <c r="AG557" s="48"/>
      <c r="AH557" s="48"/>
    </row>
    <row r="558" spans="1:34" x14ac:dyDescent="0.25">
      <c r="A558" s="47">
        <v>2280</v>
      </c>
      <c r="B558" s="47"/>
      <c r="C558" s="47"/>
      <c r="D558" s="46" t="s">
        <v>2058</v>
      </c>
      <c r="E558" s="46"/>
      <c r="F558" s="46"/>
      <c r="G558" s="46"/>
      <c r="H558" s="46"/>
      <c r="I558" s="46" t="s">
        <v>1094</v>
      </c>
      <c r="J558" s="46"/>
      <c r="K558" s="48">
        <v>12.3</v>
      </c>
      <c r="L558" s="48"/>
      <c r="M558" s="48"/>
      <c r="N558" s="48"/>
      <c r="O558" s="48"/>
      <c r="P558" s="46" t="s">
        <v>2059</v>
      </c>
      <c r="Q558" s="46"/>
      <c r="R558" s="46"/>
      <c r="S558" s="46"/>
      <c r="T558" s="46"/>
      <c r="U558" s="46"/>
      <c r="V558" s="46"/>
      <c r="W558" s="46"/>
      <c r="X558" s="46"/>
      <c r="Y558" s="46"/>
      <c r="Z558" s="46"/>
      <c r="AA558" s="46"/>
      <c r="AB558" s="46"/>
      <c r="AC558" s="48">
        <v>4</v>
      </c>
      <c r="AD558" s="48"/>
      <c r="AE558" s="48"/>
      <c r="AF558" s="48"/>
      <c r="AG558" s="48"/>
      <c r="AH558" s="48"/>
    </row>
    <row r="559" spans="1:34" x14ac:dyDescent="0.25">
      <c r="A559" s="46" t="s">
        <v>2060</v>
      </c>
      <c r="B559" s="46"/>
      <c r="C559" s="46"/>
      <c r="D559" s="46"/>
      <c r="E559" s="46"/>
      <c r="F559" s="46"/>
      <c r="G559" s="46"/>
      <c r="H559" s="46"/>
      <c r="I559" s="46"/>
      <c r="J559" s="46"/>
      <c r="K559" s="46"/>
      <c r="L559" s="46"/>
      <c r="M559" s="46"/>
      <c r="N559" s="46"/>
      <c r="O559" s="46"/>
      <c r="P559" s="47">
        <v>2047</v>
      </c>
      <c r="Q559" s="47"/>
      <c r="R559" s="47"/>
      <c r="S559" s="47"/>
      <c r="T559" s="47"/>
      <c r="U559" s="47"/>
      <c r="V559" s="46" t="s">
        <v>2061</v>
      </c>
      <c r="W559" s="46"/>
      <c r="X559" s="46"/>
      <c r="Y559" s="46" t="s">
        <v>1094</v>
      </c>
      <c r="Z559" s="46"/>
      <c r="AA559" s="46"/>
      <c r="AB559" s="46"/>
      <c r="AC559" s="48">
        <v>2.4</v>
      </c>
      <c r="AD559" s="48"/>
      <c r="AE559" s="48"/>
      <c r="AF559" s="48"/>
      <c r="AG559" s="48"/>
      <c r="AH559" s="48"/>
    </row>
    <row r="560" spans="1:34" x14ac:dyDescent="0.25">
      <c r="A560" s="46" t="s">
        <v>2062</v>
      </c>
      <c r="B560" s="46"/>
      <c r="C560" s="46"/>
      <c r="D560" s="46"/>
      <c r="E560" s="46"/>
      <c r="F560" s="46"/>
      <c r="G560" s="46"/>
      <c r="H560" s="46"/>
      <c r="I560" s="46"/>
      <c r="J560" s="46"/>
      <c r="K560" s="46"/>
      <c r="L560" s="46"/>
      <c r="M560" s="46"/>
      <c r="N560" s="46"/>
      <c r="O560" s="46"/>
      <c r="P560" s="46"/>
      <c r="Q560" s="46"/>
      <c r="R560" s="46"/>
      <c r="S560" s="46"/>
      <c r="T560" s="46"/>
      <c r="U560" s="46"/>
      <c r="V560" s="46"/>
      <c r="W560" s="46"/>
      <c r="X560" s="46"/>
      <c r="Y560" s="46"/>
      <c r="Z560" s="46"/>
      <c r="AA560" s="46"/>
      <c r="AB560" s="46"/>
      <c r="AC560" s="46"/>
      <c r="AD560" s="46"/>
      <c r="AE560" s="46"/>
      <c r="AF560" s="46"/>
      <c r="AG560" s="46"/>
      <c r="AH560" s="46"/>
    </row>
    <row r="561" spans="1:1" x14ac:dyDescent="0.25">
      <c r="A561" s="43" t="s">
        <v>1696</v>
      </c>
    </row>
    <row r="562" spans="1:1" x14ac:dyDescent="0.25">
      <c r="A562" s="44" t="s">
        <v>2063</v>
      </c>
    </row>
    <row r="563" spans="1:1" x14ac:dyDescent="0.25">
      <c r="A563" s="44" t="s">
        <v>2064</v>
      </c>
    </row>
    <row r="564" spans="1:1" x14ac:dyDescent="0.25">
      <c r="A564" s="44" t="s">
        <v>2065</v>
      </c>
    </row>
    <row r="565" spans="1:1" x14ac:dyDescent="0.25">
      <c r="A565" s="43" t="s">
        <v>1988</v>
      </c>
    </row>
    <row r="566" spans="1:1" x14ac:dyDescent="0.25">
      <c r="A566" s="44" t="s">
        <v>2066</v>
      </c>
    </row>
    <row r="567" spans="1:1" x14ac:dyDescent="0.25">
      <c r="A567" s="44" t="s">
        <v>2067</v>
      </c>
    </row>
    <row r="568" spans="1:1" x14ac:dyDescent="0.25">
      <c r="A568" s="44" t="s">
        <v>2068</v>
      </c>
    </row>
    <row r="569" spans="1:1" x14ac:dyDescent="0.25">
      <c r="A569" s="44" t="s">
        <v>2069</v>
      </c>
    </row>
    <row r="570" spans="1:1" x14ac:dyDescent="0.25">
      <c r="A570" s="44" t="s">
        <v>2070</v>
      </c>
    </row>
    <row r="571" spans="1:1" x14ac:dyDescent="0.25">
      <c r="A571" s="44" t="s">
        <v>2071</v>
      </c>
    </row>
    <row r="572" spans="1:1" x14ac:dyDescent="0.25">
      <c r="A572" s="44" t="s">
        <v>2072</v>
      </c>
    </row>
    <row r="573" spans="1:1" x14ac:dyDescent="0.25">
      <c r="A573" s="44" t="s">
        <v>2073</v>
      </c>
    </row>
    <row r="574" spans="1:1" x14ac:dyDescent="0.25">
      <c r="A574" s="44" t="s">
        <v>2074</v>
      </c>
    </row>
    <row r="575" spans="1:1" x14ac:dyDescent="0.25">
      <c r="A575" s="44" t="s">
        <v>2075</v>
      </c>
    </row>
  </sheetData>
  <mergeCells count="3925">
    <mergeCell ref="A1:P1"/>
    <mergeCell ref="A2:O2"/>
    <mergeCell ref="A7:B7"/>
    <mergeCell ref="C7:D7"/>
    <mergeCell ref="E7:I7"/>
    <mergeCell ref="J7:M7"/>
    <mergeCell ref="N7:Q7"/>
    <mergeCell ref="R7:T7"/>
    <mergeCell ref="U7:V7"/>
    <mergeCell ref="W7:AA7"/>
    <mergeCell ref="AB7:AF7"/>
    <mergeCell ref="AG7:AI7"/>
    <mergeCell ref="A8:B8"/>
    <mergeCell ref="C8:D8"/>
    <mergeCell ref="E8:I8"/>
    <mergeCell ref="J8:M8"/>
    <mergeCell ref="N8:Q8"/>
    <mergeCell ref="R8:T8"/>
    <mergeCell ref="U8:V8"/>
    <mergeCell ref="W8:AA8"/>
    <mergeCell ref="AB8:AF8"/>
    <mergeCell ref="AG8:AI8"/>
    <mergeCell ref="A9:B9"/>
    <mergeCell ref="C9:D9"/>
    <mergeCell ref="E9:I9"/>
    <mergeCell ref="J9:M9"/>
    <mergeCell ref="N9:Q9"/>
    <mergeCell ref="R9:T9"/>
    <mergeCell ref="U9:V9"/>
    <mergeCell ref="W9:AA9"/>
    <mergeCell ref="AB9:AF9"/>
    <mergeCell ref="AG9:AI9"/>
    <mergeCell ref="A10:B10"/>
    <mergeCell ref="C10:D10"/>
    <mergeCell ref="E10:I10"/>
    <mergeCell ref="J10:M10"/>
    <mergeCell ref="N10:Q10"/>
    <mergeCell ref="R10:T10"/>
    <mergeCell ref="U10:V10"/>
    <mergeCell ref="W10:AA10"/>
    <mergeCell ref="AB10:AF10"/>
    <mergeCell ref="AG10:AI10"/>
    <mergeCell ref="A11:B11"/>
    <mergeCell ref="C11:D11"/>
    <mergeCell ref="E11:I11"/>
    <mergeCell ref="J11:M11"/>
    <mergeCell ref="N11:Q11"/>
    <mergeCell ref="R11:T11"/>
    <mergeCell ref="U11:V11"/>
    <mergeCell ref="W11:AA11"/>
    <mergeCell ref="AB11:AF11"/>
    <mergeCell ref="AG11:AI11"/>
    <mergeCell ref="A12:B12"/>
    <mergeCell ref="C12:D12"/>
    <mergeCell ref="E12:I12"/>
    <mergeCell ref="J12:M12"/>
    <mergeCell ref="N12:Q12"/>
    <mergeCell ref="R12:T12"/>
    <mergeCell ref="U12:V12"/>
    <mergeCell ref="W12:AA12"/>
    <mergeCell ref="AB12:AF12"/>
    <mergeCell ref="AG12:AI12"/>
    <mergeCell ref="A13:B13"/>
    <mergeCell ref="C13:D13"/>
    <mergeCell ref="E13:I13"/>
    <mergeCell ref="J13:M13"/>
    <mergeCell ref="N13:Q13"/>
    <mergeCell ref="R13:T13"/>
    <mergeCell ref="U13:V13"/>
    <mergeCell ref="W13:AA13"/>
    <mergeCell ref="AB13:AF13"/>
    <mergeCell ref="AG13:AI13"/>
    <mergeCell ref="A14:B14"/>
    <mergeCell ref="C14:D14"/>
    <mergeCell ref="E14:I14"/>
    <mergeCell ref="J14:M14"/>
    <mergeCell ref="N14:Q14"/>
    <mergeCell ref="R14:T14"/>
    <mergeCell ref="U14:V14"/>
    <mergeCell ref="W14:AA14"/>
    <mergeCell ref="AB14:AF14"/>
    <mergeCell ref="AG14:AI14"/>
    <mergeCell ref="A15:B15"/>
    <mergeCell ref="C15:D15"/>
    <mergeCell ref="E15:I15"/>
    <mergeCell ref="J15:M15"/>
    <mergeCell ref="N15:Q15"/>
    <mergeCell ref="R15:T15"/>
    <mergeCell ref="U15:V15"/>
    <mergeCell ref="W15:AA15"/>
    <mergeCell ref="AB15:AF15"/>
    <mergeCell ref="AG15:AI15"/>
    <mergeCell ref="A16:B16"/>
    <mergeCell ref="C16:D16"/>
    <mergeCell ref="E16:I16"/>
    <mergeCell ref="J16:M16"/>
    <mergeCell ref="N16:Q16"/>
    <mergeCell ref="R16:T16"/>
    <mergeCell ref="U16:V16"/>
    <mergeCell ref="W16:AA16"/>
    <mergeCell ref="AB16:AF16"/>
    <mergeCell ref="AG16:AI16"/>
    <mergeCell ref="A17:B17"/>
    <mergeCell ref="C17:D17"/>
    <mergeCell ref="E17:I17"/>
    <mergeCell ref="J17:M17"/>
    <mergeCell ref="N17:Q17"/>
    <mergeCell ref="R17:T17"/>
    <mergeCell ref="U17:V17"/>
    <mergeCell ref="W17:AA17"/>
    <mergeCell ref="AB17:AF17"/>
    <mergeCell ref="AG17:AI17"/>
    <mergeCell ref="A18:B18"/>
    <mergeCell ref="C18:D18"/>
    <mergeCell ref="E18:I18"/>
    <mergeCell ref="J18:M18"/>
    <mergeCell ref="N18:Q18"/>
    <mergeCell ref="R18:T18"/>
    <mergeCell ref="U18:V18"/>
    <mergeCell ref="W18:AA18"/>
    <mergeCell ref="AB18:AF18"/>
    <mergeCell ref="AG18:AI18"/>
    <mergeCell ref="A19:B19"/>
    <mergeCell ref="C19:D19"/>
    <mergeCell ref="E19:I19"/>
    <mergeCell ref="J19:M19"/>
    <mergeCell ref="N19:Q19"/>
    <mergeCell ref="R19:T19"/>
    <mergeCell ref="U19:V19"/>
    <mergeCell ref="W19:AA19"/>
    <mergeCell ref="AB19:AF19"/>
    <mergeCell ref="AG19:AI19"/>
    <mergeCell ref="A20:B20"/>
    <mergeCell ref="C20:D20"/>
    <mergeCell ref="E20:I20"/>
    <mergeCell ref="J20:M20"/>
    <mergeCell ref="N20:Q20"/>
    <mergeCell ref="R20:T20"/>
    <mergeCell ref="U20:V20"/>
    <mergeCell ref="W20:AA20"/>
    <mergeCell ref="AB20:AF20"/>
    <mergeCell ref="AG20:AI20"/>
    <mergeCell ref="A21:B21"/>
    <mergeCell ref="C21:D21"/>
    <mergeCell ref="E21:I21"/>
    <mergeCell ref="J21:M21"/>
    <mergeCell ref="N21:Q21"/>
    <mergeCell ref="R21:T21"/>
    <mergeCell ref="U21:V21"/>
    <mergeCell ref="W21:AA21"/>
    <mergeCell ref="AB21:AF21"/>
    <mergeCell ref="AG21:AI21"/>
    <mergeCell ref="A22:B22"/>
    <mergeCell ref="C22:D22"/>
    <mergeCell ref="E22:I22"/>
    <mergeCell ref="J22:M22"/>
    <mergeCell ref="N22:Q22"/>
    <mergeCell ref="R22:T22"/>
    <mergeCell ref="U22:V22"/>
    <mergeCell ref="W22:AA22"/>
    <mergeCell ref="AB22:AF22"/>
    <mergeCell ref="AG22:AI22"/>
    <mergeCell ref="A23:B23"/>
    <mergeCell ref="C23:D23"/>
    <mergeCell ref="E23:I23"/>
    <mergeCell ref="J23:M23"/>
    <mergeCell ref="N23:Q23"/>
    <mergeCell ref="R23:T23"/>
    <mergeCell ref="U23:V23"/>
    <mergeCell ref="W23:AA23"/>
    <mergeCell ref="AB23:AF23"/>
    <mergeCell ref="AG23:AI23"/>
    <mergeCell ref="A24:B24"/>
    <mergeCell ref="C24:D24"/>
    <mergeCell ref="E24:I24"/>
    <mergeCell ref="J24:M24"/>
    <mergeCell ref="N24:Q24"/>
    <mergeCell ref="R24:T24"/>
    <mergeCell ref="U24:V24"/>
    <mergeCell ref="W24:AA24"/>
    <mergeCell ref="AB24:AF24"/>
    <mergeCell ref="AG24:AI24"/>
    <mergeCell ref="A25:B25"/>
    <mergeCell ref="C25:D25"/>
    <mergeCell ref="E25:I25"/>
    <mergeCell ref="J25:M25"/>
    <mergeCell ref="N25:Q25"/>
    <mergeCell ref="R25:T25"/>
    <mergeCell ref="U25:V25"/>
    <mergeCell ref="W25:AA25"/>
    <mergeCell ref="AB25:AF25"/>
    <mergeCell ref="AG25:AI25"/>
    <mergeCell ref="A26:B26"/>
    <mergeCell ref="C26:D26"/>
    <mergeCell ref="E26:I26"/>
    <mergeCell ref="J26:M26"/>
    <mergeCell ref="N26:Q26"/>
    <mergeCell ref="R26:T26"/>
    <mergeCell ref="U26:V26"/>
    <mergeCell ref="W26:AA26"/>
    <mergeCell ref="AB26:AF26"/>
    <mergeCell ref="AG26:AI26"/>
    <mergeCell ref="A27:B27"/>
    <mergeCell ref="C27:D27"/>
    <mergeCell ref="E27:I27"/>
    <mergeCell ref="J27:M27"/>
    <mergeCell ref="N27:Q27"/>
    <mergeCell ref="R27:T27"/>
    <mergeCell ref="U27:V27"/>
    <mergeCell ref="W27:AA27"/>
    <mergeCell ref="AB27:AF27"/>
    <mergeCell ref="AG27:AI27"/>
    <mergeCell ref="A28:B28"/>
    <mergeCell ref="C28:D28"/>
    <mergeCell ref="E28:I28"/>
    <mergeCell ref="J28:M28"/>
    <mergeCell ref="N28:Q28"/>
    <mergeCell ref="R28:T28"/>
    <mergeCell ref="U28:V28"/>
    <mergeCell ref="W28:AA28"/>
    <mergeCell ref="AB28:AF28"/>
    <mergeCell ref="AG28:AI28"/>
    <mergeCell ref="A29:B29"/>
    <mergeCell ref="C29:D29"/>
    <mergeCell ref="E29:I29"/>
    <mergeCell ref="J29:M29"/>
    <mergeCell ref="N29:Q29"/>
    <mergeCell ref="R29:T29"/>
    <mergeCell ref="U29:V29"/>
    <mergeCell ref="W29:AA29"/>
    <mergeCell ref="AB29:AF29"/>
    <mergeCell ref="AG29:AI29"/>
    <mergeCell ref="A30:B30"/>
    <mergeCell ref="C30:D30"/>
    <mergeCell ref="E30:I30"/>
    <mergeCell ref="J30:M30"/>
    <mergeCell ref="N30:Q30"/>
    <mergeCell ref="R30:T30"/>
    <mergeCell ref="U30:V30"/>
    <mergeCell ref="W30:AA30"/>
    <mergeCell ref="AB30:AF30"/>
    <mergeCell ref="AG30:AI30"/>
    <mergeCell ref="A31:B31"/>
    <mergeCell ref="C31:D31"/>
    <mergeCell ref="E31:I31"/>
    <mergeCell ref="J31:M31"/>
    <mergeCell ref="N31:Q31"/>
    <mergeCell ref="R31:T31"/>
    <mergeCell ref="U31:V31"/>
    <mergeCell ref="W31:AA31"/>
    <mergeCell ref="AB31:AF31"/>
    <mergeCell ref="AG31:AI31"/>
    <mergeCell ref="A32:B32"/>
    <mergeCell ref="C32:D32"/>
    <mergeCell ref="E32:I32"/>
    <mergeCell ref="J32:M32"/>
    <mergeCell ref="N32:Q32"/>
    <mergeCell ref="R32:T32"/>
    <mergeCell ref="U32:V32"/>
    <mergeCell ref="W32:AA32"/>
    <mergeCell ref="AB32:AF32"/>
    <mergeCell ref="AG32:AI32"/>
    <mergeCell ref="A33:B33"/>
    <mergeCell ref="C33:D33"/>
    <mergeCell ref="E33:I33"/>
    <mergeCell ref="J33:M33"/>
    <mergeCell ref="N33:Q33"/>
    <mergeCell ref="R33:T33"/>
    <mergeCell ref="U33:V33"/>
    <mergeCell ref="W33:AA33"/>
    <mergeCell ref="AB33:AF33"/>
    <mergeCell ref="AG33:AI33"/>
    <mergeCell ref="A34:B34"/>
    <mergeCell ref="C34:D34"/>
    <mergeCell ref="E34:I34"/>
    <mergeCell ref="J34:M34"/>
    <mergeCell ref="N34:Q34"/>
    <mergeCell ref="R34:T34"/>
    <mergeCell ref="U34:V34"/>
    <mergeCell ref="W34:AA34"/>
    <mergeCell ref="AB34:AF34"/>
    <mergeCell ref="AG34:AI34"/>
    <mergeCell ref="A35:B35"/>
    <mergeCell ref="C35:D35"/>
    <mergeCell ref="E35:I35"/>
    <mergeCell ref="J35:M35"/>
    <mergeCell ref="N35:Q35"/>
    <mergeCell ref="R35:T35"/>
    <mergeCell ref="U35:V35"/>
    <mergeCell ref="W35:AA35"/>
    <mergeCell ref="AB35:AF35"/>
    <mergeCell ref="AG35:AI35"/>
    <mergeCell ref="A36:B36"/>
    <mergeCell ref="C36:D36"/>
    <mergeCell ref="E36:I36"/>
    <mergeCell ref="J36:M36"/>
    <mergeCell ref="N36:Q36"/>
    <mergeCell ref="R36:T36"/>
    <mergeCell ref="U36:V36"/>
    <mergeCell ref="W36:AA36"/>
    <mergeCell ref="AB36:AF36"/>
    <mergeCell ref="AG36:AI36"/>
    <mergeCell ref="A37:B37"/>
    <mergeCell ref="C37:D37"/>
    <mergeCell ref="E37:I37"/>
    <mergeCell ref="J37:M37"/>
    <mergeCell ref="N37:Q37"/>
    <mergeCell ref="R37:T37"/>
    <mergeCell ref="U37:V37"/>
    <mergeCell ref="W37:AA37"/>
    <mergeCell ref="AB37:AF37"/>
    <mergeCell ref="AG37:AI37"/>
    <mergeCell ref="A38:B38"/>
    <mergeCell ref="C38:D38"/>
    <mergeCell ref="E38:I38"/>
    <mergeCell ref="J38:M38"/>
    <mergeCell ref="N38:Q38"/>
    <mergeCell ref="R38:T38"/>
    <mergeCell ref="U38:V38"/>
    <mergeCell ref="W38:AA38"/>
    <mergeCell ref="AB38:AF38"/>
    <mergeCell ref="AG38:AI38"/>
    <mergeCell ref="A39:B39"/>
    <mergeCell ref="C39:D39"/>
    <mergeCell ref="E39:I39"/>
    <mergeCell ref="J39:M39"/>
    <mergeCell ref="N39:Q39"/>
    <mergeCell ref="R39:T39"/>
    <mergeCell ref="U39:V39"/>
    <mergeCell ref="W39:AA39"/>
    <mergeCell ref="AB39:AF39"/>
    <mergeCell ref="AG39:AI39"/>
    <mergeCell ref="A40:B40"/>
    <mergeCell ref="C40:D40"/>
    <mergeCell ref="E40:I40"/>
    <mergeCell ref="J40:M40"/>
    <mergeCell ref="N40:Q40"/>
    <mergeCell ref="R40:T40"/>
    <mergeCell ref="U40:V40"/>
    <mergeCell ref="W40:AA40"/>
    <mergeCell ref="AB40:AF40"/>
    <mergeCell ref="AG40:AI40"/>
    <mergeCell ref="A41:B41"/>
    <mergeCell ref="C41:D41"/>
    <mergeCell ref="E41:I41"/>
    <mergeCell ref="J41:M41"/>
    <mergeCell ref="N41:Q41"/>
    <mergeCell ref="R41:T41"/>
    <mergeCell ref="U41:V41"/>
    <mergeCell ref="W41:AA41"/>
    <mergeCell ref="AB41:AF41"/>
    <mergeCell ref="AG41:AI41"/>
    <mergeCell ref="A42:B42"/>
    <mergeCell ref="C42:D42"/>
    <mergeCell ref="E42:I42"/>
    <mergeCell ref="J42:M42"/>
    <mergeCell ref="N42:Q42"/>
    <mergeCell ref="R42:T42"/>
    <mergeCell ref="U42:V42"/>
    <mergeCell ref="W42:AA42"/>
    <mergeCell ref="AB42:AF42"/>
    <mergeCell ref="AG42:AI42"/>
    <mergeCell ref="A43:B43"/>
    <mergeCell ref="C43:D43"/>
    <mergeCell ref="E43:I43"/>
    <mergeCell ref="J43:M43"/>
    <mergeCell ref="N43:Q43"/>
    <mergeCell ref="R43:T43"/>
    <mergeCell ref="U43:V43"/>
    <mergeCell ref="W43:AA43"/>
    <mergeCell ref="AB43:AF43"/>
    <mergeCell ref="AG43:AI43"/>
    <mergeCell ref="A44:B44"/>
    <mergeCell ref="C44:D44"/>
    <mergeCell ref="E44:I44"/>
    <mergeCell ref="J44:M44"/>
    <mergeCell ref="N44:Q44"/>
    <mergeCell ref="R44:T44"/>
    <mergeCell ref="U44:V44"/>
    <mergeCell ref="W44:AA44"/>
    <mergeCell ref="AB44:AF44"/>
    <mergeCell ref="AG44:AI44"/>
    <mergeCell ref="A45:B45"/>
    <mergeCell ref="C45:D45"/>
    <mergeCell ref="E45:I45"/>
    <mergeCell ref="J45:M45"/>
    <mergeCell ref="N45:Q45"/>
    <mergeCell ref="R45:T45"/>
    <mergeCell ref="U45:V45"/>
    <mergeCell ref="W45:AA45"/>
    <mergeCell ref="AB45:AF45"/>
    <mergeCell ref="AG45:AI45"/>
    <mergeCell ref="A46:B46"/>
    <mergeCell ref="C46:D46"/>
    <mergeCell ref="E46:I46"/>
    <mergeCell ref="J46:M46"/>
    <mergeCell ref="N46:Q46"/>
    <mergeCell ref="R46:T46"/>
    <mergeCell ref="U46:V46"/>
    <mergeCell ref="W46:AA46"/>
    <mergeCell ref="AB46:AF46"/>
    <mergeCell ref="AG46:AI46"/>
    <mergeCell ref="A47:B47"/>
    <mergeCell ref="C47:D47"/>
    <mergeCell ref="E47:I47"/>
    <mergeCell ref="J47:M47"/>
    <mergeCell ref="N47:Q47"/>
    <mergeCell ref="R47:T47"/>
    <mergeCell ref="U47:V47"/>
    <mergeCell ref="W47:AA47"/>
    <mergeCell ref="AB47:AF47"/>
    <mergeCell ref="AG47:AI47"/>
    <mergeCell ref="A48:B48"/>
    <mergeCell ref="C48:D48"/>
    <mergeCell ref="E48:I48"/>
    <mergeCell ref="J48:M48"/>
    <mergeCell ref="N48:Q48"/>
    <mergeCell ref="R48:T48"/>
    <mergeCell ref="U48:V48"/>
    <mergeCell ref="W48:AA48"/>
    <mergeCell ref="AB48:AF48"/>
    <mergeCell ref="AG48:AI48"/>
    <mergeCell ref="A49:B49"/>
    <mergeCell ref="C49:D49"/>
    <mergeCell ref="E49:I49"/>
    <mergeCell ref="J49:M49"/>
    <mergeCell ref="N49:Q49"/>
    <mergeCell ref="R49:T49"/>
    <mergeCell ref="U49:V49"/>
    <mergeCell ref="W49:AA49"/>
    <mergeCell ref="AB49:AF49"/>
    <mergeCell ref="AG49:AI49"/>
    <mergeCell ref="A50:B50"/>
    <mergeCell ref="C50:D50"/>
    <mergeCell ref="E50:I50"/>
    <mergeCell ref="J50:M50"/>
    <mergeCell ref="N50:Q50"/>
    <mergeCell ref="R50:T50"/>
    <mergeCell ref="U50:V50"/>
    <mergeCell ref="W50:AA50"/>
    <mergeCell ref="AB50:AF50"/>
    <mergeCell ref="AG50:AI50"/>
    <mergeCell ref="A51:B51"/>
    <mergeCell ref="C51:D51"/>
    <mergeCell ref="E51:I51"/>
    <mergeCell ref="J51:M51"/>
    <mergeCell ref="N51:Q51"/>
    <mergeCell ref="R51:T51"/>
    <mergeCell ref="U51:V51"/>
    <mergeCell ref="W51:AA51"/>
    <mergeCell ref="AB51:AF51"/>
    <mergeCell ref="AG51:AI51"/>
    <mergeCell ref="A52:B52"/>
    <mergeCell ref="C52:D52"/>
    <mergeCell ref="E52:I52"/>
    <mergeCell ref="J52:M52"/>
    <mergeCell ref="N52:Q52"/>
    <mergeCell ref="R52:T52"/>
    <mergeCell ref="U52:V52"/>
    <mergeCell ref="W52:AA52"/>
    <mergeCell ref="AB52:AF52"/>
    <mergeCell ref="AG52:AI52"/>
    <mergeCell ref="A53:B53"/>
    <mergeCell ref="C53:D53"/>
    <mergeCell ref="E53:I53"/>
    <mergeCell ref="J53:M53"/>
    <mergeCell ref="N53:Q53"/>
    <mergeCell ref="R53:T53"/>
    <mergeCell ref="U53:V53"/>
    <mergeCell ref="W53:AA53"/>
    <mergeCell ref="AB53:AF53"/>
    <mergeCell ref="AG53:AI53"/>
    <mergeCell ref="A54:B54"/>
    <mergeCell ref="C54:D54"/>
    <mergeCell ref="E54:I54"/>
    <mergeCell ref="J54:M54"/>
    <mergeCell ref="N54:Q54"/>
    <mergeCell ref="R54:T54"/>
    <mergeCell ref="U54:V54"/>
    <mergeCell ref="W54:AA54"/>
    <mergeCell ref="AB54:AF54"/>
    <mergeCell ref="AG54:AI54"/>
    <mergeCell ref="A55:B55"/>
    <mergeCell ref="C55:D55"/>
    <mergeCell ref="E55:I55"/>
    <mergeCell ref="J55:M55"/>
    <mergeCell ref="N55:Q55"/>
    <mergeCell ref="R55:T55"/>
    <mergeCell ref="U55:V55"/>
    <mergeCell ref="W55:AA55"/>
    <mergeCell ref="AB55:AF55"/>
    <mergeCell ref="AG55:AI55"/>
    <mergeCell ref="A56:B56"/>
    <mergeCell ref="C56:D56"/>
    <mergeCell ref="E56:I56"/>
    <mergeCell ref="J56:M56"/>
    <mergeCell ref="N56:Q56"/>
    <mergeCell ref="R56:T56"/>
    <mergeCell ref="U56:V56"/>
    <mergeCell ref="W56:AA56"/>
    <mergeCell ref="AB56:AF56"/>
    <mergeCell ref="AG56:AI56"/>
    <mergeCell ref="A60:C60"/>
    <mergeCell ref="D60:E60"/>
    <mergeCell ref="F60:K60"/>
    <mergeCell ref="L60:P60"/>
    <mergeCell ref="Q60:U60"/>
    <mergeCell ref="V60:W60"/>
    <mergeCell ref="X60:AC60"/>
    <mergeCell ref="AD60:AH60"/>
    <mergeCell ref="A61:C61"/>
    <mergeCell ref="D61:E61"/>
    <mergeCell ref="F61:K61"/>
    <mergeCell ref="L61:P61"/>
    <mergeCell ref="Q61:U61"/>
    <mergeCell ref="V61:W61"/>
    <mergeCell ref="X61:AC61"/>
    <mergeCell ref="AD61:AH61"/>
    <mergeCell ref="A62:C62"/>
    <mergeCell ref="D62:E62"/>
    <mergeCell ref="F62:K62"/>
    <mergeCell ref="L62:P62"/>
    <mergeCell ref="Q62:U62"/>
    <mergeCell ref="V62:W62"/>
    <mergeCell ref="X62:AC62"/>
    <mergeCell ref="AD62:AH62"/>
    <mergeCell ref="A63:P63"/>
    <mergeCell ref="A64:O64"/>
    <mergeCell ref="A69:C69"/>
    <mergeCell ref="D69:F69"/>
    <mergeCell ref="G69:J69"/>
    <mergeCell ref="K69:P69"/>
    <mergeCell ref="Q69:U69"/>
    <mergeCell ref="V69:W69"/>
    <mergeCell ref="X69:AB69"/>
    <mergeCell ref="AC69:AH69"/>
    <mergeCell ref="A70:C70"/>
    <mergeCell ref="D70:F70"/>
    <mergeCell ref="G70:J70"/>
    <mergeCell ref="K70:P70"/>
    <mergeCell ref="Q70:U70"/>
    <mergeCell ref="V70:W70"/>
    <mergeCell ref="X70:AB70"/>
    <mergeCell ref="AC70:AH70"/>
    <mergeCell ref="A71:C71"/>
    <mergeCell ref="D71:F71"/>
    <mergeCell ref="G71:J71"/>
    <mergeCell ref="K71:P71"/>
    <mergeCell ref="Q71:U71"/>
    <mergeCell ref="V71:W71"/>
    <mergeCell ref="X71:AB71"/>
    <mergeCell ref="AC71:AH71"/>
    <mergeCell ref="A72:C72"/>
    <mergeCell ref="D72:F72"/>
    <mergeCell ref="G72:J72"/>
    <mergeCell ref="K72:P72"/>
    <mergeCell ref="Q72:U72"/>
    <mergeCell ref="V72:W72"/>
    <mergeCell ref="X72:AB72"/>
    <mergeCell ref="AC72:AH72"/>
    <mergeCell ref="A73:C73"/>
    <mergeCell ref="D73:F73"/>
    <mergeCell ref="G73:J73"/>
    <mergeCell ref="K73:P73"/>
    <mergeCell ref="Q73:U73"/>
    <mergeCell ref="V73:W73"/>
    <mergeCell ref="X73:AB73"/>
    <mergeCell ref="AC73:AH73"/>
    <mergeCell ref="A74:C74"/>
    <mergeCell ref="D74:F74"/>
    <mergeCell ref="G74:J74"/>
    <mergeCell ref="K74:P74"/>
    <mergeCell ref="Q74:U74"/>
    <mergeCell ref="V74:W74"/>
    <mergeCell ref="X74:AB74"/>
    <mergeCell ref="AC74:AH74"/>
    <mergeCell ref="A78:C78"/>
    <mergeCell ref="D78:G78"/>
    <mergeCell ref="H78:K78"/>
    <mergeCell ref="L78:O78"/>
    <mergeCell ref="P78:R78"/>
    <mergeCell ref="S78:U78"/>
    <mergeCell ref="V78:X78"/>
    <mergeCell ref="Y78:AD78"/>
    <mergeCell ref="AE78:AH78"/>
    <mergeCell ref="A79:C79"/>
    <mergeCell ref="D79:G79"/>
    <mergeCell ref="H79:K79"/>
    <mergeCell ref="L79:O79"/>
    <mergeCell ref="P79:R79"/>
    <mergeCell ref="S79:U79"/>
    <mergeCell ref="V79:X79"/>
    <mergeCell ref="Y79:AD79"/>
    <mergeCell ref="AE79:AH79"/>
    <mergeCell ref="A80:C80"/>
    <mergeCell ref="D80:G80"/>
    <mergeCell ref="H80:K80"/>
    <mergeCell ref="L80:O80"/>
    <mergeCell ref="P80:R80"/>
    <mergeCell ref="S80:U80"/>
    <mergeCell ref="V80:X80"/>
    <mergeCell ref="Y80:AD80"/>
    <mergeCell ref="AE80:AH80"/>
    <mergeCell ref="A81:C81"/>
    <mergeCell ref="D81:G81"/>
    <mergeCell ref="H81:K81"/>
    <mergeCell ref="L81:O81"/>
    <mergeCell ref="P81:R81"/>
    <mergeCell ref="S81:U81"/>
    <mergeCell ref="V81:X81"/>
    <mergeCell ref="Y81:AD81"/>
    <mergeCell ref="AE81:AH81"/>
    <mergeCell ref="A82:C82"/>
    <mergeCell ref="D82:G82"/>
    <mergeCell ref="H82:K82"/>
    <mergeCell ref="L82:O82"/>
    <mergeCell ref="P82:R82"/>
    <mergeCell ref="S82:U82"/>
    <mergeCell ref="V82:X82"/>
    <mergeCell ref="Y82:AD82"/>
    <mergeCell ref="AE82:AH82"/>
    <mergeCell ref="A83:C83"/>
    <mergeCell ref="D83:G83"/>
    <mergeCell ref="H83:K83"/>
    <mergeCell ref="L83:O83"/>
    <mergeCell ref="P83:R83"/>
    <mergeCell ref="S83:U83"/>
    <mergeCell ref="V83:X83"/>
    <mergeCell ref="Y83:AD83"/>
    <mergeCell ref="AE83:AH83"/>
    <mergeCell ref="A84:C84"/>
    <mergeCell ref="D84:G84"/>
    <mergeCell ref="H84:K84"/>
    <mergeCell ref="L84:O84"/>
    <mergeCell ref="P84:R84"/>
    <mergeCell ref="S84:U84"/>
    <mergeCell ref="V84:X84"/>
    <mergeCell ref="Y84:AD84"/>
    <mergeCell ref="AE84:AH84"/>
    <mergeCell ref="A85:C85"/>
    <mergeCell ref="D85:G85"/>
    <mergeCell ref="H85:K85"/>
    <mergeCell ref="L85:O85"/>
    <mergeCell ref="P85:R85"/>
    <mergeCell ref="S85:U85"/>
    <mergeCell ref="V85:X85"/>
    <mergeCell ref="Y85:AD85"/>
    <mergeCell ref="AE85:AH85"/>
    <mergeCell ref="A86:C86"/>
    <mergeCell ref="D86:G86"/>
    <mergeCell ref="H86:K86"/>
    <mergeCell ref="L86:O86"/>
    <mergeCell ref="P86:R86"/>
    <mergeCell ref="S86:U86"/>
    <mergeCell ref="V86:X86"/>
    <mergeCell ref="Y86:AD86"/>
    <mergeCell ref="AE86:AH86"/>
    <mergeCell ref="A87:C87"/>
    <mergeCell ref="D87:G87"/>
    <mergeCell ref="H87:K87"/>
    <mergeCell ref="L87:O87"/>
    <mergeCell ref="P87:R87"/>
    <mergeCell ref="S87:U87"/>
    <mergeCell ref="V87:X87"/>
    <mergeCell ref="Y87:AD87"/>
    <mergeCell ref="AE87:AH87"/>
    <mergeCell ref="A88:C88"/>
    <mergeCell ref="D88:G88"/>
    <mergeCell ref="H88:K88"/>
    <mergeCell ref="L88:O88"/>
    <mergeCell ref="P88:R88"/>
    <mergeCell ref="S88:U88"/>
    <mergeCell ref="V88:X88"/>
    <mergeCell ref="Y88:AD88"/>
    <mergeCell ref="AE88:AH88"/>
    <mergeCell ref="A89:C89"/>
    <mergeCell ref="D89:G89"/>
    <mergeCell ref="H89:K89"/>
    <mergeCell ref="L89:O89"/>
    <mergeCell ref="P89:R89"/>
    <mergeCell ref="S89:U89"/>
    <mergeCell ref="V89:X89"/>
    <mergeCell ref="Y89:AD89"/>
    <mergeCell ref="AE89:AH89"/>
    <mergeCell ref="A90:C90"/>
    <mergeCell ref="D90:G90"/>
    <mergeCell ref="H90:K90"/>
    <mergeCell ref="L90:O90"/>
    <mergeCell ref="P90:R90"/>
    <mergeCell ref="S90:U90"/>
    <mergeCell ref="V90:X90"/>
    <mergeCell ref="Y90:AD90"/>
    <mergeCell ref="AE90:AH90"/>
    <mergeCell ref="A91:C91"/>
    <mergeCell ref="D91:G91"/>
    <mergeCell ref="H91:K91"/>
    <mergeCell ref="L91:O91"/>
    <mergeCell ref="P91:R91"/>
    <mergeCell ref="S91:U91"/>
    <mergeCell ref="V91:X91"/>
    <mergeCell ref="Y91:AD91"/>
    <mergeCell ref="AE91:AH91"/>
    <mergeCell ref="A92:C92"/>
    <mergeCell ref="D92:G92"/>
    <mergeCell ref="H92:K92"/>
    <mergeCell ref="L92:O92"/>
    <mergeCell ref="P92:R92"/>
    <mergeCell ref="S92:U92"/>
    <mergeCell ref="V92:X92"/>
    <mergeCell ref="Y92:AD92"/>
    <mergeCell ref="AE92:AH92"/>
    <mergeCell ref="A93:C93"/>
    <mergeCell ref="D93:G93"/>
    <mergeCell ref="H93:K93"/>
    <mergeCell ref="L93:O93"/>
    <mergeCell ref="P93:R93"/>
    <mergeCell ref="S93:U93"/>
    <mergeCell ref="V93:X93"/>
    <mergeCell ref="Y93:AD93"/>
    <mergeCell ref="AE93:AH93"/>
    <mergeCell ref="A94:C94"/>
    <mergeCell ref="D94:G94"/>
    <mergeCell ref="H94:K94"/>
    <mergeCell ref="L94:O94"/>
    <mergeCell ref="P94:R94"/>
    <mergeCell ref="S94:U94"/>
    <mergeCell ref="V94:X94"/>
    <mergeCell ref="Y94:AD94"/>
    <mergeCell ref="AE94:AH94"/>
    <mergeCell ref="A95:C95"/>
    <mergeCell ref="D95:G95"/>
    <mergeCell ref="H95:K95"/>
    <mergeCell ref="L95:O95"/>
    <mergeCell ref="P95:R95"/>
    <mergeCell ref="S95:U95"/>
    <mergeCell ref="V95:X95"/>
    <mergeCell ref="Y95:AD95"/>
    <mergeCell ref="AE95:AH95"/>
    <mergeCell ref="A96:C96"/>
    <mergeCell ref="D96:G96"/>
    <mergeCell ref="H96:K96"/>
    <mergeCell ref="L96:O96"/>
    <mergeCell ref="P96:R96"/>
    <mergeCell ref="S96:U96"/>
    <mergeCell ref="V96:X96"/>
    <mergeCell ref="Y96:AD96"/>
    <mergeCell ref="AE96:AH96"/>
    <mergeCell ref="A97:C97"/>
    <mergeCell ref="D97:G97"/>
    <mergeCell ref="H97:K97"/>
    <mergeCell ref="L97:O97"/>
    <mergeCell ref="P97:R97"/>
    <mergeCell ref="S97:U97"/>
    <mergeCell ref="V97:X97"/>
    <mergeCell ref="Y97:AD97"/>
    <mergeCell ref="AE97:AH97"/>
    <mergeCell ref="A98:C98"/>
    <mergeCell ref="D98:G98"/>
    <mergeCell ref="H98:K98"/>
    <mergeCell ref="L98:O98"/>
    <mergeCell ref="P98:R98"/>
    <mergeCell ref="S98:U98"/>
    <mergeCell ref="V98:X98"/>
    <mergeCell ref="Y98:AD98"/>
    <mergeCell ref="AE98:AH98"/>
    <mergeCell ref="A99:C99"/>
    <mergeCell ref="D99:G99"/>
    <mergeCell ref="H99:K99"/>
    <mergeCell ref="L99:O99"/>
    <mergeCell ref="P99:R99"/>
    <mergeCell ref="S99:U99"/>
    <mergeCell ref="V99:X99"/>
    <mergeCell ref="Y99:AD99"/>
    <mergeCell ref="AE99:AH99"/>
    <mergeCell ref="A100:C100"/>
    <mergeCell ref="D100:G100"/>
    <mergeCell ref="H100:K100"/>
    <mergeCell ref="L100:O100"/>
    <mergeCell ref="P100:R100"/>
    <mergeCell ref="S100:U100"/>
    <mergeCell ref="V100:X100"/>
    <mergeCell ref="Y100:AD100"/>
    <mergeCell ref="AE100:AH100"/>
    <mergeCell ref="A101:C101"/>
    <mergeCell ref="D101:G101"/>
    <mergeCell ref="H101:K101"/>
    <mergeCell ref="L101:O101"/>
    <mergeCell ref="P101:R101"/>
    <mergeCell ref="S101:U101"/>
    <mergeCell ref="V101:X101"/>
    <mergeCell ref="Y101:AD101"/>
    <mergeCell ref="AE101:AH101"/>
    <mergeCell ref="A102:C102"/>
    <mergeCell ref="D102:G102"/>
    <mergeCell ref="H102:K102"/>
    <mergeCell ref="L102:O102"/>
    <mergeCell ref="P102:R102"/>
    <mergeCell ref="S102:U102"/>
    <mergeCell ref="V102:X102"/>
    <mergeCell ref="Y102:AD102"/>
    <mergeCell ref="AE102:AH102"/>
    <mergeCell ref="A103:C103"/>
    <mergeCell ref="D103:G103"/>
    <mergeCell ref="H103:K103"/>
    <mergeCell ref="L103:O103"/>
    <mergeCell ref="P103:R103"/>
    <mergeCell ref="S103:U103"/>
    <mergeCell ref="V103:X103"/>
    <mergeCell ref="Y103:AD103"/>
    <mergeCell ref="AE103:AH103"/>
    <mergeCell ref="A104:C104"/>
    <mergeCell ref="D104:G104"/>
    <mergeCell ref="H104:K104"/>
    <mergeCell ref="L104:O104"/>
    <mergeCell ref="P104:R104"/>
    <mergeCell ref="S104:U104"/>
    <mergeCell ref="V104:X104"/>
    <mergeCell ref="Y104:AD104"/>
    <mergeCell ref="AE104:AH104"/>
    <mergeCell ref="A105:C105"/>
    <mergeCell ref="D105:G105"/>
    <mergeCell ref="H105:K105"/>
    <mergeCell ref="L105:O105"/>
    <mergeCell ref="P105:R105"/>
    <mergeCell ref="S105:U105"/>
    <mergeCell ref="V105:X105"/>
    <mergeCell ref="Y105:AD105"/>
    <mergeCell ref="AE105:AH105"/>
    <mergeCell ref="A106:C106"/>
    <mergeCell ref="D106:G106"/>
    <mergeCell ref="H106:K106"/>
    <mergeCell ref="L106:O106"/>
    <mergeCell ref="P106:R106"/>
    <mergeCell ref="S106:U106"/>
    <mergeCell ref="V106:X106"/>
    <mergeCell ref="Y106:AD106"/>
    <mergeCell ref="AE106:AH106"/>
    <mergeCell ref="A107:C107"/>
    <mergeCell ref="D107:G107"/>
    <mergeCell ref="H107:K107"/>
    <mergeCell ref="L107:O107"/>
    <mergeCell ref="P107:R107"/>
    <mergeCell ref="S107:U107"/>
    <mergeCell ref="V107:X107"/>
    <mergeCell ref="Y107:AD107"/>
    <mergeCell ref="AE107:AH107"/>
    <mergeCell ref="A108:C108"/>
    <mergeCell ref="D108:G108"/>
    <mergeCell ref="H108:K108"/>
    <mergeCell ref="L108:O108"/>
    <mergeCell ref="P108:R108"/>
    <mergeCell ref="S108:U108"/>
    <mergeCell ref="V108:X108"/>
    <mergeCell ref="Y108:AD108"/>
    <mergeCell ref="AE108:AH108"/>
    <mergeCell ref="A109:C109"/>
    <mergeCell ref="D109:G109"/>
    <mergeCell ref="H109:K109"/>
    <mergeCell ref="L109:O109"/>
    <mergeCell ref="P109:R109"/>
    <mergeCell ref="S109:U109"/>
    <mergeCell ref="V109:X109"/>
    <mergeCell ref="Y109:AD109"/>
    <mergeCell ref="AE109:AH109"/>
    <mergeCell ref="A110:C110"/>
    <mergeCell ref="D110:G110"/>
    <mergeCell ref="H110:K110"/>
    <mergeCell ref="L110:O110"/>
    <mergeCell ref="P110:R110"/>
    <mergeCell ref="S110:U110"/>
    <mergeCell ref="V110:X110"/>
    <mergeCell ref="Y110:AD110"/>
    <mergeCell ref="AE110:AH110"/>
    <mergeCell ref="A111:C111"/>
    <mergeCell ref="D111:G111"/>
    <mergeCell ref="H111:K111"/>
    <mergeCell ref="L111:O111"/>
    <mergeCell ref="P111:R111"/>
    <mergeCell ref="S111:U111"/>
    <mergeCell ref="V111:X111"/>
    <mergeCell ref="Y111:AD111"/>
    <mergeCell ref="AE111:AH111"/>
    <mergeCell ref="A112:C112"/>
    <mergeCell ref="D112:G112"/>
    <mergeCell ref="H112:K112"/>
    <mergeCell ref="L112:O112"/>
    <mergeCell ref="P112:R112"/>
    <mergeCell ref="S112:U112"/>
    <mergeCell ref="V112:X112"/>
    <mergeCell ref="Y112:AD112"/>
    <mergeCell ref="AE112:AH112"/>
    <mergeCell ref="A113:C113"/>
    <mergeCell ref="D113:G113"/>
    <mergeCell ref="H113:K113"/>
    <mergeCell ref="L113:O113"/>
    <mergeCell ref="P113:R113"/>
    <mergeCell ref="S113:U113"/>
    <mergeCell ref="V113:X113"/>
    <mergeCell ref="Y113:AD113"/>
    <mergeCell ref="AE113:AH113"/>
    <mergeCell ref="A114:C114"/>
    <mergeCell ref="D114:G114"/>
    <mergeCell ref="H114:K114"/>
    <mergeCell ref="L114:O114"/>
    <mergeCell ref="P114:R114"/>
    <mergeCell ref="S114:U114"/>
    <mergeCell ref="V114:X114"/>
    <mergeCell ref="Y114:AD114"/>
    <mergeCell ref="AE114:AH114"/>
    <mergeCell ref="A115:C115"/>
    <mergeCell ref="D115:G115"/>
    <mergeCell ref="H115:K115"/>
    <mergeCell ref="L115:O115"/>
    <mergeCell ref="P115:R115"/>
    <mergeCell ref="S115:U115"/>
    <mergeCell ref="V115:X115"/>
    <mergeCell ref="Y115:AD115"/>
    <mergeCell ref="AE115:AH115"/>
    <mergeCell ref="A116:C116"/>
    <mergeCell ref="D116:G116"/>
    <mergeCell ref="H116:K116"/>
    <mergeCell ref="L116:O116"/>
    <mergeCell ref="P116:R116"/>
    <mergeCell ref="S116:U116"/>
    <mergeCell ref="V116:X116"/>
    <mergeCell ref="Y116:AD116"/>
    <mergeCell ref="AE116:AH116"/>
    <mergeCell ref="A117:C117"/>
    <mergeCell ref="D117:G117"/>
    <mergeCell ref="H117:K117"/>
    <mergeCell ref="L117:O117"/>
    <mergeCell ref="P117:R117"/>
    <mergeCell ref="S117:U117"/>
    <mergeCell ref="V117:X117"/>
    <mergeCell ref="Y117:AD117"/>
    <mergeCell ref="AE117:AH117"/>
    <mergeCell ref="A118:C118"/>
    <mergeCell ref="D118:G118"/>
    <mergeCell ref="H118:K118"/>
    <mergeCell ref="L118:O118"/>
    <mergeCell ref="P118:R118"/>
    <mergeCell ref="S118:U118"/>
    <mergeCell ref="V118:X118"/>
    <mergeCell ref="Y118:AD118"/>
    <mergeCell ref="AE118:AH118"/>
    <mergeCell ref="A119:C119"/>
    <mergeCell ref="D119:G119"/>
    <mergeCell ref="H119:K119"/>
    <mergeCell ref="L119:O119"/>
    <mergeCell ref="P119:R119"/>
    <mergeCell ref="S119:U119"/>
    <mergeCell ref="V119:X119"/>
    <mergeCell ref="Y119:AD119"/>
    <mergeCell ref="AE119:AH119"/>
    <mergeCell ref="A120:C120"/>
    <mergeCell ref="D120:G120"/>
    <mergeCell ref="H120:K120"/>
    <mergeCell ref="L120:O120"/>
    <mergeCell ref="P120:R120"/>
    <mergeCell ref="S120:U120"/>
    <mergeCell ref="V120:X120"/>
    <mergeCell ref="Y120:AD120"/>
    <mergeCell ref="AE120:AH120"/>
    <mergeCell ref="A121:C121"/>
    <mergeCell ref="D121:G121"/>
    <mergeCell ref="H121:K121"/>
    <mergeCell ref="L121:O121"/>
    <mergeCell ref="P121:R121"/>
    <mergeCell ref="S121:U121"/>
    <mergeCell ref="V121:X121"/>
    <mergeCell ref="Y121:AD121"/>
    <mergeCell ref="AE121:AH121"/>
    <mergeCell ref="A122:C122"/>
    <mergeCell ref="D122:G122"/>
    <mergeCell ref="H122:K122"/>
    <mergeCell ref="L122:O122"/>
    <mergeCell ref="P122:R122"/>
    <mergeCell ref="S122:U122"/>
    <mergeCell ref="V122:X122"/>
    <mergeCell ref="Y122:AD122"/>
    <mergeCell ref="AE122:AH122"/>
    <mergeCell ref="A123:AH123"/>
    <mergeCell ref="A124:K124"/>
    <mergeCell ref="L124:O124"/>
    <mergeCell ref="P124:R124"/>
    <mergeCell ref="S124:U124"/>
    <mergeCell ref="V124:X124"/>
    <mergeCell ref="Y124:AD124"/>
    <mergeCell ref="AE124:AH124"/>
    <mergeCell ref="A126:P126"/>
    <mergeCell ref="A127:O127"/>
    <mergeCell ref="A132:A158"/>
    <mergeCell ref="B132:D132"/>
    <mergeCell ref="E132:I132"/>
    <mergeCell ref="J132:M132"/>
    <mergeCell ref="N132:Q132"/>
    <mergeCell ref="R132:S132"/>
    <mergeCell ref="T132:V132"/>
    <mergeCell ref="W132:AA132"/>
    <mergeCell ref="AB132:AG132"/>
    <mergeCell ref="AH132:AI132"/>
    <mergeCell ref="B133:D133"/>
    <mergeCell ref="E133:I133"/>
    <mergeCell ref="J133:M133"/>
    <mergeCell ref="N133:Q133"/>
    <mergeCell ref="R133:S133"/>
    <mergeCell ref="T133:V133"/>
    <mergeCell ref="W133:AA133"/>
    <mergeCell ref="AB133:AG133"/>
    <mergeCell ref="AH133:AI133"/>
    <mergeCell ref="B134:D134"/>
    <mergeCell ref="E134:I134"/>
    <mergeCell ref="J134:M134"/>
    <mergeCell ref="N134:Q134"/>
    <mergeCell ref="R134:S134"/>
    <mergeCell ref="T134:V134"/>
    <mergeCell ref="W134:AA134"/>
    <mergeCell ref="AB134:AG134"/>
    <mergeCell ref="AH134:AI134"/>
    <mergeCell ref="B135:D135"/>
    <mergeCell ref="E135:I135"/>
    <mergeCell ref="J135:M135"/>
    <mergeCell ref="N135:Q135"/>
    <mergeCell ref="R135:S135"/>
    <mergeCell ref="T135:V135"/>
    <mergeCell ref="W135:AA135"/>
    <mergeCell ref="AB135:AG135"/>
    <mergeCell ref="AH135:AI135"/>
    <mergeCell ref="B136:D136"/>
    <mergeCell ref="E136:I136"/>
    <mergeCell ref="J136:M136"/>
    <mergeCell ref="N136:Q136"/>
    <mergeCell ref="R136:S136"/>
    <mergeCell ref="T136:V136"/>
    <mergeCell ref="W136:AA136"/>
    <mergeCell ref="AB136:AG136"/>
    <mergeCell ref="AH136:AI136"/>
    <mergeCell ref="B137:D137"/>
    <mergeCell ref="E137:I137"/>
    <mergeCell ref="J137:M137"/>
    <mergeCell ref="N137:Q137"/>
    <mergeCell ref="R137:S137"/>
    <mergeCell ref="T137:V137"/>
    <mergeCell ref="W137:AA137"/>
    <mergeCell ref="AB137:AG137"/>
    <mergeCell ref="AH137:AI137"/>
    <mergeCell ref="B138:D138"/>
    <mergeCell ref="E138:I138"/>
    <mergeCell ref="J138:M138"/>
    <mergeCell ref="N138:Q138"/>
    <mergeCell ref="R138:S138"/>
    <mergeCell ref="T138:V138"/>
    <mergeCell ref="W138:AA138"/>
    <mergeCell ref="AB138:AG138"/>
    <mergeCell ref="AH138:AI138"/>
    <mergeCell ref="B139:D139"/>
    <mergeCell ref="E139:I139"/>
    <mergeCell ref="J139:M139"/>
    <mergeCell ref="N139:Q139"/>
    <mergeCell ref="R139:S139"/>
    <mergeCell ref="T139:V139"/>
    <mergeCell ref="W139:AA139"/>
    <mergeCell ref="AB139:AG139"/>
    <mergeCell ref="AH139:AI139"/>
    <mergeCell ref="B140:D140"/>
    <mergeCell ref="E140:I140"/>
    <mergeCell ref="J140:M140"/>
    <mergeCell ref="N140:Q140"/>
    <mergeCell ref="R140:S140"/>
    <mergeCell ref="T140:V140"/>
    <mergeCell ref="W140:AA140"/>
    <mergeCell ref="AB140:AG140"/>
    <mergeCell ref="AH140:AI140"/>
    <mergeCell ref="B141:D141"/>
    <mergeCell ref="E141:I141"/>
    <mergeCell ref="J141:M141"/>
    <mergeCell ref="N141:Q141"/>
    <mergeCell ref="R141:S141"/>
    <mergeCell ref="T141:V141"/>
    <mergeCell ref="W141:AA141"/>
    <mergeCell ref="AB141:AG141"/>
    <mergeCell ref="AH141:AI141"/>
    <mergeCell ref="B142:D142"/>
    <mergeCell ref="E142:I142"/>
    <mergeCell ref="J142:M142"/>
    <mergeCell ref="N142:Q142"/>
    <mergeCell ref="R142:S142"/>
    <mergeCell ref="T142:V142"/>
    <mergeCell ref="W142:AA142"/>
    <mergeCell ref="AB142:AG142"/>
    <mergeCell ref="AH142:AI142"/>
    <mergeCell ref="B143:D143"/>
    <mergeCell ref="E143:I143"/>
    <mergeCell ref="J143:M143"/>
    <mergeCell ref="N143:Q143"/>
    <mergeCell ref="R143:S143"/>
    <mergeCell ref="T143:V143"/>
    <mergeCell ref="W143:AA143"/>
    <mergeCell ref="AB143:AG143"/>
    <mergeCell ref="AH143:AI143"/>
    <mergeCell ref="B144:D144"/>
    <mergeCell ref="E144:I144"/>
    <mergeCell ref="J144:M144"/>
    <mergeCell ref="N144:Q144"/>
    <mergeCell ref="R144:S144"/>
    <mergeCell ref="T144:V144"/>
    <mergeCell ref="W144:AA144"/>
    <mergeCell ref="AB144:AG144"/>
    <mergeCell ref="AH144:AI144"/>
    <mergeCell ref="B145:D145"/>
    <mergeCell ref="E145:I145"/>
    <mergeCell ref="J145:M145"/>
    <mergeCell ref="N145:Q145"/>
    <mergeCell ref="R145:S145"/>
    <mergeCell ref="T145:V145"/>
    <mergeCell ref="W145:AA145"/>
    <mergeCell ref="AB145:AG145"/>
    <mergeCell ref="AH145:AI145"/>
    <mergeCell ref="B146:D146"/>
    <mergeCell ref="E146:I146"/>
    <mergeCell ref="J146:M146"/>
    <mergeCell ref="N146:Q146"/>
    <mergeCell ref="R146:S146"/>
    <mergeCell ref="T146:V146"/>
    <mergeCell ref="W146:AA146"/>
    <mergeCell ref="AB146:AG146"/>
    <mergeCell ref="AH146:AI146"/>
    <mergeCell ref="B147:D147"/>
    <mergeCell ref="E147:I147"/>
    <mergeCell ref="J147:M147"/>
    <mergeCell ref="N147:Q147"/>
    <mergeCell ref="R147:S147"/>
    <mergeCell ref="T147:V147"/>
    <mergeCell ref="W147:AA147"/>
    <mergeCell ref="AB147:AG147"/>
    <mergeCell ref="AH147:AI147"/>
    <mergeCell ref="B148:D148"/>
    <mergeCell ref="E148:I148"/>
    <mergeCell ref="J148:M148"/>
    <mergeCell ref="N148:Q148"/>
    <mergeCell ref="R148:S148"/>
    <mergeCell ref="T148:V148"/>
    <mergeCell ref="W148:AA148"/>
    <mergeCell ref="AB148:AG148"/>
    <mergeCell ref="AH148:AI148"/>
    <mergeCell ref="B149:D149"/>
    <mergeCell ref="E149:I149"/>
    <mergeCell ref="J149:M149"/>
    <mergeCell ref="N149:Q149"/>
    <mergeCell ref="R149:S149"/>
    <mergeCell ref="T149:V149"/>
    <mergeCell ref="W149:AA149"/>
    <mergeCell ref="AB149:AG149"/>
    <mergeCell ref="AH149:AI149"/>
    <mergeCell ref="B150:D150"/>
    <mergeCell ref="E150:I150"/>
    <mergeCell ref="J150:M150"/>
    <mergeCell ref="N150:Q150"/>
    <mergeCell ref="R150:S150"/>
    <mergeCell ref="T150:V150"/>
    <mergeCell ref="W150:AA150"/>
    <mergeCell ref="AB150:AG150"/>
    <mergeCell ref="AH150:AI150"/>
    <mergeCell ref="B151:D151"/>
    <mergeCell ref="E151:I151"/>
    <mergeCell ref="J151:M151"/>
    <mergeCell ref="N151:Q151"/>
    <mergeCell ref="R151:S151"/>
    <mergeCell ref="T151:V151"/>
    <mergeCell ref="W151:AA151"/>
    <mergeCell ref="AB151:AG151"/>
    <mergeCell ref="AH151:AI151"/>
    <mergeCell ref="B152:D152"/>
    <mergeCell ref="E152:I152"/>
    <mergeCell ref="J152:M152"/>
    <mergeCell ref="N152:Q152"/>
    <mergeCell ref="R152:S152"/>
    <mergeCell ref="T152:V152"/>
    <mergeCell ref="W152:AA152"/>
    <mergeCell ref="AB152:AG152"/>
    <mergeCell ref="AH152:AI152"/>
    <mergeCell ref="B153:D153"/>
    <mergeCell ref="E153:I153"/>
    <mergeCell ref="J153:M153"/>
    <mergeCell ref="N153:Q153"/>
    <mergeCell ref="R153:S153"/>
    <mergeCell ref="T153:V153"/>
    <mergeCell ref="W153:AA153"/>
    <mergeCell ref="AB153:AG153"/>
    <mergeCell ref="AH153:AI153"/>
    <mergeCell ref="B154:D154"/>
    <mergeCell ref="E154:I154"/>
    <mergeCell ref="J154:M154"/>
    <mergeCell ref="N154:Q154"/>
    <mergeCell ref="R154:S154"/>
    <mergeCell ref="T154:V154"/>
    <mergeCell ref="W154:AA154"/>
    <mergeCell ref="AB154:AG154"/>
    <mergeCell ref="AH154:AI154"/>
    <mergeCell ref="B155:D155"/>
    <mergeCell ref="E155:I155"/>
    <mergeCell ref="J155:M155"/>
    <mergeCell ref="N155:Q155"/>
    <mergeCell ref="R155:S155"/>
    <mergeCell ref="T155:V155"/>
    <mergeCell ref="W155:AA155"/>
    <mergeCell ref="AB155:AG155"/>
    <mergeCell ref="AH155:AI155"/>
    <mergeCell ref="B156:D156"/>
    <mergeCell ref="E156:I156"/>
    <mergeCell ref="J156:M156"/>
    <mergeCell ref="N156:Q156"/>
    <mergeCell ref="R156:S156"/>
    <mergeCell ref="T156:V156"/>
    <mergeCell ref="W156:AA156"/>
    <mergeCell ref="AB156:AG156"/>
    <mergeCell ref="AH156:AI156"/>
    <mergeCell ref="B157:D157"/>
    <mergeCell ref="E157:I157"/>
    <mergeCell ref="J157:M157"/>
    <mergeCell ref="N157:Q157"/>
    <mergeCell ref="R157:S157"/>
    <mergeCell ref="T157:V157"/>
    <mergeCell ref="W157:AA157"/>
    <mergeCell ref="AB157:AG157"/>
    <mergeCell ref="AH157:AI157"/>
    <mergeCell ref="B158:D158"/>
    <mergeCell ref="E158:I158"/>
    <mergeCell ref="J158:M158"/>
    <mergeCell ref="N158:Q158"/>
    <mergeCell ref="R158:S158"/>
    <mergeCell ref="T158:V158"/>
    <mergeCell ref="W158:AA158"/>
    <mergeCell ref="AB158:AG158"/>
    <mergeCell ref="AH158:AI158"/>
    <mergeCell ref="A159:B159"/>
    <mergeCell ref="C159:D159"/>
    <mergeCell ref="E159:I159"/>
    <mergeCell ref="J159:M159"/>
    <mergeCell ref="N159:Q159"/>
    <mergeCell ref="R159:S159"/>
    <mergeCell ref="T159:V159"/>
    <mergeCell ref="W159:AA159"/>
    <mergeCell ref="AB159:AG159"/>
    <mergeCell ref="AH159:AI159"/>
    <mergeCell ref="A160:B160"/>
    <mergeCell ref="C160:D160"/>
    <mergeCell ref="E160:I160"/>
    <mergeCell ref="J160:M160"/>
    <mergeCell ref="N160:Q160"/>
    <mergeCell ref="R160:S160"/>
    <mergeCell ref="T160:V160"/>
    <mergeCell ref="W160:AA160"/>
    <mergeCell ref="AB160:AG160"/>
    <mergeCell ref="AH160:AI160"/>
    <mergeCell ref="A161:B161"/>
    <mergeCell ref="C161:D161"/>
    <mergeCell ref="E161:I161"/>
    <mergeCell ref="J161:M161"/>
    <mergeCell ref="N161:Q161"/>
    <mergeCell ref="R161:S161"/>
    <mergeCell ref="T161:V161"/>
    <mergeCell ref="W161:AA161"/>
    <mergeCell ref="AB161:AG161"/>
    <mergeCell ref="AH161:AI161"/>
    <mergeCell ref="A162:B162"/>
    <mergeCell ref="C162:D162"/>
    <mergeCell ref="E162:I162"/>
    <mergeCell ref="J162:M162"/>
    <mergeCell ref="N162:Q162"/>
    <mergeCell ref="R162:S162"/>
    <mergeCell ref="T162:V162"/>
    <mergeCell ref="W162:AA162"/>
    <mergeCell ref="AB162:AG162"/>
    <mergeCell ref="AH162:AI162"/>
    <mergeCell ref="A163:B163"/>
    <mergeCell ref="C163:D163"/>
    <mergeCell ref="E163:I163"/>
    <mergeCell ref="J163:M163"/>
    <mergeCell ref="N163:Q163"/>
    <mergeCell ref="R163:S163"/>
    <mergeCell ref="T163:V163"/>
    <mergeCell ref="W163:AA163"/>
    <mergeCell ref="AB163:AG163"/>
    <mergeCell ref="AH163:AI163"/>
    <mergeCell ref="A164:B164"/>
    <mergeCell ref="C164:D164"/>
    <mergeCell ref="E164:I164"/>
    <mergeCell ref="J164:M164"/>
    <mergeCell ref="N164:Q164"/>
    <mergeCell ref="R164:S164"/>
    <mergeCell ref="T164:V164"/>
    <mergeCell ref="W164:AA164"/>
    <mergeCell ref="AB164:AG164"/>
    <mergeCell ref="AH164:AI164"/>
    <mergeCell ref="A165:B165"/>
    <mergeCell ref="C165:D165"/>
    <mergeCell ref="E165:I165"/>
    <mergeCell ref="J165:M165"/>
    <mergeCell ref="N165:Q165"/>
    <mergeCell ref="R165:S165"/>
    <mergeCell ref="T165:V165"/>
    <mergeCell ref="W165:AA165"/>
    <mergeCell ref="AB165:AG165"/>
    <mergeCell ref="AH165:AI165"/>
    <mergeCell ref="A166:B166"/>
    <mergeCell ref="C166:D166"/>
    <mergeCell ref="E166:I166"/>
    <mergeCell ref="J166:M166"/>
    <mergeCell ref="N166:Q166"/>
    <mergeCell ref="R166:S166"/>
    <mergeCell ref="T166:V166"/>
    <mergeCell ref="W166:AA166"/>
    <mergeCell ref="AB166:AG166"/>
    <mergeCell ref="AH166:AI166"/>
    <mergeCell ref="A167:B167"/>
    <mergeCell ref="C167:D167"/>
    <mergeCell ref="E167:I167"/>
    <mergeCell ref="J167:M167"/>
    <mergeCell ref="N167:Q167"/>
    <mergeCell ref="R167:S167"/>
    <mergeCell ref="T167:V167"/>
    <mergeCell ref="W167:AA167"/>
    <mergeCell ref="AB167:AG167"/>
    <mergeCell ref="AH167:AI167"/>
    <mergeCell ref="A168:B168"/>
    <mergeCell ref="C168:D168"/>
    <mergeCell ref="E168:I168"/>
    <mergeCell ref="J168:M168"/>
    <mergeCell ref="N168:Q168"/>
    <mergeCell ref="R168:S168"/>
    <mergeCell ref="T168:V168"/>
    <mergeCell ref="W168:AA168"/>
    <mergeCell ref="AB168:AG168"/>
    <mergeCell ref="AH168:AI168"/>
    <mergeCell ref="A169:B169"/>
    <mergeCell ref="C169:D169"/>
    <mergeCell ref="E169:I169"/>
    <mergeCell ref="J169:M169"/>
    <mergeCell ref="N169:Q169"/>
    <mergeCell ref="R169:S169"/>
    <mergeCell ref="T169:V169"/>
    <mergeCell ref="W169:AA169"/>
    <mergeCell ref="AB169:AG169"/>
    <mergeCell ref="AH169:AI169"/>
    <mergeCell ref="A170:B170"/>
    <mergeCell ref="C170:D170"/>
    <mergeCell ref="E170:I170"/>
    <mergeCell ref="J170:M170"/>
    <mergeCell ref="N170:Q170"/>
    <mergeCell ref="R170:S170"/>
    <mergeCell ref="T170:V170"/>
    <mergeCell ref="W170:AA170"/>
    <mergeCell ref="AB170:AG170"/>
    <mergeCell ref="AH170:AI170"/>
    <mergeCell ref="A171:B171"/>
    <mergeCell ref="C171:D171"/>
    <mergeCell ref="E171:I171"/>
    <mergeCell ref="J171:M171"/>
    <mergeCell ref="N171:Q171"/>
    <mergeCell ref="R171:S171"/>
    <mergeCell ref="T171:V171"/>
    <mergeCell ref="W171:AA171"/>
    <mergeCell ref="AB171:AG171"/>
    <mergeCell ref="AH171:AI171"/>
    <mergeCell ref="A172:B172"/>
    <mergeCell ref="C172:D172"/>
    <mergeCell ref="E172:I172"/>
    <mergeCell ref="J172:M172"/>
    <mergeCell ref="N172:Q172"/>
    <mergeCell ref="R172:S172"/>
    <mergeCell ref="T172:V172"/>
    <mergeCell ref="W172:AA172"/>
    <mergeCell ref="AB172:AG172"/>
    <mergeCell ref="AH172:AI172"/>
    <mergeCell ref="A173:B173"/>
    <mergeCell ref="C173:D173"/>
    <mergeCell ref="E173:I173"/>
    <mergeCell ref="J173:M173"/>
    <mergeCell ref="N173:Q173"/>
    <mergeCell ref="R173:S173"/>
    <mergeCell ref="T173:V173"/>
    <mergeCell ref="W173:AA173"/>
    <mergeCell ref="AB173:AG173"/>
    <mergeCell ref="AH173:AI173"/>
    <mergeCell ref="A174:B174"/>
    <mergeCell ref="C174:D174"/>
    <mergeCell ref="E174:I174"/>
    <mergeCell ref="J174:M174"/>
    <mergeCell ref="N174:Q174"/>
    <mergeCell ref="R174:S174"/>
    <mergeCell ref="T174:V174"/>
    <mergeCell ref="W174:AA174"/>
    <mergeCell ref="AB174:AG174"/>
    <mergeCell ref="AH174:AI174"/>
    <mergeCell ref="A175:B175"/>
    <mergeCell ref="C175:D175"/>
    <mergeCell ref="E175:I175"/>
    <mergeCell ref="J175:M175"/>
    <mergeCell ref="N175:Q175"/>
    <mergeCell ref="R175:S175"/>
    <mergeCell ref="T175:V175"/>
    <mergeCell ref="W175:AA175"/>
    <mergeCell ref="AB175:AG175"/>
    <mergeCell ref="AH175:AI175"/>
    <mergeCell ref="A176:B176"/>
    <mergeCell ref="C176:D176"/>
    <mergeCell ref="E176:I176"/>
    <mergeCell ref="J176:M176"/>
    <mergeCell ref="N176:Q176"/>
    <mergeCell ref="R176:S176"/>
    <mergeCell ref="T176:V176"/>
    <mergeCell ref="W176:AA176"/>
    <mergeCell ref="AB176:AG176"/>
    <mergeCell ref="AH176:AI176"/>
    <mergeCell ref="A177:B177"/>
    <mergeCell ref="C177:D177"/>
    <mergeCell ref="E177:I177"/>
    <mergeCell ref="J177:M177"/>
    <mergeCell ref="N177:Q177"/>
    <mergeCell ref="R177:S177"/>
    <mergeCell ref="T177:V177"/>
    <mergeCell ref="W177:AA177"/>
    <mergeCell ref="AB177:AG177"/>
    <mergeCell ref="AH177:AI177"/>
    <mergeCell ref="A178:B178"/>
    <mergeCell ref="C178:D178"/>
    <mergeCell ref="E178:I178"/>
    <mergeCell ref="J178:M178"/>
    <mergeCell ref="N178:Q178"/>
    <mergeCell ref="R178:S178"/>
    <mergeCell ref="T178:V178"/>
    <mergeCell ref="W178:AA178"/>
    <mergeCell ref="AB178:AG178"/>
    <mergeCell ref="AH178:AI178"/>
    <mergeCell ref="A179:B179"/>
    <mergeCell ref="C179:D179"/>
    <mergeCell ref="E179:I179"/>
    <mergeCell ref="J179:M179"/>
    <mergeCell ref="N179:Q179"/>
    <mergeCell ref="R179:S179"/>
    <mergeCell ref="T179:V179"/>
    <mergeCell ref="W179:AA179"/>
    <mergeCell ref="AB179:AG179"/>
    <mergeCell ref="AH179:AI179"/>
    <mergeCell ref="A180:B180"/>
    <mergeCell ref="C180:D180"/>
    <mergeCell ref="E180:I180"/>
    <mergeCell ref="J180:M180"/>
    <mergeCell ref="N180:Q180"/>
    <mergeCell ref="R180:S180"/>
    <mergeCell ref="T180:V180"/>
    <mergeCell ref="W180:AA180"/>
    <mergeCell ref="AB180:AG180"/>
    <mergeCell ref="AH180:AI180"/>
    <mergeCell ref="A181:B181"/>
    <mergeCell ref="C181:D181"/>
    <mergeCell ref="E181:I181"/>
    <mergeCell ref="J181:M181"/>
    <mergeCell ref="N181:Q181"/>
    <mergeCell ref="R181:S181"/>
    <mergeCell ref="T181:V181"/>
    <mergeCell ref="W181:AA181"/>
    <mergeCell ref="AB181:AG181"/>
    <mergeCell ref="AH181:AI181"/>
    <mergeCell ref="A182:B182"/>
    <mergeCell ref="C182:D182"/>
    <mergeCell ref="E182:I182"/>
    <mergeCell ref="J182:M182"/>
    <mergeCell ref="N182:Q182"/>
    <mergeCell ref="R182:S182"/>
    <mergeCell ref="T182:V182"/>
    <mergeCell ref="W182:AA182"/>
    <mergeCell ref="AB182:AG182"/>
    <mergeCell ref="AH182:AI182"/>
    <mergeCell ref="A183:B183"/>
    <mergeCell ref="C183:D183"/>
    <mergeCell ref="E183:I183"/>
    <mergeCell ref="J183:M183"/>
    <mergeCell ref="N183:Q183"/>
    <mergeCell ref="R183:S183"/>
    <mergeCell ref="T183:V183"/>
    <mergeCell ref="W183:AA183"/>
    <mergeCell ref="AB183:AG183"/>
    <mergeCell ref="AH183:AI183"/>
    <mergeCell ref="A184:B184"/>
    <mergeCell ref="C184:D184"/>
    <mergeCell ref="E184:I184"/>
    <mergeCell ref="J184:M184"/>
    <mergeCell ref="N184:Q184"/>
    <mergeCell ref="R184:S184"/>
    <mergeCell ref="T184:V184"/>
    <mergeCell ref="W184:AA184"/>
    <mergeCell ref="AB184:AG184"/>
    <mergeCell ref="AH184:AI184"/>
    <mergeCell ref="A185:B185"/>
    <mergeCell ref="C185:D185"/>
    <mergeCell ref="E185:I185"/>
    <mergeCell ref="J185:M185"/>
    <mergeCell ref="N185:Q185"/>
    <mergeCell ref="R185:S185"/>
    <mergeCell ref="T185:V185"/>
    <mergeCell ref="W185:AA185"/>
    <mergeCell ref="AB185:AG185"/>
    <mergeCell ref="AH185:AI185"/>
    <mergeCell ref="A186:P186"/>
    <mergeCell ref="A187:O187"/>
    <mergeCell ref="A192:C192"/>
    <mergeCell ref="D192:H192"/>
    <mergeCell ref="I192:J192"/>
    <mergeCell ref="K192:P192"/>
    <mergeCell ref="Q192:U192"/>
    <mergeCell ref="V192:X192"/>
    <mergeCell ref="Y192:AC192"/>
    <mergeCell ref="AD192:AH192"/>
    <mergeCell ref="A193:C193"/>
    <mergeCell ref="D193:H193"/>
    <mergeCell ref="I193:J193"/>
    <mergeCell ref="K193:P193"/>
    <mergeCell ref="Q193:U193"/>
    <mergeCell ref="V193:X193"/>
    <mergeCell ref="Y193:AC193"/>
    <mergeCell ref="AD193:AH193"/>
    <mergeCell ref="A194:C194"/>
    <mergeCell ref="D194:H194"/>
    <mergeCell ref="I194:J194"/>
    <mergeCell ref="K194:P194"/>
    <mergeCell ref="Q194:U194"/>
    <mergeCell ref="V194:X194"/>
    <mergeCell ref="Y194:AC194"/>
    <mergeCell ref="AD194:AH194"/>
    <mergeCell ref="A195:C195"/>
    <mergeCell ref="D195:H195"/>
    <mergeCell ref="I195:J195"/>
    <mergeCell ref="K195:P195"/>
    <mergeCell ref="Q195:U195"/>
    <mergeCell ref="V195:X195"/>
    <mergeCell ref="Y195:AC195"/>
    <mergeCell ref="AD195:AH195"/>
    <mergeCell ref="A196:C196"/>
    <mergeCell ref="D196:H196"/>
    <mergeCell ref="I196:J196"/>
    <mergeCell ref="K196:P196"/>
    <mergeCell ref="Q196:U196"/>
    <mergeCell ref="V196:X196"/>
    <mergeCell ref="Y196:AC196"/>
    <mergeCell ref="AD196:AH196"/>
    <mergeCell ref="A197:C197"/>
    <mergeCell ref="D197:H197"/>
    <mergeCell ref="I197:J197"/>
    <mergeCell ref="K197:P197"/>
    <mergeCell ref="Q197:U197"/>
    <mergeCell ref="V197:X197"/>
    <mergeCell ref="Y197:AC197"/>
    <mergeCell ref="AD197:AH197"/>
    <mergeCell ref="A198:C198"/>
    <mergeCell ref="D198:H198"/>
    <mergeCell ref="I198:J198"/>
    <mergeCell ref="K198:P198"/>
    <mergeCell ref="Q198:U198"/>
    <mergeCell ref="V198:X198"/>
    <mergeCell ref="Y198:AC198"/>
    <mergeCell ref="AD198:AH198"/>
    <mergeCell ref="A199:C199"/>
    <mergeCell ref="D199:H199"/>
    <mergeCell ref="I199:J199"/>
    <mergeCell ref="K199:P199"/>
    <mergeCell ref="Q199:U199"/>
    <mergeCell ref="V199:X199"/>
    <mergeCell ref="Y199:AC199"/>
    <mergeCell ref="AD199:AH199"/>
    <mergeCell ref="A200:C200"/>
    <mergeCell ref="D200:H200"/>
    <mergeCell ref="I200:J200"/>
    <mergeCell ref="K200:P200"/>
    <mergeCell ref="Q200:U200"/>
    <mergeCell ref="V200:X200"/>
    <mergeCell ref="Y200:AC200"/>
    <mergeCell ref="AD200:AH200"/>
    <mergeCell ref="A201:C201"/>
    <mergeCell ref="D201:H201"/>
    <mergeCell ref="I201:J201"/>
    <mergeCell ref="K201:P201"/>
    <mergeCell ref="Q201:U201"/>
    <mergeCell ref="V201:X201"/>
    <mergeCell ref="Y201:AC201"/>
    <mergeCell ref="AD201:AH201"/>
    <mergeCell ref="A202:C202"/>
    <mergeCell ref="D202:H202"/>
    <mergeCell ref="I202:J202"/>
    <mergeCell ref="K202:P202"/>
    <mergeCell ref="Q202:U202"/>
    <mergeCell ref="V202:X202"/>
    <mergeCell ref="Y202:AC202"/>
    <mergeCell ref="AD202:AH202"/>
    <mergeCell ref="A203:C203"/>
    <mergeCell ref="D203:H203"/>
    <mergeCell ref="I203:J203"/>
    <mergeCell ref="K203:P203"/>
    <mergeCell ref="Q203:U203"/>
    <mergeCell ref="V203:X203"/>
    <mergeCell ref="Y203:AC203"/>
    <mergeCell ref="AD203:AH203"/>
    <mergeCell ref="A204:C204"/>
    <mergeCell ref="D204:H204"/>
    <mergeCell ref="I204:J204"/>
    <mergeCell ref="K204:P204"/>
    <mergeCell ref="Q204:U204"/>
    <mergeCell ref="V204:X204"/>
    <mergeCell ref="Y204:AC204"/>
    <mergeCell ref="AD204:AH204"/>
    <mergeCell ref="A205:C205"/>
    <mergeCell ref="D205:H205"/>
    <mergeCell ref="I205:J205"/>
    <mergeCell ref="K205:P205"/>
    <mergeCell ref="Q205:U205"/>
    <mergeCell ref="V205:X205"/>
    <mergeCell ref="Y205:AC205"/>
    <mergeCell ref="AD205:AH205"/>
    <mergeCell ref="A206:C206"/>
    <mergeCell ref="D206:H206"/>
    <mergeCell ref="I206:J206"/>
    <mergeCell ref="K206:P206"/>
    <mergeCell ref="Q206:U206"/>
    <mergeCell ref="V206:X206"/>
    <mergeCell ref="Y206:AC206"/>
    <mergeCell ref="AD206:AH206"/>
    <mergeCell ref="A207:C207"/>
    <mergeCell ref="D207:H207"/>
    <mergeCell ref="I207:J207"/>
    <mergeCell ref="K207:P207"/>
    <mergeCell ref="Q207:U207"/>
    <mergeCell ref="V207:X207"/>
    <mergeCell ref="Y207:AC207"/>
    <mergeCell ref="AD207:AH207"/>
    <mergeCell ref="A208:C208"/>
    <mergeCell ref="D208:H208"/>
    <mergeCell ref="I208:J208"/>
    <mergeCell ref="K208:P208"/>
    <mergeCell ref="Q208:U208"/>
    <mergeCell ref="V208:X208"/>
    <mergeCell ref="Y208:AC208"/>
    <mergeCell ref="AD208:AH208"/>
    <mergeCell ref="A209:C209"/>
    <mergeCell ref="D209:H209"/>
    <mergeCell ref="I209:J209"/>
    <mergeCell ref="K209:P209"/>
    <mergeCell ref="Q209:U209"/>
    <mergeCell ref="V209:X209"/>
    <mergeCell ref="Y209:AC209"/>
    <mergeCell ref="AD209:AH209"/>
    <mergeCell ref="A210:C210"/>
    <mergeCell ref="D210:H210"/>
    <mergeCell ref="I210:J210"/>
    <mergeCell ref="K210:P210"/>
    <mergeCell ref="Q210:U210"/>
    <mergeCell ref="V210:X210"/>
    <mergeCell ref="Y210:AC210"/>
    <mergeCell ref="AD210:AH210"/>
    <mergeCell ref="A211:C211"/>
    <mergeCell ref="D211:H211"/>
    <mergeCell ref="I211:J211"/>
    <mergeCell ref="K211:P211"/>
    <mergeCell ref="Q211:U211"/>
    <mergeCell ref="V211:X211"/>
    <mergeCell ref="Y211:AC211"/>
    <mergeCell ref="AD211:AH211"/>
    <mergeCell ref="A212:C212"/>
    <mergeCell ref="D212:H212"/>
    <mergeCell ref="I212:J212"/>
    <mergeCell ref="K212:P212"/>
    <mergeCell ref="Q212:U212"/>
    <mergeCell ref="V212:X212"/>
    <mergeCell ref="Y212:AC212"/>
    <mergeCell ref="AD212:AH212"/>
    <mergeCell ref="A213:C213"/>
    <mergeCell ref="D213:H213"/>
    <mergeCell ref="I213:J213"/>
    <mergeCell ref="K213:P213"/>
    <mergeCell ref="Q213:U213"/>
    <mergeCell ref="V213:X213"/>
    <mergeCell ref="Y213:AC213"/>
    <mergeCell ref="AD213:AH213"/>
    <mergeCell ref="A214:C214"/>
    <mergeCell ref="D214:H214"/>
    <mergeCell ref="I214:J214"/>
    <mergeCell ref="K214:P214"/>
    <mergeCell ref="Q214:U214"/>
    <mergeCell ref="V214:X214"/>
    <mergeCell ref="Y214:AC214"/>
    <mergeCell ref="AD214:AH214"/>
    <mergeCell ref="A215:C215"/>
    <mergeCell ref="D215:H215"/>
    <mergeCell ref="I215:J215"/>
    <mergeCell ref="K215:P215"/>
    <mergeCell ref="Q215:U215"/>
    <mergeCell ref="V215:X215"/>
    <mergeCell ref="Y215:AC215"/>
    <mergeCell ref="AD215:AH215"/>
    <mergeCell ref="A216:C216"/>
    <mergeCell ref="D216:H216"/>
    <mergeCell ref="I216:J216"/>
    <mergeCell ref="K216:P216"/>
    <mergeCell ref="Q216:U216"/>
    <mergeCell ref="V216:X216"/>
    <mergeCell ref="Y216:AC216"/>
    <mergeCell ref="AD216:AH216"/>
    <mergeCell ref="A217:C217"/>
    <mergeCell ref="D217:H217"/>
    <mergeCell ref="I217:J217"/>
    <mergeCell ref="K217:P217"/>
    <mergeCell ref="Q217:U217"/>
    <mergeCell ref="V217:X217"/>
    <mergeCell ref="Y217:AC217"/>
    <mergeCell ref="AD217:AH217"/>
    <mergeCell ref="A218:C218"/>
    <mergeCell ref="D218:H218"/>
    <mergeCell ref="I218:J218"/>
    <mergeCell ref="K218:P218"/>
    <mergeCell ref="Q218:U218"/>
    <mergeCell ref="V218:X218"/>
    <mergeCell ref="Y218:AC218"/>
    <mergeCell ref="AD218:AH218"/>
    <mergeCell ref="A219:C219"/>
    <mergeCell ref="D219:H219"/>
    <mergeCell ref="I219:J219"/>
    <mergeCell ref="K219:P219"/>
    <mergeCell ref="Q219:U219"/>
    <mergeCell ref="V219:X219"/>
    <mergeCell ref="Y219:AC219"/>
    <mergeCell ref="AD219:AH219"/>
    <mergeCell ref="A220:C220"/>
    <mergeCell ref="D220:H220"/>
    <mergeCell ref="I220:J220"/>
    <mergeCell ref="K220:P220"/>
    <mergeCell ref="Q220:U220"/>
    <mergeCell ref="V220:X220"/>
    <mergeCell ref="Y220:AC220"/>
    <mergeCell ref="AD220:AH220"/>
    <mergeCell ref="A221:C221"/>
    <mergeCell ref="D221:H221"/>
    <mergeCell ref="I221:J221"/>
    <mergeCell ref="K221:P221"/>
    <mergeCell ref="Q221:U221"/>
    <mergeCell ref="V221:X221"/>
    <mergeCell ref="Y221:AC221"/>
    <mergeCell ref="AD221:AH221"/>
    <mergeCell ref="A222:AH222"/>
    <mergeCell ref="A223:J223"/>
    <mergeCell ref="K223:P223"/>
    <mergeCell ref="Q223:U223"/>
    <mergeCell ref="V223:X223"/>
    <mergeCell ref="Y223:AC223"/>
    <mergeCell ref="AD223:AH223"/>
    <mergeCell ref="A224:C224"/>
    <mergeCell ref="D224:H224"/>
    <mergeCell ref="I224:J224"/>
    <mergeCell ref="K224:P224"/>
    <mergeCell ref="Q224:U224"/>
    <mergeCell ref="V224:X224"/>
    <mergeCell ref="Y224:AC224"/>
    <mergeCell ref="AD224:AH224"/>
    <mergeCell ref="A225:C225"/>
    <mergeCell ref="D225:H225"/>
    <mergeCell ref="I225:J225"/>
    <mergeCell ref="K225:P225"/>
    <mergeCell ref="Q225:U225"/>
    <mergeCell ref="V225:X225"/>
    <mergeCell ref="Y225:AC225"/>
    <mergeCell ref="AD225:AH225"/>
    <mergeCell ref="A226:C226"/>
    <mergeCell ref="D226:H226"/>
    <mergeCell ref="I226:J226"/>
    <mergeCell ref="K226:P226"/>
    <mergeCell ref="Q226:U226"/>
    <mergeCell ref="V226:X226"/>
    <mergeCell ref="Y226:AC226"/>
    <mergeCell ref="AD226:AH226"/>
    <mergeCell ref="A227:C227"/>
    <mergeCell ref="D227:H227"/>
    <mergeCell ref="I227:J227"/>
    <mergeCell ref="K227:P227"/>
    <mergeCell ref="Q227:U227"/>
    <mergeCell ref="V227:X227"/>
    <mergeCell ref="Y227:AC227"/>
    <mergeCell ref="AD227:AH227"/>
    <mergeCell ref="A228:C228"/>
    <mergeCell ref="D228:H228"/>
    <mergeCell ref="I228:J228"/>
    <mergeCell ref="K228:P228"/>
    <mergeCell ref="Q228:U228"/>
    <mergeCell ref="V228:X228"/>
    <mergeCell ref="Y228:AC228"/>
    <mergeCell ref="AD228:AH228"/>
    <mergeCell ref="A229:C229"/>
    <mergeCell ref="D229:H229"/>
    <mergeCell ref="I229:J229"/>
    <mergeCell ref="K229:P229"/>
    <mergeCell ref="Q229:U229"/>
    <mergeCell ref="V229:X229"/>
    <mergeCell ref="Y229:AC229"/>
    <mergeCell ref="AD229:AH229"/>
    <mergeCell ref="A230:C230"/>
    <mergeCell ref="D230:H230"/>
    <mergeCell ref="I230:J230"/>
    <mergeCell ref="K230:P230"/>
    <mergeCell ref="Q230:U230"/>
    <mergeCell ref="V230:X230"/>
    <mergeCell ref="Y230:AC230"/>
    <mergeCell ref="AD230:AH230"/>
    <mergeCell ref="A231:C231"/>
    <mergeCell ref="D231:H231"/>
    <mergeCell ref="I231:J231"/>
    <mergeCell ref="K231:P231"/>
    <mergeCell ref="Q231:U231"/>
    <mergeCell ref="V231:X231"/>
    <mergeCell ref="Y231:AC231"/>
    <mergeCell ref="AD231:AH231"/>
    <mergeCell ref="A232:C232"/>
    <mergeCell ref="D232:H232"/>
    <mergeCell ref="I232:J232"/>
    <mergeCell ref="K232:P232"/>
    <mergeCell ref="Q232:U232"/>
    <mergeCell ref="V232:X232"/>
    <mergeCell ref="Y232:AC232"/>
    <mergeCell ref="AD232:AH232"/>
    <mergeCell ref="A233:C233"/>
    <mergeCell ref="D233:H233"/>
    <mergeCell ref="I233:J233"/>
    <mergeCell ref="K233:P233"/>
    <mergeCell ref="Q233:U233"/>
    <mergeCell ref="V233:X233"/>
    <mergeCell ref="Y233:AC233"/>
    <mergeCell ref="AD233:AH233"/>
    <mergeCell ref="A234:C234"/>
    <mergeCell ref="D234:H234"/>
    <mergeCell ref="I234:J234"/>
    <mergeCell ref="K234:P234"/>
    <mergeCell ref="Q234:U234"/>
    <mergeCell ref="V234:X234"/>
    <mergeCell ref="Y234:AC234"/>
    <mergeCell ref="AD234:AH234"/>
    <mergeCell ref="A235:C235"/>
    <mergeCell ref="D235:H235"/>
    <mergeCell ref="I235:J235"/>
    <mergeCell ref="K235:P235"/>
    <mergeCell ref="Q235:U235"/>
    <mergeCell ref="V235:X235"/>
    <mergeCell ref="Y235:AC235"/>
    <mergeCell ref="AD235:AH235"/>
    <mergeCell ref="A236:C236"/>
    <mergeCell ref="D236:H236"/>
    <mergeCell ref="I236:J236"/>
    <mergeCell ref="K236:P236"/>
    <mergeCell ref="Q236:U236"/>
    <mergeCell ref="V236:X236"/>
    <mergeCell ref="Y236:AC236"/>
    <mergeCell ref="AD236:AH236"/>
    <mergeCell ref="A237:C237"/>
    <mergeCell ref="D237:H237"/>
    <mergeCell ref="I237:J237"/>
    <mergeCell ref="K237:P237"/>
    <mergeCell ref="Q237:U237"/>
    <mergeCell ref="V237:X237"/>
    <mergeCell ref="Y237:AC237"/>
    <mergeCell ref="AD237:AH237"/>
    <mergeCell ref="A238:C238"/>
    <mergeCell ref="D238:H238"/>
    <mergeCell ref="I238:J238"/>
    <mergeCell ref="K238:P238"/>
    <mergeCell ref="Q238:U238"/>
    <mergeCell ref="V238:X238"/>
    <mergeCell ref="Y238:AC238"/>
    <mergeCell ref="AD238:AH238"/>
    <mergeCell ref="A239:C239"/>
    <mergeCell ref="D239:H239"/>
    <mergeCell ref="I239:J239"/>
    <mergeCell ref="K239:P239"/>
    <mergeCell ref="Q239:U239"/>
    <mergeCell ref="V239:X239"/>
    <mergeCell ref="Y239:AC239"/>
    <mergeCell ref="AD239:AH239"/>
    <mergeCell ref="A240:C240"/>
    <mergeCell ref="D240:H240"/>
    <mergeCell ref="I240:J240"/>
    <mergeCell ref="K240:P240"/>
    <mergeCell ref="Q240:U240"/>
    <mergeCell ref="V240:X240"/>
    <mergeCell ref="Y240:AC240"/>
    <mergeCell ref="AD240:AH240"/>
    <mergeCell ref="A241:AH241"/>
    <mergeCell ref="A242:C242"/>
    <mergeCell ref="D242:H242"/>
    <mergeCell ref="I242:J242"/>
    <mergeCell ref="K242:P242"/>
    <mergeCell ref="Q242:U242"/>
    <mergeCell ref="V242:X242"/>
    <mergeCell ref="Y242:AC242"/>
    <mergeCell ref="AD242:AH242"/>
    <mergeCell ref="A243:C243"/>
    <mergeCell ref="D243:H243"/>
    <mergeCell ref="I243:J243"/>
    <mergeCell ref="K243:P243"/>
    <mergeCell ref="Q243:U243"/>
    <mergeCell ref="V243:X243"/>
    <mergeCell ref="Y243:AC243"/>
    <mergeCell ref="AD243:AH243"/>
    <mergeCell ref="A244:C244"/>
    <mergeCell ref="D244:H244"/>
    <mergeCell ref="I244:J244"/>
    <mergeCell ref="K244:P244"/>
    <mergeCell ref="Q244:U244"/>
    <mergeCell ref="V244:X244"/>
    <mergeCell ref="Y244:AC244"/>
    <mergeCell ref="AD244:AH244"/>
    <mergeCell ref="A245:C245"/>
    <mergeCell ref="D245:H245"/>
    <mergeCell ref="I245:J245"/>
    <mergeCell ref="K245:P245"/>
    <mergeCell ref="Q245:U245"/>
    <mergeCell ref="V245:X245"/>
    <mergeCell ref="Y245:AC245"/>
    <mergeCell ref="AD245:AH245"/>
    <mergeCell ref="A246:C246"/>
    <mergeCell ref="D246:H246"/>
    <mergeCell ref="I246:J246"/>
    <mergeCell ref="K246:P246"/>
    <mergeCell ref="Q246:U246"/>
    <mergeCell ref="V246:X246"/>
    <mergeCell ref="Y246:AC246"/>
    <mergeCell ref="AD246:AH246"/>
    <mergeCell ref="A248:P248"/>
    <mergeCell ref="A249:O249"/>
    <mergeCell ref="A254:D254"/>
    <mergeCell ref="E254:I254"/>
    <mergeCell ref="J254:L254"/>
    <mergeCell ref="M254:Q254"/>
    <mergeCell ref="R254:T254"/>
    <mergeCell ref="U254:V254"/>
    <mergeCell ref="W254:Z254"/>
    <mergeCell ref="AA254:AE254"/>
    <mergeCell ref="AF254:AI254"/>
    <mergeCell ref="A255:D255"/>
    <mergeCell ref="E255:I255"/>
    <mergeCell ref="J255:L255"/>
    <mergeCell ref="M255:Q255"/>
    <mergeCell ref="R255:T255"/>
    <mergeCell ref="U255:V255"/>
    <mergeCell ref="W255:Z255"/>
    <mergeCell ref="AA255:AE255"/>
    <mergeCell ref="AF255:AI255"/>
    <mergeCell ref="A256:D256"/>
    <mergeCell ref="E256:I256"/>
    <mergeCell ref="J256:L256"/>
    <mergeCell ref="M256:Q256"/>
    <mergeCell ref="R256:T256"/>
    <mergeCell ref="U256:V256"/>
    <mergeCell ref="W256:Z256"/>
    <mergeCell ref="AA256:AE256"/>
    <mergeCell ref="AF256:AI256"/>
    <mergeCell ref="A257:D257"/>
    <mergeCell ref="E257:I257"/>
    <mergeCell ref="J257:L257"/>
    <mergeCell ref="M257:Q257"/>
    <mergeCell ref="R257:T257"/>
    <mergeCell ref="U257:V257"/>
    <mergeCell ref="W257:Z257"/>
    <mergeCell ref="AA257:AE257"/>
    <mergeCell ref="AF257:AI257"/>
    <mergeCell ref="A258:D258"/>
    <mergeCell ref="E258:I258"/>
    <mergeCell ref="J258:L258"/>
    <mergeCell ref="M258:Q258"/>
    <mergeCell ref="R258:T258"/>
    <mergeCell ref="U258:V258"/>
    <mergeCell ref="W258:Z258"/>
    <mergeCell ref="AA258:AE258"/>
    <mergeCell ref="AF258:AI258"/>
    <mergeCell ref="A259:B259"/>
    <mergeCell ref="C259:D259"/>
    <mergeCell ref="E259:I259"/>
    <mergeCell ref="J259:L259"/>
    <mergeCell ref="M259:Q259"/>
    <mergeCell ref="R259:T259"/>
    <mergeCell ref="U259:V259"/>
    <mergeCell ref="W259:Z259"/>
    <mergeCell ref="AA259:AE259"/>
    <mergeCell ref="AF259:AI259"/>
    <mergeCell ref="A260:B260"/>
    <mergeCell ref="C260:D260"/>
    <mergeCell ref="E260:I260"/>
    <mergeCell ref="J260:L260"/>
    <mergeCell ref="M260:Q260"/>
    <mergeCell ref="R260:T260"/>
    <mergeCell ref="U260:V260"/>
    <mergeCell ref="W260:Z260"/>
    <mergeCell ref="AA260:AE260"/>
    <mergeCell ref="AF260:AI260"/>
    <mergeCell ref="A261:B261"/>
    <mergeCell ref="C261:D261"/>
    <mergeCell ref="E261:I261"/>
    <mergeCell ref="J261:L261"/>
    <mergeCell ref="M261:Q261"/>
    <mergeCell ref="R261:T261"/>
    <mergeCell ref="U261:V261"/>
    <mergeCell ref="W261:Z261"/>
    <mergeCell ref="AA261:AE261"/>
    <mergeCell ref="AF261:AI261"/>
    <mergeCell ref="A262:B262"/>
    <mergeCell ref="C262:D262"/>
    <mergeCell ref="E262:I262"/>
    <mergeCell ref="J262:L262"/>
    <mergeCell ref="M262:Q262"/>
    <mergeCell ref="R262:T262"/>
    <mergeCell ref="U262:V262"/>
    <mergeCell ref="W262:Z262"/>
    <mergeCell ref="AA262:AE262"/>
    <mergeCell ref="AF262:AI262"/>
    <mergeCell ref="A263:B263"/>
    <mergeCell ref="C263:D263"/>
    <mergeCell ref="E263:I263"/>
    <mergeCell ref="J263:L263"/>
    <mergeCell ref="M263:Q263"/>
    <mergeCell ref="R263:T263"/>
    <mergeCell ref="U263:V263"/>
    <mergeCell ref="W263:Z263"/>
    <mergeCell ref="AA263:AE263"/>
    <mergeCell ref="AF263:AI263"/>
    <mergeCell ref="A264:B264"/>
    <mergeCell ref="C264:D264"/>
    <mergeCell ref="E264:I264"/>
    <mergeCell ref="J264:L264"/>
    <mergeCell ref="M264:Q264"/>
    <mergeCell ref="R264:T264"/>
    <mergeCell ref="U264:V264"/>
    <mergeCell ref="W264:Z264"/>
    <mergeCell ref="AA264:AE264"/>
    <mergeCell ref="AF264:AI264"/>
    <mergeCell ref="A265:B265"/>
    <mergeCell ref="C265:D265"/>
    <mergeCell ref="E265:I265"/>
    <mergeCell ref="J265:L265"/>
    <mergeCell ref="M265:Q265"/>
    <mergeCell ref="R265:T265"/>
    <mergeCell ref="U265:V265"/>
    <mergeCell ref="W265:Z265"/>
    <mergeCell ref="AA265:AE265"/>
    <mergeCell ref="AF265:AI265"/>
    <mergeCell ref="A266:B266"/>
    <mergeCell ref="C266:D266"/>
    <mergeCell ref="E266:I266"/>
    <mergeCell ref="J266:L266"/>
    <mergeCell ref="M266:Q266"/>
    <mergeCell ref="R266:T266"/>
    <mergeCell ref="U266:V266"/>
    <mergeCell ref="W266:Z266"/>
    <mergeCell ref="AA266:AE266"/>
    <mergeCell ref="AF266:AI266"/>
    <mergeCell ref="A267:B267"/>
    <mergeCell ref="C267:D267"/>
    <mergeCell ref="E267:I267"/>
    <mergeCell ref="J267:L267"/>
    <mergeCell ref="M267:Q267"/>
    <mergeCell ref="R267:T267"/>
    <mergeCell ref="U267:V267"/>
    <mergeCell ref="W267:Z267"/>
    <mergeCell ref="AA267:AE267"/>
    <mergeCell ref="AF267:AI267"/>
    <mergeCell ref="A268:B268"/>
    <mergeCell ref="C268:D268"/>
    <mergeCell ref="E268:I268"/>
    <mergeCell ref="J268:L268"/>
    <mergeCell ref="M268:Q268"/>
    <mergeCell ref="R268:T268"/>
    <mergeCell ref="U268:V268"/>
    <mergeCell ref="W268:Z268"/>
    <mergeCell ref="AA268:AE268"/>
    <mergeCell ref="AF268:AI268"/>
    <mergeCell ref="A269:B269"/>
    <mergeCell ref="C269:D269"/>
    <mergeCell ref="E269:I269"/>
    <mergeCell ref="J269:L269"/>
    <mergeCell ref="M269:Q269"/>
    <mergeCell ref="R269:T269"/>
    <mergeCell ref="U269:V269"/>
    <mergeCell ref="W269:Z269"/>
    <mergeCell ref="AA269:AE269"/>
    <mergeCell ref="AF269:AI269"/>
    <mergeCell ref="A270:B270"/>
    <mergeCell ref="C270:D270"/>
    <mergeCell ref="E270:I270"/>
    <mergeCell ref="J270:L270"/>
    <mergeCell ref="M270:Q270"/>
    <mergeCell ref="R270:T270"/>
    <mergeCell ref="U270:V270"/>
    <mergeCell ref="W270:Z270"/>
    <mergeCell ref="AA270:AE270"/>
    <mergeCell ref="AF270:AI270"/>
    <mergeCell ref="A271:B271"/>
    <mergeCell ref="C271:D271"/>
    <mergeCell ref="E271:I271"/>
    <mergeCell ref="J271:L271"/>
    <mergeCell ref="M271:Q271"/>
    <mergeCell ref="R271:T271"/>
    <mergeCell ref="U271:V271"/>
    <mergeCell ref="W271:Z271"/>
    <mergeCell ref="AA271:AE271"/>
    <mergeCell ref="AF271:AI271"/>
    <mergeCell ref="A272:B272"/>
    <mergeCell ref="C272:D272"/>
    <mergeCell ref="E272:I272"/>
    <mergeCell ref="J272:L272"/>
    <mergeCell ref="M272:Q272"/>
    <mergeCell ref="R272:T272"/>
    <mergeCell ref="U272:V272"/>
    <mergeCell ref="W272:Z272"/>
    <mergeCell ref="AA272:AE272"/>
    <mergeCell ref="AF272:AI272"/>
    <mergeCell ref="A273:B273"/>
    <mergeCell ref="C273:D273"/>
    <mergeCell ref="E273:I273"/>
    <mergeCell ref="J273:L273"/>
    <mergeCell ref="M273:Q273"/>
    <mergeCell ref="R273:T273"/>
    <mergeCell ref="U273:V273"/>
    <mergeCell ref="W273:Z273"/>
    <mergeCell ref="AA273:AE273"/>
    <mergeCell ref="AF273:AI273"/>
    <mergeCell ref="A274:B274"/>
    <mergeCell ref="C274:D274"/>
    <mergeCell ref="E274:I274"/>
    <mergeCell ref="J274:L274"/>
    <mergeCell ref="M274:Q274"/>
    <mergeCell ref="R274:T274"/>
    <mergeCell ref="U274:V274"/>
    <mergeCell ref="W274:Z274"/>
    <mergeCell ref="AA274:AE274"/>
    <mergeCell ref="AF274:AI274"/>
    <mergeCell ref="A275:B275"/>
    <mergeCell ref="C275:D275"/>
    <mergeCell ref="E275:I275"/>
    <mergeCell ref="J275:L275"/>
    <mergeCell ref="M275:Q275"/>
    <mergeCell ref="R275:T275"/>
    <mergeCell ref="U275:V275"/>
    <mergeCell ref="W275:Z275"/>
    <mergeCell ref="AA275:AE275"/>
    <mergeCell ref="AF275:AI275"/>
    <mergeCell ref="A276:B276"/>
    <mergeCell ref="C276:D276"/>
    <mergeCell ref="E276:I276"/>
    <mergeCell ref="J276:L276"/>
    <mergeCell ref="M276:Q276"/>
    <mergeCell ref="R276:T276"/>
    <mergeCell ref="U276:V276"/>
    <mergeCell ref="W276:Z276"/>
    <mergeCell ref="AA276:AE276"/>
    <mergeCell ref="AF276:AI276"/>
    <mergeCell ref="A277:B277"/>
    <mergeCell ref="C277:D277"/>
    <mergeCell ref="E277:I277"/>
    <mergeCell ref="J277:L277"/>
    <mergeCell ref="M277:Q277"/>
    <mergeCell ref="R277:T277"/>
    <mergeCell ref="U277:V277"/>
    <mergeCell ref="W277:Z277"/>
    <mergeCell ref="AA277:AE277"/>
    <mergeCell ref="AF277:AI277"/>
    <mergeCell ref="A278:B278"/>
    <mergeCell ref="C278:D278"/>
    <mergeCell ref="E278:I278"/>
    <mergeCell ref="J278:L278"/>
    <mergeCell ref="M278:Q278"/>
    <mergeCell ref="R278:T278"/>
    <mergeCell ref="U278:V278"/>
    <mergeCell ref="W278:Z278"/>
    <mergeCell ref="AA278:AE278"/>
    <mergeCell ref="AF278:AI278"/>
    <mergeCell ref="A279:B279"/>
    <mergeCell ref="C279:D279"/>
    <mergeCell ref="E279:I279"/>
    <mergeCell ref="J279:L279"/>
    <mergeCell ref="M279:Q279"/>
    <mergeCell ref="R279:T279"/>
    <mergeCell ref="U279:V279"/>
    <mergeCell ref="W279:Z279"/>
    <mergeCell ref="AA279:AE279"/>
    <mergeCell ref="AF279:AI279"/>
    <mergeCell ref="A280:B280"/>
    <mergeCell ref="C280:D280"/>
    <mergeCell ref="E280:I280"/>
    <mergeCell ref="J280:L280"/>
    <mergeCell ref="M280:Q280"/>
    <mergeCell ref="R280:T280"/>
    <mergeCell ref="U280:V280"/>
    <mergeCell ref="W280:Z280"/>
    <mergeCell ref="AA280:AE280"/>
    <mergeCell ref="AF280:AI280"/>
    <mergeCell ref="A281:B281"/>
    <mergeCell ref="C281:D281"/>
    <mergeCell ref="E281:I281"/>
    <mergeCell ref="J281:L281"/>
    <mergeCell ref="M281:Q281"/>
    <mergeCell ref="R281:T281"/>
    <mergeCell ref="U281:V281"/>
    <mergeCell ref="W281:Z281"/>
    <mergeCell ref="AA281:AE281"/>
    <mergeCell ref="AF281:AI281"/>
    <mergeCell ref="A282:B282"/>
    <mergeCell ref="C282:D282"/>
    <mergeCell ref="E282:I282"/>
    <mergeCell ref="J282:L282"/>
    <mergeCell ref="M282:Q282"/>
    <mergeCell ref="R282:T282"/>
    <mergeCell ref="U282:V282"/>
    <mergeCell ref="W282:Z282"/>
    <mergeCell ref="AA282:AE282"/>
    <mergeCell ref="AF282:AI282"/>
    <mergeCell ref="A283:B283"/>
    <mergeCell ref="C283:D283"/>
    <mergeCell ref="E283:I283"/>
    <mergeCell ref="J283:L283"/>
    <mergeCell ref="M283:Q283"/>
    <mergeCell ref="R283:T283"/>
    <mergeCell ref="U283:V283"/>
    <mergeCell ref="W283:Z283"/>
    <mergeCell ref="AA283:AE283"/>
    <mergeCell ref="AF283:AI283"/>
    <mergeCell ref="A284:B284"/>
    <mergeCell ref="C284:D284"/>
    <mergeCell ref="E284:I284"/>
    <mergeCell ref="J284:L284"/>
    <mergeCell ref="M284:Q284"/>
    <mergeCell ref="R284:T284"/>
    <mergeCell ref="U284:V284"/>
    <mergeCell ref="W284:Z284"/>
    <mergeCell ref="AA284:AE284"/>
    <mergeCell ref="AF284:AI284"/>
    <mergeCell ref="A285:B285"/>
    <mergeCell ref="C285:I285"/>
    <mergeCell ref="J285:L285"/>
    <mergeCell ref="M285:Q285"/>
    <mergeCell ref="R285:T285"/>
    <mergeCell ref="U285:V285"/>
    <mergeCell ref="W285:Z285"/>
    <mergeCell ref="AA285:AE285"/>
    <mergeCell ref="AF285:AI285"/>
    <mergeCell ref="A286:B286"/>
    <mergeCell ref="C286:D286"/>
    <mergeCell ref="E286:I286"/>
    <mergeCell ref="J286:L286"/>
    <mergeCell ref="M286:Q286"/>
    <mergeCell ref="R286:T286"/>
    <mergeCell ref="U286:V286"/>
    <mergeCell ref="W286:Z286"/>
    <mergeCell ref="AA286:AE286"/>
    <mergeCell ref="AF286:AI286"/>
    <mergeCell ref="A287:V287"/>
    <mergeCell ref="W287:Z287"/>
    <mergeCell ref="AA287:AE287"/>
    <mergeCell ref="AF287:AI287"/>
    <mergeCell ref="A288:C288"/>
    <mergeCell ref="D288:H288"/>
    <mergeCell ref="I288:J288"/>
    <mergeCell ref="K288:AH288"/>
    <mergeCell ref="A289:C289"/>
    <mergeCell ref="D289:H289"/>
    <mergeCell ref="I289:J289"/>
    <mergeCell ref="K289:AH289"/>
    <mergeCell ref="A290:C290"/>
    <mergeCell ref="D290:H290"/>
    <mergeCell ref="I290:J290"/>
    <mergeCell ref="K290:AH290"/>
    <mergeCell ref="A291:C291"/>
    <mergeCell ref="D291:H291"/>
    <mergeCell ref="I291:J291"/>
    <mergeCell ref="K291:N291"/>
    <mergeCell ref="O291:R291"/>
    <mergeCell ref="S291:U291"/>
    <mergeCell ref="V291:X291"/>
    <mergeCell ref="Y291:AC291"/>
    <mergeCell ref="AD291:AH291"/>
    <mergeCell ref="A292:C292"/>
    <mergeCell ref="D292:H292"/>
    <mergeCell ref="I292:J292"/>
    <mergeCell ref="K292:N292"/>
    <mergeCell ref="O292:R292"/>
    <mergeCell ref="S292:U292"/>
    <mergeCell ref="V292:X292"/>
    <mergeCell ref="Y292:AC292"/>
    <mergeCell ref="AD292:AH292"/>
    <mergeCell ref="A293:C293"/>
    <mergeCell ref="D293:H293"/>
    <mergeCell ref="I293:J293"/>
    <mergeCell ref="K293:N293"/>
    <mergeCell ref="O293:R293"/>
    <mergeCell ref="S293:U293"/>
    <mergeCell ref="V293:X293"/>
    <mergeCell ref="Y293:AC293"/>
    <mergeCell ref="AD293:AH293"/>
    <mergeCell ref="A294:C294"/>
    <mergeCell ref="D294:H294"/>
    <mergeCell ref="I294:J294"/>
    <mergeCell ref="K294:N294"/>
    <mergeCell ref="O294:R294"/>
    <mergeCell ref="S294:U294"/>
    <mergeCell ref="V294:X294"/>
    <mergeCell ref="Y294:AC294"/>
    <mergeCell ref="AD294:AH294"/>
    <mergeCell ref="A295:C295"/>
    <mergeCell ref="D295:H295"/>
    <mergeCell ref="I295:J295"/>
    <mergeCell ref="K295:N295"/>
    <mergeCell ref="O295:R295"/>
    <mergeCell ref="S295:U295"/>
    <mergeCell ref="V295:X295"/>
    <mergeCell ref="Y295:AC295"/>
    <mergeCell ref="AD295:AH295"/>
    <mergeCell ref="A296:C296"/>
    <mergeCell ref="D296:H296"/>
    <mergeCell ref="I296:J296"/>
    <mergeCell ref="K296:N296"/>
    <mergeCell ref="O296:R296"/>
    <mergeCell ref="S296:U296"/>
    <mergeCell ref="V296:X296"/>
    <mergeCell ref="Y296:AC296"/>
    <mergeCell ref="AD296:AH296"/>
    <mergeCell ref="A297:C297"/>
    <mergeCell ref="D297:H297"/>
    <mergeCell ref="I297:J297"/>
    <mergeCell ref="K297:N297"/>
    <mergeCell ref="O297:R297"/>
    <mergeCell ref="S297:U297"/>
    <mergeCell ref="V297:X297"/>
    <mergeCell ref="Y297:AC297"/>
    <mergeCell ref="AD297:AH297"/>
    <mergeCell ref="A298:C298"/>
    <mergeCell ref="D298:H298"/>
    <mergeCell ref="I298:J298"/>
    <mergeCell ref="K298:N298"/>
    <mergeCell ref="O298:R298"/>
    <mergeCell ref="S298:U298"/>
    <mergeCell ref="V298:X298"/>
    <mergeCell ref="Y298:AC298"/>
    <mergeCell ref="AD298:AH298"/>
    <mergeCell ref="A299:C299"/>
    <mergeCell ref="D299:H299"/>
    <mergeCell ref="I299:J299"/>
    <mergeCell ref="K299:N299"/>
    <mergeCell ref="O299:R299"/>
    <mergeCell ref="S299:U299"/>
    <mergeCell ref="V299:X299"/>
    <mergeCell ref="Y299:AC299"/>
    <mergeCell ref="AD299:AH299"/>
    <mergeCell ref="A300:C300"/>
    <mergeCell ref="D300:H300"/>
    <mergeCell ref="I300:J300"/>
    <mergeCell ref="K300:N300"/>
    <mergeCell ref="O300:R300"/>
    <mergeCell ref="S300:U300"/>
    <mergeCell ref="V300:X300"/>
    <mergeCell ref="Y300:AC300"/>
    <mergeCell ref="AD300:AH300"/>
    <mergeCell ref="A301:C301"/>
    <mergeCell ref="D301:H301"/>
    <mergeCell ref="I301:J301"/>
    <mergeCell ref="K301:N301"/>
    <mergeCell ref="O301:R301"/>
    <mergeCell ref="S301:U301"/>
    <mergeCell ref="V301:X301"/>
    <mergeCell ref="Y301:AC301"/>
    <mergeCell ref="AD301:AH301"/>
    <mergeCell ref="A302:C302"/>
    <mergeCell ref="D302:H302"/>
    <mergeCell ref="I302:J302"/>
    <mergeCell ref="K302:N302"/>
    <mergeCell ref="O302:R302"/>
    <mergeCell ref="S302:U302"/>
    <mergeCell ref="V302:X302"/>
    <mergeCell ref="Y302:AC302"/>
    <mergeCell ref="AD302:AH302"/>
    <mergeCell ref="A303:C303"/>
    <mergeCell ref="D303:H303"/>
    <mergeCell ref="I303:J303"/>
    <mergeCell ref="K303:N303"/>
    <mergeCell ref="O303:R303"/>
    <mergeCell ref="S303:U303"/>
    <mergeCell ref="V303:X303"/>
    <mergeCell ref="Y303:AC303"/>
    <mergeCell ref="AD303:AH303"/>
    <mergeCell ref="A304:C304"/>
    <mergeCell ref="D304:H304"/>
    <mergeCell ref="I304:J304"/>
    <mergeCell ref="K304:N304"/>
    <mergeCell ref="O304:R304"/>
    <mergeCell ref="S304:U304"/>
    <mergeCell ref="V304:X304"/>
    <mergeCell ref="Y304:AC304"/>
    <mergeCell ref="AD304:AH304"/>
    <mergeCell ref="A305:C305"/>
    <mergeCell ref="D305:H305"/>
    <mergeCell ref="I305:J305"/>
    <mergeCell ref="K305:N305"/>
    <mergeCell ref="O305:R305"/>
    <mergeCell ref="S305:U305"/>
    <mergeCell ref="V305:X305"/>
    <mergeCell ref="Y305:AC305"/>
    <mergeCell ref="AD305:AH305"/>
    <mergeCell ref="A306:C306"/>
    <mergeCell ref="D306:H306"/>
    <mergeCell ref="I306:J306"/>
    <mergeCell ref="K306:N306"/>
    <mergeCell ref="O306:R306"/>
    <mergeCell ref="S306:U306"/>
    <mergeCell ref="V306:X306"/>
    <mergeCell ref="Y306:AC306"/>
    <mergeCell ref="AD306:AH306"/>
    <mergeCell ref="A307:C307"/>
    <mergeCell ref="D307:H307"/>
    <mergeCell ref="I307:J307"/>
    <mergeCell ref="K307:N307"/>
    <mergeCell ref="O307:R307"/>
    <mergeCell ref="S307:U307"/>
    <mergeCell ref="V307:X307"/>
    <mergeCell ref="Y307:AC307"/>
    <mergeCell ref="AD307:AH307"/>
    <mergeCell ref="A308:C308"/>
    <mergeCell ref="D308:H308"/>
    <mergeCell ref="I308:J308"/>
    <mergeCell ref="K308:N308"/>
    <mergeCell ref="O308:R308"/>
    <mergeCell ref="S308:U308"/>
    <mergeCell ref="V308:X308"/>
    <mergeCell ref="Y308:AC308"/>
    <mergeCell ref="AD308:AH308"/>
    <mergeCell ref="A309:C309"/>
    <mergeCell ref="D309:H309"/>
    <mergeCell ref="I309:J309"/>
    <mergeCell ref="K309:N309"/>
    <mergeCell ref="O309:R309"/>
    <mergeCell ref="S309:U309"/>
    <mergeCell ref="V309:X309"/>
    <mergeCell ref="Y309:AC309"/>
    <mergeCell ref="AD309:AH309"/>
    <mergeCell ref="A310:X310"/>
    <mergeCell ref="Y310:AC310"/>
    <mergeCell ref="AD310:AH310"/>
    <mergeCell ref="A311:P311"/>
    <mergeCell ref="A312:O312"/>
    <mergeCell ref="A317:C317"/>
    <mergeCell ref="D317:G317"/>
    <mergeCell ref="H317:J317"/>
    <mergeCell ref="K317:P317"/>
    <mergeCell ref="Q317:U317"/>
    <mergeCell ref="V317:AD317"/>
    <mergeCell ref="AE317:AH317"/>
    <mergeCell ref="A318:C318"/>
    <mergeCell ref="D318:G318"/>
    <mergeCell ref="H318:J318"/>
    <mergeCell ref="K318:P318"/>
    <mergeCell ref="Q318:U318"/>
    <mergeCell ref="V318:AD318"/>
    <mergeCell ref="AE318:AH318"/>
    <mergeCell ref="A319:C319"/>
    <mergeCell ref="D319:G319"/>
    <mergeCell ref="H319:J319"/>
    <mergeCell ref="K319:P319"/>
    <mergeCell ref="Q319:U319"/>
    <mergeCell ref="V319:AD319"/>
    <mergeCell ref="AE319:AH319"/>
    <mergeCell ref="A320:C320"/>
    <mergeCell ref="D320:G320"/>
    <mergeCell ref="H320:J320"/>
    <mergeCell ref="K320:P320"/>
    <mergeCell ref="Q320:U320"/>
    <mergeCell ref="V320:AD320"/>
    <mergeCell ref="AE320:AH320"/>
    <mergeCell ref="A321:C321"/>
    <mergeCell ref="D321:G321"/>
    <mergeCell ref="H321:J321"/>
    <mergeCell ref="K321:P321"/>
    <mergeCell ref="Q321:U321"/>
    <mergeCell ref="V321:AD321"/>
    <mergeCell ref="AE321:AH321"/>
    <mergeCell ref="A322:C322"/>
    <mergeCell ref="D322:G322"/>
    <mergeCell ref="H322:J322"/>
    <mergeCell ref="K322:P322"/>
    <mergeCell ref="Q322:U322"/>
    <mergeCell ref="V322:AD322"/>
    <mergeCell ref="AE322:AH322"/>
    <mergeCell ref="A323:C323"/>
    <mergeCell ref="D323:G323"/>
    <mergeCell ref="H323:J323"/>
    <mergeCell ref="K323:P323"/>
    <mergeCell ref="Q323:U323"/>
    <mergeCell ref="V323:AD323"/>
    <mergeCell ref="AE323:AH323"/>
    <mergeCell ref="A324:C324"/>
    <mergeCell ref="D324:G324"/>
    <mergeCell ref="H324:J324"/>
    <mergeCell ref="K324:P324"/>
    <mergeCell ref="Q324:U324"/>
    <mergeCell ref="V324:AD324"/>
    <mergeCell ref="AE324:AH324"/>
    <mergeCell ref="A325:C325"/>
    <mergeCell ref="D325:G325"/>
    <mergeCell ref="H325:J325"/>
    <mergeCell ref="K325:P325"/>
    <mergeCell ref="Q325:U325"/>
    <mergeCell ref="V325:AD325"/>
    <mergeCell ref="AE325:AH325"/>
    <mergeCell ref="A326:C326"/>
    <mergeCell ref="D326:G326"/>
    <mergeCell ref="H326:J326"/>
    <mergeCell ref="K326:P326"/>
    <mergeCell ref="Q326:U326"/>
    <mergeCell ref="V326:AD326"/>
    <mergeCell ref="AE326:AH326"/>
    <mergeCell ref="A327:C327"/>
    <mergeCell ref="D327:G327"/>
    <mergeCell ref="H327:J327"/>
    <mergeCell ref="K327:P327"/>
    <mergeCell ref="Q327:U327"/>
    <mergeCell ref="V327:AD327"/>
    <mergeCell ref="AE327:AH327"/>
    <mergeCell ref="A328:C328"/>
    <mergeCell ref="D328:G328"/>
    <mergeCell ref="H328:J328"/>
    <mergeCell ref="K328:P328"/>
    <mergeCell ref="Q328:U328"/>
    <mergeCell ref="V328:AD328"/>
    <mergeCell ref="AE328:AH328"/>
    <mergeCell ref="A329:AH329"/>
    <mergeCell ref="A330:J330"/>
    <mergeCell ref="K330:P330"/>
    <mergeCell ref="Q330:U330"/>
    <mergeCell ref="V330:X330"/>
    <mergeCell ref="Y330:AD330"/>
    <mergeCell ref="AE330:AH330"/>
    <mergeCell ref="A331:C331"/>
    <mergeCell ref="D331:G331"/>
    <mergeCell ref="H331:J331"/>
    <mergeCell ref="K331:P331"/>
    <mergeCell ref="Q331:U331"/>
    <mergeCell ref="V331:X331"/>
    <mergeCell ref="Y331:AD331"/>
    <mergeCell ref="AE331:AH331"/>
    <mergeCell ref="A332:C332"/>
    <mergeCell ref="D332:G332"/>
    <mergeCell ref="H332:J332"/>
    <mergeCell ref="K332:P332"/>
    <mergeCell ref="Q332:U332"/>
    <mergeCell ref="V332:X332"/>
    <mergeCell ref="Y332:AD332"/>
    <mergeCell ref="AE332:AH332"/>
    <mergeCell ref="A333:C333"/>
    <mergeCell ref="D333:G333"/>
    <mergeCell ref="H333:J333"/>
    <mergeCell ref="K333:P333"/>
    <mergeCell ref="Q333:U333"/>
    <mergeCell ref="V333:X333"/>
    <mergeCell ref="Y333:AD333"/>
    <mergeCell ref="AE333:AH333"/>
    <mergeCell ref="A334:AH334"/>
    <mergeCell ref="A345:C345"/>
    <mergeCell ref="D345:H345"/>
    <mergeCell ref="I345:K345"/>
    <mergeCell ref="L345:N345"/>
    <mergeCell ref="A346:C346"/>
    <mergeCell ref="D346:H346"/>
    <mergeCell ref="I346:K346"/>
    <mergeCell ref="L346:N346"/>
    <mergeCell ref="A347:C347"/>
    <mergeCell ref="D347:H347"/>
    <mergeCell ref="I347:K347"/>
    <mergeCell ref="L347:N347"/>
    <mergeCell ref="A348:C348"/>
    <mergeCell ref="D348:H348"/>
    <mergeCell ref="I348:K348"/>
    <mergeCell ref="L348:N348"/>
    <mergeCell ref="A349:C349"/>
    <mergeCell ref="D349:H349"/>
    <mergeCell ref="I349:K349"/>
    <mergeCell ref="L349:N349"/>
    <mergeCell ref="A350:C350"/>
    <mergeCell ref="D350:H350"/>
    <mergeCell ref="I350:K350"/>
    <mergeCell ref="L350:N350"/>
    <mergeCell ref="A351:C351"/>
    <mergeCell ref="D351:H351"/>
    <mergeCell ref="I351:K351"/>
    <mergeCell ref="L351:N351"/>
    <mergeCell ref="A352:C352"/>
    <mergeCell ref="D352:H352"/>
    <mergeCell ref="I352:K352"/>
    <mergeCell ref="L352:N352"/>
    <mergeCell ref="A353:C353"/>
    <mergeCell ref="D353:H353"/>
    <mergeCell ref="I353:K353"/>
    <mergeCell ref="L353:N353"/>
    <mergeCell ref="A354:C354"/>
    <mergeCell ref="D354:H354"/>
    <mergeCell ref="I354:K354"/>
    <mergeCell ref="L354:N354"/>
    <mergeCell ref="A355:C355"/>
    <mergeCell ref="D355:H355"/>
    <mergeCell ref="I355:K355"/>
    <mergeCell ref="L355:N355"/>
    <mergeCell ref="A356:C356"/>
    <mergeCell ref="D356:H356"/>
    <mergeCell ref="I356:K356"/>
    <mergeCell ref="L356:N356"/>
    <mergeCell ref="A357:C357"/>
    <mergeCell ref="D357:H357"/>
    <mergeCell ref="I357:K357"/>
    <mergeCell ref="L357:N357"/>
    <mergeCell ref="A358:C358"/>
    <mergeCell ref="D358:I358"/>
    <mergeCell ref="J358:M358"/>
    <mergeCell ref="A359:C359"/>
    <mergeCell ref="D359:I359"/>
    <mergeCell ref="J359:M359"/>
    <mergeCell ref="A360:C360"/>
    <mergeCell ref="D360:I360"/>
    <mergeCell ref="J360:M360"/>
    <mergeCell ref="A361:C361"/>
    <mergeCell ref="D361:I361"/>
    <mergeCell ref="J361:M361"/>
    <mergeCell ref="A362:C362"/>
    <mergeCell ref="D362:I362"/>
    <mergeCell ref="J362:M362"/>
    <mergeCell ref="A363:C363"/>
    <mergeCell ref="D363:I363"/>
    <mergeCell ref="J363:M363"/>
    <mergeCell ref="A364:C364"/>
    <mergeCell ref="D364:I364"/>
    <mergeCell ref="J364:M364"/>
    <mergeCell ref="A365:C365"/>
    <mergeCell ref="D365:I365"/>
    <mergeCell ref="J365:M365"/>
    <mergeCell ref="A366:C366"/>
    <mergeCell ref="D366:I366"/>
    <mergeCell ref="J366:M366"/>
    <mergeCell ref="A367:C367"/>
    <mergeCell ref="D367:I367"/>
    <mergeCell ref="J367:M367"/>
    <mergeCell ref="A368:C368"/>
    <mergeCell ref="D368:I368"/>
    <mergeCell ref="J368:M368"/>
    <mergeCell ref="A369:C369"/>
    <mergeCell ref="D369:I369"/>
    <mergeCell ref="J369:M369"/>
    <mergeCell ref="A379:P379"/>
    <mergeCell ref="Q379:U379"/>
    <mergeCell ref="V379:Y379"/>
    <mergeCell ref="Z379:AB379"/>
    <mergeCell ref="AC379:AH379"/>
    <mergeCell ref="A380:C380"/>
    <mergeCell ref="D380:H380"/>
    <mergeCell ref="I380:J380"/>
    <mergeCell ref="K380:P380"/>
    <mergeCell ref="Q380:U380"/>
    <mergeCell ref="V380:Y380"/>
    <mergeCell ref="Z380:AB380"/>
    <mergeCell ref="AC380:AH380"/>
    <mergeCell ref="A381:C381"/>
    <mergeCell ref="D381:H381"/>
    <mergeCell ref="I381:J381"/>
    <mergeCell ref="K381:P381"/>
    <mergeCell ref="Q381:U381"/>
    <mergeCell ref="V381:Y381"/>
    <mergeCell ref="Z381:AB381"/>
    <mergeCell ref="AC381:AH381"/>
    <mergeCell ref="A382:C382"/>
    <mergeCell ref="D382:H382"/>
    <mergeCell ref="I382:J382"/>
    <mergeCell ref="K382:P382"/>
    <mergeCell ref="Q382:U382"/>
    <mergeCell ref="V382:Y382"/>
    <mergeCell ref="Z382:AB382"/>
    <mergeCell ref="AC382:AH382"/>
    <mergeCell ref="A383:C383"/>
    <mergeCell ref="D383:H383"/>
    <mergeCell ref="I383:J383"/>
    <mergeCell ref="K383:P383"/>
    <mergeCell ref="Q383:U383"/>
    <mergeCell ref="V383:Y383"/>
    <mergeCell ref="Z383:AB383"/>
    <mergeCell ref="AC383:AH383"/>
    <mergeCell ref="A384:C384"/>
    <mergeCell ref="D384:H384"/>
    <mergeCell ref="I384:J384"/>
    <mergeCell ref="K384:P384"/>
    <mergeCell ref="Q384:U384"/>
    <mergeCell ref="V384:Y384"/>
    <mergeCell ref="Z384:AB384"/>
    <mergeCell ref="AC384:AH384"/>
    <mergeCell ref="A385:C385"/>
    <mergeCell ref="D385:H385"/>
    <mergeCell ref="I385:J385"/>
    <mergeCell ref="K385:P385"/>
    <mergeCell ref="Q385:U385"/>
    <mergeCell ref="V385:Y385"/>
    <mergeCell ref="Z385:AB385"/>
    <mergeCell ref="AC385:AH385"/>
    <mergeCell ref="A386:C386"/>
    <mergeCell ref="D386:H386"/>
    <mergeCell ref="I386:J386"/>
    <mergeCell ref="K386:P386"/>
    <mergeCell ref="Q386:U386"/>
    <mergeCell ref="V386:Y386"/>
    <mergeCell ref="Z386:AB386"/>
    <mergeCell ref="AC386:AH386"/>
    <mergeCell ref="A387:C387"/>
    <mergeCell ref="D387:H387"/>
    <mergeCell ref="I387:J387"/>
    <mergeCell ref="K387:P387"/>
    <mergeCell ref="Q387:U387"/>
    <mergeCell ref="V387:Y387"/>
    <mergeCell ref="Z387:AB387"/>
    <mergeCell ref="AC387:AH387"/>
    <mergeCell ref="A388:C388"/>
    <mergeCell ref="D388:H388"/>
    <mergeCell ref="I388:J388"/>
    <mergeCell ref="K388:P388"/>
    <mergeCell ref="Q388:U388"/>
    <mergeCell ref="V388:Y388"/>
    <mergeCell ref="Z388:AB388"/>
    <mergeCell ref="AC388:AH388"/>
    <mergeCell ref="A389:C389"/>
    <mergeCell ref="D389:H389"/>
    <mergeCell ref="I389:J389"/>
    <mergeCell ref="K389:P389"/>
    <mergeCell ref="Q389:U389"/>
    <mergeCell ref="V389:Y389"/>
    <mergeCell ref="Z389:AB389"/>
    <mergeCell ref="AC389:AH389"/>
    <mergeCell ref="A390:C390"/>
    <mergeCell ref="D390:H390"/>
    <mergeCell ref="I390:J390"/>
    <mergeCell ref="K390:P390"/>
    <mergeCell ref="Q390:U390"/>
    <mergeCell ref="V390:Y390"/>
    <mergeCell ref="Z390:AB390"/>
    <mergeCell ref="AC390:AH390"/>
    <mergeCell ref="A391:C391"/>
    <mergeCell ref="D391:H391"/>
    <mergeCell ref="I391:J391"/>
    <mergeCell ref="K391:P391"/>
    <mergeCell ref="Q391:U391"/>
    <mergeCell ref="V391:Y391"/>
    <mergeCell ref="Z391:AB391"/>
    <mergeCell ref="AC391:AH391"/>
    <mergeCell ref="A392:C392"/>
    <mergeCell ref="D392:H392"/>
    <mergeCell ref="I392:J392"/>
    <mergeCell ref="K392:P392"/>
    <mergeCell ref="Q392:U392"/>
    <mergeCell ref="V392:Y392"/>
    <mergeCell ref="Z392:AB392"/>
    <mergeCell ref="AC392:AH392"/>
    <mergeCell ref="A393:C393"/>
    <mergeCell ref="D393:H393"/>
    <mergeCell ref="I393:J393"/>
    <mergeCell ref="K393:P393"/>
    <mergeCell ref="Q393:U393"/>
    <mergeCell ref="V393:Y393"/>
    <mergeCell ref="Z393:AB393"/>
    <mergeCell ref="AC393:AH393"/>
    <mergeCell ref="A394:P394"/>
    <mergeCell ref="A395:O395"/>
    <mergeCell ref="A400:C400"/>
    <mergeCell ref="D400:H400"/>
    <mergeCell ref="I400:J400"/>
    <mergeCell ref="K400:P400"/>
    <mergeCell ref="Q400:U400"/>
    <mergeCell ref="V400:X400"/>
    <mergeCell ref="Y400:AC400"/>
    <mergeCell ref="AD400:AH400"/>
    <mergeCell ref="A401:C401"/>
    <mergeCell ref="D401:H401"/>
    <mergeCell ref="I401:J401"/>
    <mergeCell ref="K401:P401"/>
    <mergeCell ref="Q401:U401"/>
    <mergeCell ref="V401:X401"/>
    <mergeCell ref="Y401:AC401"/>
    <mergeCell ref="AD401:AH401"/>
    <mergeCell ref="A402:C402"/>
    <mergeCell ref="D402:H402"/>
    <mergeCell ref="I402:J402"/>
    <mergeCell ref="K402:P402"/>
    <mergeCell ref="Q402:U402"/>
    <mergeCell ref="V402:X402"/>
    <mergeCell ref="Y402:AC402"/>
    <mergeCell ref="AD402:AH402"/>
    <mergeCell ref="A403:C403"/>
    <mergeCell ref="D403:H403"/>
    <mergeCell ref="I403:J403"/>
    <mergeCell ref="K403:P403"/>
    <mergeCell ref="Q403:U403"/>
    <mergeCell ref="V403:X403"/>
    <mergeCell ref="Y403:AC403"/>
    <mergeCell ref="AD403:AH403"/>
    <mergeCell ref="A404:C404"/>
    <mergeCell ref="D404:H404"/>
    <mergeCell ref="I404:J404"/>
    <mergeCell ref="K404:P404"/>
    <mergeCell ref="Q404:U404"/>
    <mergeCell ref="V404:X404"/>
    <mergeCell ref="Y404:AC404"/>
    <mergeCell ref="AD404:AH404"/>
    <mergeCell ref="A405:C405"/>
    <mergeCell ref="D405:H405"/>
    <mergeCell ref="I405:J405"/>
    <mergeCell ref="K405:P405"/>
    <mergeCell ref="Q405:U405"/>
    <mergeCell ref="V405:X405"/>
    <mergeCell ref="Y405:AC405"/>
    <mergeCell ref="AD405:AH405"/>
    <mergeCell ref="A406:C406"/>
    <mergeCell ref="D406:H406"/>
    <mergeCell ref="I406:J406"/>
    <mergeCell ref="K406:P406"/>
    <mergeCell ref="Q406:U406"/>
    <mergeCell ref="V406:X406"/>
    <mergeCell ref="Y406:AC406"/>
    <mergeCell ref="AD406:AH406"/>
    <mergeCell ref="A407:C407"/>
    <mergeCell ref="D407:H407"/>
    <mergeCell ref="I407:J407"/>
    <mergeCell ref="K407:P407"/>
    <mergeCell ref="Q407:U407"/>
    <mergeCell ref="V407:X407"/>
    <mergeCell ref="Y407:AC407"/>
    <mergeCell ref="AD407:AH407"/>
    <mergeCell ref="A408:C408"/>
    <mergeCell ref="D408:H408"/>
    <mergeCell ref="I408:J408"/>
    <mergeCell ref="K408:P408"/>
    <mergeCell ref="Q408:U408"/>
    <mergeCell ref="V408:X408"/>
    <mergeCell ref="Y408:AC408"/>
    <mergeCell ref="AD408:AH408"/>
    <mergeCell ref="A409:C409"/>
    <mergeCell ref="D409:H409"/>
    <mergeCell ref="I409:J409"/>
    <mergeCell ref="K409:P409"/>
    <mergeCell ref="Q409:U409"/>
    <mergeCell ref="V409:X409"/>
    <mergeCell ref="Y409:AC409"/>
    <mergeCell ref="AD409:AH409"/>
    <mergeCell ref="A410:C410"/>
    <mergeCell ref="D410:H410"/>
    <mergeCell ref="I410:J410"/>
    <mergeCell ref="K410:P410"/>
    <mergeCell ref="Q410:U410"/>
    <mergeCell ref="V410:X410"/>
    <mergeCell ref="Y410:AC410"/>
    <mergeCell ref="AD410:AH410"/>
    <mergeCell ref="A411:C411"/>
    <mergeCell ref="D411:H411"/>
    <mergeCell ref="I411:J411"/>
    <mergeCell ref="K411:P411"/>
    <mergeCell ref="Q411:U411"/>
    <mergeCell ref="V411:X411"/>
    <mergeCell ref="Y411:AC411"/>
    <mergeCell ref="AD411:AH411"/>
    <mergeCell ref="A412:C412"/>
    <mergeCell ref="D412:H412"/>
    <mergeCell ref="I412:J412"/>
    <mergeCell ref="K412:P412"/>
    <mergeCell ref="Q412:U412"/>
    <mergeCell ref="V412:X412"/>
    <mergeCell ref="Y412:AC412"/>
    <mergeCell ref="AD412:AH412"/>
    <mergeCell ref="A413:C413"/>
    <mergeCell ref="D413:H413"/>
    <mergeCell ref="I413:J413"/>
    <mergeCell ref="K413:P413"/>
    <mergeCell ref="Q413:U413"/>
    <mergeCell ref="V413:X413"/>
    <mergeCell ref="Y413:AC413"/>
    <mergeCell ref="AD413:AH413"/>
    <mergeCell ref="A414:C414"/>
    <mergeCell ref="D414:H414"/>
    <mergeCell ref="I414:J414"/>
    <mergeCell ref="K414:P414"/>
    <mergeCell ref="Q414:U414"/>
    <mergeCell ref="V414:X414"/>
    <mergeCell ref="Y414:AC414"/>
    <mergeCell ref="AD414:AH414"/>
    <mergeCell ref="A415:C415"/>
    <mergeCell ref="D415:H415"/>
    <mergeCell ref="I415:J415"/>
    <mergeCell ref="K415:P415"/>
    <mergeCell ref="Q415:U415"/>
    <mergeCell ref="V415:X415"/>
    <mergeCell ref="Y415:AC415"/>
    <mergeCell ref="AD415:AH415"/>
    <mergeCell ref="A416:C416"/>
    <mergeCell ref="D416:H416"/>
    <mergeCell ref="I416:J416"/>
    <mergeCell ref="K416:P416"/>
    <mergeCell ref="Q416:U416"/>
    <mergeCell ref="V416:X416"/>
    <mergeCell ref="Y416:AC416"/>
    <mergeCell ref="AD416:AH416"/>
    <mergeCell ref="A417:C417"/>
    <mergeCell ref="D417:H417"/>
    <mergeCell ref="I417:J417"/>
    <mergeCell ref="K417:P417"/>
    <mergeCell ref="Q417:U417"/>
    <mergeCell ref="V417:X417"/>
    <mergeCell ref="Y417:AC417"/>
    <mergeCell ref="AD417:AH417"/>
    <mergeCell ref="A418:C418"/>
    <mergeCell ref="D418:H418"/>
    <mergeCell ref="I418:J418"/>
    <mergeCell ref="K418:P418"/>
    <mergeCell ref="Q418:U418"/>
    <mergeCell ref="V418:X418"/>
    <mergeCell ref="Y418:AC418"/>
    <mergeCell ref="AD418:AH418"/>
    <mergeCell ref="A419:C419"/>
    <mergeCell ref="D419:H419"/>
    <mergeCell ref="I419:J419"/>
    <mergeCell ref="K419:P419"/>
    <mergeCell ref="Q419:U419"/>
    <mergeCell ref="V419:X419"/>
    <mergeCell ref="Y419:AC419"/>
    <mergeCell ref="AD419:AH419"/>
    <mergeCell ref="A420:C420"/>
    <mergeCell ref="D420:H420"/>
    <mergeCell ref="I420:J420"/>
    <mergeCell ref="K420:P420"/>
    <mergeCell ref="Q420:U420"/>
    <mergeCell ref="V420:X420"/>
    <mergeCell ref="Y420:AC420"/>
    <mergeCell ref="AD420:AH420"/>
    <mergeCell ref="A421:C421"/>
    <mergeCell ref="D421:H421"/>
    <mergeCell ref="I421:J421"/>
    <mergeCell ref="K421:P421"/>
    <mergeCell ref="Q421:U421"/>
    <mergeCell ref="V421:X421"/>
    <mergeCell ref="Y421:AC421"/>
    <mergeCell ref="AD421:AH421"/>
    <mergeCell ref="A422:C422"/>
    <mergeCell ref="D422:H422"/>
    <mergeCell ref="I422:J422"/>
    <mergeCell ref="K422:P422"/>
    <mergeCell ref="Q422:U422"/>
    <mergeCell ref="V422:X422"/>
    <mergeCell ref="Y422:AC422"/>
    <mergeCell ref="AD422:AH422"/>
    <mergeCell ref="A423:C423"/>
    <mergeCell ref="D423:H423"/>
    <mergeCell ref="I423:J423"/>
    <mergeCell ref="K423:P423"/>
    <mergeCell ref="Q423:U423"/>
    <mergeCell ref="V423:X423"/>
    <mergeCell ref="Y423:AC423"/>
    <mergeCell ref="AD423:AH423"/>
    <mergeCell ref="A424:C424"/>
    <mergeCell ref="D424:H424"/>
    <mergeCell ref="I424:J424"/>
    <mergeCell ref="K424:P424"/>
    <mergeCell ref="Q424:U424"/>
    <mergeCell ref="V424:X424"/>
    <mergeCell ref="Y424:AC424"/>
    <mergeCell ref="AD424:AH424"/>
    <mergeCell ref="A425:C425"/>
    <mergeCell ref="D425:H425"/>
    <mergeCell ref="I425:J425"/>
    <mergeCell ref="K425:P425"/>
    <mergeCell ref="Q425:U425"/>
    <mergeCell ref="V425:X425"/>
    <mergeCell ref="Y425:AC425"/>
    <mergeCell ref="AD425:AH425"/>
    <mergeCell ref="A426:C426"/>
    <mergeCell ref="D426:H426"/>
    <mergeCell ref="I426:J426"/>
    <mergeCell ref="K426:P426"/>
    <mergeCell ref="Q426:U426"/>
    <mergeCell ref="V426:X426"/>
    <mergeCell ref="Y426:AC426"/>
    <mergeCell ref="AD426:AH426"/>
    <mergeCell ref="A427:C427"/>
    <mergeCell ref="D427:H427"/>
    <mergeCell ref="I427:J427"/>
    <mergeCell ref="K427:P427"/>
    <mergeCell ref="Q427:U427"/>
    <mergeCell ref="V427:X427"/>
    <mergeCell ref="Y427:AC427"/>
    <mergeCell ref="AD427:AH427"/>
    <mergeCell ref="A428:C428"/>
    <mergeCell ref="D428:H428"/>
    <mergeCell ref="I428:J428"/>
    <mergeCell ref="K428:P428"/>
    <mergeCell ref="Q428:U428"/>
    <mergeCell ref="V428:X428"/>
    <mergeCell ref="Y428:AC428"/>
    <mergeCell ref="AD428:AH428"/>
    <mergeCell ref="A429:C429"/>
    <mergeCell ref="D429:H429"/>
    <mergeCell ref="I429:J429"/>
    <mergeCell ref="K429:P429"/>
    <mergeCell ref="Q429:U429"/>
    <mergeCell ref="V429:X429"/>
    <mergeCell ref="Y429:AC429"/>
    <mergeCell ref="AD429:AH429"/>
    <mergeCell ref="A430:C430"/>
    <mergeCell ref="D430:H430"/>
    <mergeCell ref="I430:J430"/>
    <mergeCell ref="K430:P430"/>
    <mergeCell ref="Q430:U430"/>
    <mergeCell ref="V430:X430"/>
    <mergeCell ref="Y430:AC430"/>
    <mergeCell ref="AD430:AH430"/>
    <mergeCell ref="A431:C431"/>
    <mergeCell ref="D431:H431"/>
    <mergeCell ref="I431:J431"/>
    <mergeCell ref="K431:P431"/>
    <mergeCell ref="Q431:U431"/>
    <mergeCell ref="V431:X431"/>
    <mergeCell ref="Y431:AC431"/>
    <mergeCell ref="AD431:AH431"/>
    <mergeCell ref="A432:C432"/>
    <mergeCell ref="D432:H432"/>
    <mergeCell ref="I432:J432"/>
    <mergeCell ref="K432:P432"/>
    <mergeCell ref="Q432:U432"/>
    <mergeCell ref="V432:X432"/>
    <mergeCell ref="Y432:AC432"/>
    <mergeCell ref="AD432:AH432"/>
    <mergeCell ref="A433:C433"/>
    <mergeCell ref="D433:H433"/>
    <mergeCell ref="I433:J433"/>
    <mergeCell ref="K433:P433"/>
    <mergeCell ref="Q433:U433"/>
    <mergeCell ref="V433:X433"/>
    <mergeCell ref="Y433:AC433"/>
    <mergeCell ref="AD433:AH433"/>
    <mergeCell ref="A434:C434"/>
    <mergeCell ref="D434:H434"/>
    <mergeCell ref="I434:J434"/>
    <mergeCell ref="K434:P434"/>
    <mergeCell ref="Q434:U434"/>
    <mergeCell ref="V434:X434"/>
    <mergeCell ref="Y434:AC434"/>
    <mergeCell ref="AD434:AH434"/>
    <mergeCell ref="A435:C435"/>
    <mergeCell ref="D435:H435"/>
    <mergeCell ref="I435:J435"/>
    <mergeCell ref="K435:P435"/>
    <mergeCell ref="Q435:U435"/>
    <mergeCell ref="V435:X435"/>
    <mergeCell ref="Y435:AC435"/>
    <mergeCell ref="AD435:AH435"/>
    <mergeCell ref="A436:C436"/>
    <mergeCell ref="D436:H436"/>
    <mergeCell ref="I436:J436"/>
    <mergeCell ref="K436:P436"/>
    <mergeCell ref="Q436:U436"/>
    <mergeCell ref="V436:X436"/>
    <mergeCell ref="Y436:AC436"/>
    <mergeCell ref="AD436:AH436"/>
    <mergeCell ref="A437:C437"/>
    <mergeCell ref="D437:H437"/>
    <mergeCell ref="I437:J437"/>
    <mergeCell ref="K437:P437"/>
    <mergeCell ref="Q437:U437"/>
    <mergeCell ref="V437:X437"/>
    <mergeCell ref="Y437:AC437"/>
    <mergeCell ref="AD437:AH437"/>
    <mergeCell ref="A438:C438"/>
    <mergeCell ref="D438:H438"/>
    <mergeCell ref="I438:J438"/>
    <mergeCell ref="K438:P438"/>
    <mergeCell ref="Q438:U438"/>
    <mergeCell ref="V438:X438"/>
    <mergeCell ref="Y438:AC438"/>
    <mergeCell ref="AD438:AH438"/>
    <mergeCell ref="A439:C439"/>
    <mergeCell ref="D439:H439"/>
    <mergeCell ref="I439:J439"/>
    <mergeCell ref="K439:P439"/>
    <mergeCell ref="Q439:U439"/>
    <mergeCell ref="V439:X439"/>
    <mergeCell ref="Y439:AC439"/>
    <mergeCell ref="AD439:AH439"/>
    <mergeCell ref="A440:C440"/>
    <mergeCell ref="D440:H440"/>
    <mergeCell ref="I440:J440"/>
    <mergeCell ref="K440:P440"/>
    <mergeCell ref="Q440:U440"/>
    <mergeCell ref="V440:X440"/>
    <mergeCell ref="Y440:AC440"/>
    <mergeCell ref="AD440:AH440"/>
    <mergeCell ref="A441:C441"/>
    <mergeCell ref="D441:H441"/>
    <mergeCell ref="I441:J441"/>
    <mergeCell ref="K441:P441"/>
    <mergeCell ref="Q441:U441"/>
    <mergeCell ref="V441:X441"/>
    <mergeCell ref="Y441:AC441"/>
    <mergeCell ref="AD441:AH441"/>
    <mergeCell ref="A442:C442"/>
    <mergeCell ref="D442:H442"/>
    <mergeCell ref="I442:J442"/>
    <mergeCell ref="K442:P442"/>
    <mergeCell ref="Q442:U442"/>
    <mergeCell ref="V442:X442"/>
    <mergeCell ref="Y442:AC442"/>
    <mergeCell ref="AD442:AH442"/>
    <mergeCell ref="A443:C443"/>
    <mergeCell ref="D443:H443"/>
    <mergeCell ref="I443:J443"/>
    <mergeCell ref="K443:P443"/>
    <mergeCell ref="Q443:U443"/>
    <mergeCell ref="V443:X443"/>
    <mergeCell ref="Y443:AC443"/>
    <mergeCell ref="AD443:AH443"/>
    <mergeCell ref="A444:C444"/>
    <mergeCell ref="D444:H444"/>
    <mergeCell ref="I444:J444"/>
    <mergeCell ref="K444:P444"/>
    <mergeCell ref="Q444:U444"/>
    <mergeCell ref="V444:X444"/>
    <mergeCell ref="Y444:AC444"/>
    <mergeCell ref="AD444:AH444"/>
    <mergeCell ref="A445:C445"/>
    <mergeCell ref="D445:H445"/>
    <mergeCell ref="I445:J445"/>
    <mergeCell ref="K445:P445"/>
    <mergeCell ref="Q445:U445"/>
    <mergeCell ref="V445:X445"/>
    <mergeCell ref="Y445:AC445"/>
    <mergeCell ref="AD445:AH445"/>
    <mergeCell ref="A446:C446"/>
    <mergeCell ref="D446:H446"/>
    <mergeCell ref="I446:J446"/>
    <mergeCell ref="K446:P446"/>
    <mergeCell ref="Q446:U446"/>
    <mergeCell ref="V446:X446"/>
    <mergeCell ref="Y446:AC446"/>
    <mergeCell ref="AD446:AH446"/>
    <mergeCell ref="A447:C447"/>
    <mergeCell ref="D447:H447"/>
    <mergeCell ref="I447:J447"/>
    <mergeCell ref="K447:P447"/>
    <mergeCell ref="Q447:U447"/>
    <mergeCell ref="V447:X447"/>
    <mergeCell ref="Y447:AC447"/>
    <mergeCell ref="AD447:AH447"/>
    <mergeCell ref="A448:C448"/>
    <mergeCell ref="D448:H448"/>
    <mergeCell ref="I448:J448"/>
    <mergeCell ref="K448:P448"/>
    <mergeCell ref="Q448:U448"/>
    <mergeCell ref="V448:X448"/>
    <mergeCell ref="Y448:AC448"/>
    <mergeCell ref="AD448:AH448"/>
    <mergeCell ref="A449:C449"/>
    <mergeCell ref="D449:H449"/>
    <mergeCell ref="I449:J449"/>
    <mergeCell ref="K449:P449"/>
    <mergeCell ref="Q449:U449"/>
    <mergeCell ref="V449:X449"/>
    <mergeCell ref="Y449:AC449"/>
    <mergeCell ref="AD449:AH449"/>
    <mergeCell ref="A450:C450"/>
    <mergeCell ref="D450:H450"/>
    <mergeCell ref="I450:J450"/>
    <mergeCell ref="K450:P450"/>
    <mergeCell ref="Q450:U450"/>
    <mergeCell ref="V450:X450"/>
    <mergeCell ref="Y450:AC450"/>
    <mergeCell ref="AD450:AH450"/>
    <mergeCell ref="A451:C451"/>
    <mergeCell ref="D451:H451"/>
    <mergeCell ref="I451:J451"/>
    <mergeCell ref="K451:P451"/>
    <mergeCell ref="Q451:U451"/>
    <mergeCell ref="V451:X451"/>
    <mergeCell ref="Y451:AC451"/>
    <mergeCell ref="AD451:AH451"/>
    <mergeCell ref="A452:C452"/>
    <mergeCell ref="D452:H452"/>
    <mergeCell ref="I452:J452"/>
    <mergeCell ref="K452:P452"/>
    <mergeCell ref="Q452:U452"/>
    <mergeCell ref="V452:X452"/>
    <mergeCell ref="Y452:AC452"/>
    <mergeCell ref="AD452:AH452"/>
    <mergeCell ref="A453:C453"/>
    <mergeCell ref="D453:H453"/>
    <mergeCell ref="I453:J453"/>
    <mergeCell ref="K453:P453"/>
    <mergeCell ref="Q453:U453"/>
    <mergeCell ref="V453:X453"/>
    <mergeCell ref="Y453:AC453"/>
    <mergeCell ref="AD453:AH453"/>
    <mergeCell ref="A454:P454"/>
    <mergeCell ref="A455:O455"/>
    <mergeCell ref="A460:C460"/>
    <mergeCell ref="D460:H460"/>
    <mergeCell ref="I460:J460"/>
    <mergeCell ref="K460:P460"/>
    <mergeCell ref="Q460:U460"/>
    <mergeCell ref="V460:Y460"/>
    <mergeCell ref="Z460:AB460"/>
    <mergeCell ref="AC460:AH460"/>
    <mergeCell ref="A461:C461"/>
    <mergeCell ref="D461:H461"/>
    <mergeCell ref="I461:J461"/>
    <mergeCell ref="K461:P461"/>
    <mergeCell ref="Q461:U461"/>
    <mergeCell ref="V461:Y461"/>
    <mergeCell ref="Z461:AB461"/>
    <mergeCell ref="AC461:AH461"/>
    <mergeCell ref="A462:C462"/>
    <mergeCell ref="D462:H462"/>
    <mergeCell ref="I462:J462"/>
    <mergeCell ref="K462:P462"/>
    <mergeCell ref="Q462:U462"/>
    <mergeCell ref="V462:Y462"/>
    <mergeCell ref="Z462:AB462"/>
    <mergeCell ref="AC462:AH462"/>
    <mergeCell ref="A463:C463"/>
    <mergeCell ref="D463:H463"/>
    <mergeCell ref="I463:J463"/>
    <mergeCell ref="K463:P463"/>
    <mergeCell ref="Q463:U463"/>
    <mergeCell ref="V463:Y463"/>
    <mergeCell ref="Z463:AB463"/>
    <mergeCell ref="AC463:AH463"/>
    <mergeCell ref="A464:C464"/>
    <mergeCell ref="D464:H464"/>
    <mergeCell ref="I464:J464"/>
    <mergeCell ref="K464:P464"/>
    <mergeCell ref="Q464:U464"/>
    <mergeCell ref="V464:Y464"/>
    <mergeCell ref="Z464:AB464"/>
    <mergeCell ref="AC464:AH464"/>
    <mergeCell ref="A465:C465"/>
    <mergeCell ref="D465:H465"/>
    <mergeCell ref="I465:J465"/>
    <mergeCell ref="K465:P465"/>
    <mergeCell ref="Q465:U465"/>
    <mergeCell ref="V465:Y465"/>
    <mergeCell ref="Z465:AB465"/>
    <mergeCell ref="AC465:AH465"/>
    <mergeCell ref="A466:C466"/>
    <mergeCell ref="D466:H466"/>
    <mergeCell ref="I466:J466"/>
    <mergeCell ref="K466:P466"/>
    <mergeCell ref="Q466:U466"/>
    <mergeCell ref="V466:Y466"/>
    <mergeCell ref="Z466:AB466"/>
    <mergeCell ref="AC466:AH466"/>
    <mergeCell ref="A467:C467"/>
    <mergeCell ref="D467:H467"/>
    <mergeCell ref="I467:J467"/>
    <mergeCell ref="K467:P467"/>
    <mergeCell ref="Q467:U467"/>
    <mergeCell ref="V467:Y467"/>
    <mergeCell ref="Z467:AB467"/>
    <mergeCell ref="AC467:AH467"/>
    <mergeCell ref="A468:C468"/>
    <mergeCell ref="D468:H468"/>
    <mergeCell ref="I468:J468"/>
    <mergeCell ref="K468:P468"/>
    <mergeCell ref="Q468:U468"/>
    <mergeCell ref="V468:Y468"/>
    <mergeCell ref="Z468:AB468"/>
    <mergeCell ref="AC468:AH468"/>
    <mergeCell ref="A469:C469"/>
    <mergeCell ref="D469:H469"/>
    <mergeCell ref="I469:J469"/>
    <mergeCell ref="K469:P469"/>
    <mergeCell ref="Q469:U469"/>
    <mergeCell ref="V469:Y469"/>
    <mergeCell ref="Z469:AB469"/>
    <mergeCell ref="AC469:AH469"/>
    <mergeCell ref="A470:C470"/>
    <mergeCell ref="D470:H470"/>
    <mergeCell ref="I470:J470"/>
    <mergeCell ref="K470:P470"/>
    <mergeCell ref="Q470:U470"/>
    <mergeCell ref="V470:Y470"/>
    <mergeCell ref="Z470:AB470"/>
    <mergeCell ref="AC470:AH470"/>
    <mergeCell ref="A471:C471"/>
    <mergeCell ref="D471:H471"/>
    <mergeCell ref="I471:J471"/>
    <mergeCell ref="K471:P471"/>
    <mergeCell ref="Q471:U471"/>
    <mergeCell ref="V471:Y471"/>
    <mergeCell ref="Z471:AB471"/>
    <mergeCell ref="AC471:AH471"/>
    <mergeCell ref="A472:C472"/>
    <mergeCell ref="D472:H472"/>
    <mergeCell ref="I472:J472"/>
    <mergeCell ref="K472:P472"/>
    <mergeCell ref="Q472:U472"/>
    <mergeCell ref="V472:Y472"/>
    <mergeCell ref="Z472:AB472"/>
    <mergeCell ref="AC472:AH472"/>
    <mergeCell ref="A473:C473"/>
    <mergeCell ref="D473:H473"/>
    <mergeCell ref="I473:J473"/>
    <mergeCell ref="K473:P473"/>
    <mergeCell ref="Q473:U473"/>
    <mergeCell ref="V473:Y473"/>
    <mergeCell ref="Z473:AB473"/>
    <mergeCell ref="AC473:AH473"/>
    <mergeCell ref="A474:C474"/>
    <mergeCell ref="D474:H474"/>
    <mergeCell ref="I474:J474"/>
    <mergeCell ref="K474:P474"/>
    <mergeCell ref="Q474:U474"/>
    <mergeCell ref="V474:Y474"/>
    <mergeCell ref="Z474:AB474"/>
    <mergeCell ref="AC474:AH474"/>
    <mergeCell ref="A475:C475"/>
    <mergeCell ref="D475:H475"/>
    <mergeCell ref="I475:J475"/>
    <mergeCell ref="K475:P475"/>
    <mergeCell ref="Q475:U475"/>
    <mergeCell ref="V475:Y475"/>
    <mergeCell ref="Z475:AB475"/>
    <mergeCell ref="AC475:AH475"/>
    <mergeCell ref="A476:C476"/>
    <mergeCell ref="D476:H476"/>
    <mergeCell ref="I476:J476"/>
    <mergeCell ref="K476:P476"/>
    <mergeCell ref="Q476:U476"/>
    <mergeCell ref="V476:Y476"/>
    <mergeCell ref="Z476:AB476"/>
    <mergeCell ref="AC476:AH476"/>
    <mergeCell ref="A477:C477"/>
    <mergeCell ref="D477:H477"/>
    <mergeCell ref="I477:J477"/>
    <mergeCell ref="K477:P477"/>
    <mergeCell ref="Q477:U477"/>
    <mergeCell ref="V477:Y477"/>
    <mergeCell ref="Z477:AB477"/>
    <mergeCell ref="AC477:AH477"/>
    <mergeCell ref="A478:C478"/>
    <mergeCell ref="D478:H478"/>
    <mergeCell ref="I478:J478"/>
    <mergeCell ref="K478:P478"/>
    <mergeCell ref="Q478:U478"/>
    <mergeCell ref="V478:Y478"/>
    <mergeCell ref="Z478:AB478"/>
    <mergeCell ref="AC478:AH478"/>
    <mergeCell ref="A479:C479"/>
    <mergeCell ref="D479:H479"/>
    <mergeCell ref="I479:J479"/>
    <mergeCell ref="K479:P479"/>
    <mergeCell ref="Q479:U479"/>
    <mergeCell ref="V479:Y479"/>
    <mergeCell ref="Z479:AB479"/>
    <mergeCell ref="AC479:AH479"/>
    <mergeCell ref="A480:C480"/>
    <mergeCell ref="D480:H480"/>
    <mergeCell ref="I480:J480"/>
    <mergeCell ref="K480:P480"/>
    <mergeCell ref="Q480:U480"/>
    <mergeCell ref="V480:Y480"/>
    <mergeCell ref="Z480:AB480"/>
    <mergeCell ref="AC480:AH480"/>
    <mergeCell ref="A481:C481"/>
    <mergeCell ref="D481:H481"/>
    <mergeCell ref="I481:J481"/>
    <mergeCell ref="K481:P481"/>
    <mergeCell ref="Q481:U481"/>
    <mergeCell ref="V481:Y481"/>
    <mergeCell ref="Z481:AB481"/>
    <mergeCell ref="AC481:AH481"/>
    <mergeCell ref="A482:C482"/>
    <mergeCell ref="D482:H482"/>
    <mergeCell ref="I482:J482"/>
    <mergeCell ref="K482:P482"/>
    <mergeCell ref="Q482:U482"/>
    <mergeCell ref="V482:Y482"/>
    <mergeCell ref="Z482:AB482"/>
    <mergeCell ref="AC482:AH482"/>
    <mergeCell ref="A483:C483"/>
    <mergeCell ref="D483:H483"/>
    <mergeCell ref="I483:J483"/>
    <mergeCell ref="K483:P483"/>
    <mergeCell ref="Q483:U483"/>
    <mergeCell ref="V483:Y483"/>
    <mergeCell ref="Z483:AB483"/>
    <mergeCell ref="AC483:AH483"/>
    <mergeCell ref="A484:C484"/>
    <mergeCell ref="D484:H484"/>
    <mergeCell ref="I484:J484"/>
    <mergeCell ref="K484:P484"/>
    <mergeCell ref="Q484:U484"/>
    <mergeCell ref="V484:Y484"/>
    <mergeCell ref="Z484:AB484"/>
    <mergeCell ref="AC484:AH484"/>
    <mergeCell ref="A485:C485"/>
    <mergeCell ref="D485:H485"/>
    <mergeCell ref="I485:J485"/>
    <mergeCell ref="K485:P485"/>
    <mergeCell ref="Q485:U485"/>
    <mergeCell ref="V485:Y485"/>
    <mergeCell ref="Z485:AB485"/>
    <mergeCell ref="AC485:AH485"/>
    <mergeCell ref="A486:C486"/>
    <mergeCell ref="D486:H486"/>
    <mergeCell ref="I486:J486"/>
    <mergeCell ref="K486:P486"/>
    <mergeCell ref="Q486:U486"/>
    <mergeCell ref="V486:Y486"/>
    <mergeCell ref="Z486:AB486"/>
    <mergeCell ref="AC486:AH486"/>
    <mergeCell ref="A487:C487"/>
    <mergeCell ref="D487:H487"/>
    <mergeCell ref="I487:J487"/>
    <mergeCell ref="K487:P487"/>
    <mergeCell ref="Q487:U487"/>
    <mergeCell ref="V487:Y487"/>
    <mergeCell ref="Z487:AB487"/>
    <mergeCell ref="AC487:AH487"/>
    <mergeCell ref="A488:C488"/>
    <mergeCell ref="D488:H488"/>
    <mergeCell ref="I488:J488"/>
    <mergeCell ref="K488:P488"/>
    <mergeCell ref="Q488:U488"/>
    <mergeCell ref="V488:Y488"/>
    <mergeCell ref="Z488:AB488"/>
    <mergeCell ref="AC488:AH488"/>
    <mergeCell ref="A489:C489"/>
    <mergeCell ref="D489:H489"/>
    <mergeCell ref="I489:J489"/>
    <mergeCell ref="K489:P489"/>
    <mergeCell ref="Q489:U489"/>
    <mergeCell ref="V489:Y489"/>
    <mergeCell ref="Z489:AB489"/>
    <mergeCell ref="AC489:AH489"/>
    <mergeCell ref="A490:C490"/>
    <mergeCell ref="D490:H490"/>
    <mergeCell ref="I490:J490"/>
    <mergeCell ref="K490:P490"/>
    <mergeCell ref="Q490:U490"/>
    <mergeCell ref="V490:Y490"/>
    <mergeCell ref="Z490:AB490"/>
    <mergeCell ref="AC490:AH490"/>
    <mergeCell ref="A491:C491"/>
    <mergeCell ref="D491:H491"/>
    <mergeCell ref="I491:J491"/>
    <mergeCell ref="K491:P491"/>
    <mergeCell ref="Q491:U491"/>
    <mergeCell ref="V491:Y491"/>
    <mergeCell ref="Z491:AB491"/>
    <mergeCell ref="AC491:AH491"/>
    <mergeCell ref="A492:C492"/>
    <mergeCell ref="D492:H492"/>
    <mergeCell ref="I492:J492"/>
    <mergeCell ref="K492:P492"/>
    <mergeCell ref="Q492:U492"/>
    <mergeCell ref="V492:Y492"/>
    <mergeCell ref="Z492:AB492"/>
    <mergeCell ref="AC492:AH492"/>
    <mergeCell ref="A493:C493"/>
    <mergeCell ref="D493:H493"/>
    <mergeCell ref="I493:J493"/>
    <mergeCell ref="K493:P493"/>
    <mergeCell ref="Q493:U493"/>
    <mergeCell ref="V493:Y493"/>
    <mergeCell ref="Z493:AB493"/>
    <mergeCell ref="AC493:AH493"/>
    <mergeCell ref="A494:C494"/>
    <mergeCell ref="D494:H494"/>
    <mergeCell ref="I494:J494"/>
    <mergeCell ref="K494:P494"/>
    <mergeCell ref="Q494:U494"/>
    <mergeCell ref="V494:Y494"/>
    <mergeCell ref="Z494:AB494"/>
    <mergeCell ref="AC494:AH494"/>
    <mergeCell ref="A495:C495"/>
    <mergeCell ref="D495:H495"/>
    <mergeCell ref="I495:J495"/>
    <mergeCell ref="K495:P495"/>
    <mergeCell ref="Q495:U495"/>
    <mergeCell ref="V495:Y495"/>
    <mergeCell ref="Z495:AB495"/>
    <mergeCell ref="AC495:AH495"/>
    <mergeCell ref="A496:C496"/>
    <mergeCell ref="D496:H496"/>
    <mergeCell ref="I496:J496"/>
    <mergeCell ref="K496:P496"/>
    <mergeCell ref="Q496:U496"/>
    <mergeCell ref="V496:Y496"/>
    <mergeCell ref="Z496:AB496"/>
    <mergeCell ref="AC496:AH496"/>
    <mergeCell ref="A497:C497"/>
    <mergeCell ref="D497:H497"/>
    <mergeCell ref="I497:J497"/>
    <mergeCell ref="K497:P497"/>
    <mergeCell ref="Q497:U497"/>
    <mergeCell ref="V497:Y497"/>
    <mergeCell ref="Z497:AB497"/>
    <mergeCell ref="AC497:AH497"/>
    <mergeCell ref="A498:C498"/>
    <mergeCell ref="D498:H498"/>
    <mergeCell ref="I498:J498"/>
    <mergeCell ref="K498:P498"/>
    <mergeCell ref="Q498:U498"/>
    <mergeCell ref="V498:Y498"/>
    <mergeCell ref="Z498:AB498"/>
    <mergeCell ref="AC498:AH498"/>
    <mergeCell ref="A499:C499"/>
    <mergeCell ref="D499:H499"/>
    <mergeCell ref="I499:J499"/>
    <mergeCell ref="K499:P499"/>
    <mergeCell ref="Q499:U499"/>
    <mergeCell ref="V499:Y499"/>
    <mergeCell ref="Z499:AB499"/>
    <mergeCell ref="AC499:AH499"/>
    <mergeCell ref="A500:C500"/>
    <mergeCell ref="D500:H500"/>
    <mergeCell ref="I500:J500"/>
    <mergeCell ref="K500:P500"/>
    <mergeCell ref="Q500:U500"/>
    <mergeCell ref="V500:Y500"/>
    <mergeCell ref="Z500:AB500"/>
    <mergeCell ref="AC500:AH500"/>
    <mergeCell ref="A501:C501"/>
    <mergeCell ref="D501:H501"/>
    <mergeCell ref="I501:J501"/>
    <mergeCell ref="K501:P501"/>
    <mergeCell ref="Q501:U501"/>
    <mergeCell ref="V501:Y501"/>
    <mergeCell ref="Z501:AB501"/>
    <mergeCell ref="AC501:AH501"/>
    <mergeCell ref="A502:C502"/>
    <mergeCell ref="D502:H502"/>
    <mergeCell ref="I502:J502"/>
    <mergeCell ref="K502:P502"/>
    <mergeCell ref="Q502:U502"/>
    <mergeCell ref="V502:Y502"/>
    <mergeCell ref="Z502:AB502"/>
    <mergeCell ref="AC502:AH502"/>
    <mergeCell ref="A503:C503"/>
    <mergeCell ref="D503:H503"/>
    <mergeCell ref="I503:J503"/>
    <mergeCell ref="K503:P503"/>
    <mergeCell ref="Q503:U503"/>
    <mergeCell ref="V503:Y503"/>
    <mergeCell ref="Z503:AB503"/>
    <mergeCell ref="AC503:AH503"/>
    <mergeCell ref="A504:C504"/>
    <mergeCell ref="D504:H504"/>
    <mergeCell ref="I504:J504"/>
    <mergeCell ref="K504:P504"/>
    <mergeCell ref="Q504:U504"/>
    <mergeCell ref="V504:Y504"/>
    <mergeCell ref="Z504:AB504"/>
    <mergeCell ref="AC504:AH504"/>
    <mergeCell ref="A505:C505"/>
    <mergeCell ref="D505:H505"/>
    <mergeCell ref="I505:J505"/>
    <mergeCell ref="K505:P505"/>
    <mergeCell ref="Q505:U505"/>
    <mergeCell ref="V505:Y505"/>
    <mergeCell ref="Z505:AB505"/>
    <mergeCell ref="AC505:AH505"/>
    <mergeCell ref="A506:C506"/>
    <mergeCell ref="D506:H506"/>
    <mergeCell ref="I506:J506"/>
    <mergeCell ref="K506:P506"/>
    <mergeCell ref="Q506:U506"/>
    <mergeCell ref="V506:Y506"/>
    <mergeCell ref="Z506:AB506"/>
    <mergeCell ref="AC506:AH506"/>
    <mergeCell ref="A507:C507"/>
    <mergeCell ref="D507:H507"/>
    <mergeCell ref="I507:J507"/>
    <mergeCell ref="K507:P507"/>
    <mergeCell ref="Q507:U507"/>
    <mergeCell ref="V507:Y507"/>
    <mergeCell ref="Z507:AB507"/>
    <mergeCell ref="AC507:AH507"/>
    <mergeCell ref="A508:C508"/>
    <mergeCell ref="D508:H508"/>
    <mergeCell ref="I508:J508"/>
    <mergeCell ref="K508:P508"/>
    <mergeCell ref="Q508:U508"/>
    <mergeCell ref="V508:Y508"/>
    <mergeCell ref="Z508:AB508"/>
    <mergeCell ref="AC508:AH508"/>
    <mergeCell ref="A509:C509"/>
    <mergeCell ref="D509:H509"/>
    <mergeCell ref="I509:J509"/>
    <mergeCell ref="K509:P509"/>
    <mergeCell ref="Q509:U509"/>
    <mergeCell ref="V509:Y509"/>
    <mergeCell ref="Z509:AB509"/>
    <mergeCell ref="AC509:AH509"/>
    <mergeCell ref="A510:C510"/>
    <mergeCell ref="D510:H510"/>
    <mergeCell ref="I510:J510"/>
    <mergeCell ref="K510:P510"/>
    <mergeCell ref="Q510:U510"/>
    <mergeCell ref="V510:Y510"/>
    <mergeCell ref="Z510:AB510"/>
    <mergeCell ref="AC510:AH510"/>
    <mergeCell ref="A511:C511"/>
    <mergeCell ref="D511:H511"/>
    <mergeCell ref="I511:J511"/>
    <mergeCell ref="K511:P511"/>
    <mergeCell ref="Q511:U511"/>
    <mergeCell ref="V511:Y511"/>
    <mergeCell ref="Z511:AB511"/>
    <mergeCell ref="AC511:AH511"/>
    <mergeCell ref="A512:C512"/>
    <mergeCell ref="D512:H512"/>
    <mergeCell ref="I512:J512"/>
    <mergeCell ref="K512:P512"/>
    <mergeCell ref="Q512:U512"/>
    <mergeCell ref="V512:Y512"/>
    <mergeCell ref="Z512:AB512"/>
    <mergeCell ref="AC512:AH512"/>
    <mergeCell ref="A513:C513"/>
    <mergeCell ref="D513:H513"/>
    <mergeCell ref="I513:J513"/>
    <mergeCell ref="K513:P513"/>
    <mergeCell ref="Q513:U513"/>
    <mergeCell ref="V513:Y513"/>
    <mergeCell ref="Z513:AB513"/>
    <mergeCell ref="AC513:AH513"/>
    <mergeCell ref="A514:P514"/>
    <mergeCell ref="A515:O515"/>
    <mergeCell ref="A520:C520"/>
    <mergeCell ref="D520:H520"/>
    <mergeCell ref="I520:J520"/>
    <mergeCell ref="K520:O520"/>
    <mergeCell ref="P520:U520"/>
    <mergeCell ref="V520:X520"/>
    <mergeCell ref="Y520:AB520"/>
    <mergeCell ref="AC520:AH520"/>
    <mergeCell ref="A521:C521"/>
    <mergeCell ref="D521:H521"/>
    <mergeCell ref="I521:J521"/>
    <mergeCell ref="K521:O521"/>
    <mergeCell ref="P521:U521"/>
    <mergeCell ref="V521:X521"/>
    <mergeCell ref="Y521:AB521"/>
    <mergeCell ref="AC521:AH521"/>
    <mergeCell ref="A522:C522"/>
    <mergeCell ref="D522:H522"/>
    <mergeCell ref="I522:J522"/>
    <mergeCell ref="K522:O522"/>
    <mergeCell ref="P522:U522"/>
    <mergeCell ref="V522:X522"/>
    <mergeCell ref="Y522:AB522"/>
    <mergeCell ref="AC522:AH522"/>
    <mergeCell ref="A523:C523"/>
    <mergeCell ref="D523:H523"/>
    <mergeCell ref="I523:J523"/>
    <mergeCell ref="K523:O523"/>
    <mergeCell ref="P523:U523"/>
    <mergeCell ref="V523:X523"/>
    <mergeCell ref="Y523:AB523"/>
    <mergeCell ref="AC523:AH523"/>
    <mergeCell ref="A524:C524"/>
    <mergeCell ref="D524:H524"/>
    <mergeCell ref="I524:J524"/>
    <mergeCell ref="K524:O524"/>
    <mergeCell ref="P524:U524"/>
    <mergeCell ref="V524:X524"/>
    <mergeCell ref="Y524:AB524"/>
    <mergeCell ref="AC524:AH524"/>
    <mergeCell ref="A525:C525"/>
    <mergeCell ref="D525:H525"/>
    <mergeCell ref="I525:J525"/>
    <mergeCell ref="K525:O525"/>
    <mergeCell ref="P525:U525"/>
    <mergeCell ref="V525:X525"/>
    <mergeCell ref="Y525:AB525"/>
    <mergeCell ref="AC525:AH525"/>
    <mergeCell ref="A526:C526"/>
    <mergeCell ref="D526:H526"/>
    <mergeCell ref="I526:J526"/>
    <mergeCell ref="K526:O526"/>
    <mergeCell ref="P526:U526"/>
    <mergeCell ref="V526:X526"/>
    <mergeCell ref="Y526:AB526"/>
    <mergeCell ref="AC526:AH526"/>
    <mergeCell ref="A527:C527"/>
    <mergeCell ref="D527:H527"/>
    <mergeCell ref="I527:J527"/>
    <mergeCell ref="K527:O527"/>
    <mergeCell ref="P527:U527"/>
    <mergeCell ref="V527:X527"/>
    <mergeCell ref="Y527:AB527"/>
    <mergeCell ref="AC527:AH527"/>
    <mergeCell ref="A528:C528"/>
    <mergeCell ref="D528:H528"/>
    <mergeCell ref="I528:J528"/>
    <mergeCell ref="K528:O528"/>
    <mergeCell ref="P528:U528"/>
    <mergeCell ref="V528:X528"/>
    <mergeCell ref="Y528:AB528"/>
    <mergeCell ref="AC528:AH528"/>
    <mergeCell ref="A529:C529"/>
    <mergeCell ref="D529:H529"/>
    <mergeCell ref="I529:J529"/>
    <mergeCell ref="K529:O529"/>
    <mergeCell ref="P529:U529"/>
    <mergeCell ref="V529:X529"/>
    <mergeCell ref="Y529:AB529"/>
    <mergeCell ref="AC529:AH529"/>
    <mergeCell ref="A530:C530"/>
    <mergeCell ref="D530:H530"/>
    <mergeCell ref="I530:J530"/>
    <mergeCell ref="K530:O530"/>
    <mergeCell ref="P530:U530"/>
    <mergeCell ref="V530:X530"/>
    <mergeCell ref="Y530:AB530"/>
    <mergeCell ref="AC530:AH530"/>
    <mergeCell ref="A531:C531"/>
    <mergeCell ref="D531:H531"/>
    <mergeCell ref="I531:J531"/>
    <mergeCell ref="K531:O531"/>
    <mergeCell ref="P531:U531"/>
    <mergeCell ref="V531:X531"/>
    <mergeCell ref="Y531:AB531"/>
    <mergeCell ref="AC531:AH531"/>
    <mergeCell ref="A532:C532"/>
    <mergeCell ref="D532:H532"/>
    <mergeCell ref="I532:J532"/>
    <mergeCell ref="K532:O532"/>
    <mergeCell ref="P532:U532"/>
    <mergeCell ref="V532:X532"/>
    <mergeCell ref="Y532:AB532"/>
    <mergeCell ref="AC532:AH532"/>
    <mergeCell ref="A533:C533"/>
    <mergeCell ref="D533:H533"/>
    <mergeCell ref="I533:J533"/>
    <mergeCell ref="K533:O533"/>
    <mergeCell ref="P533:U533"/>
    <mergeCell ref="V533:X533"/>
    <mergeCell ref="Y533:AB533"/>
    <mergeCell ref="AC533:AH533"/>
    <mergeCell ref="A534:C534"/>
    <mergeCell ref="D534:H534"/>
    <mergeCell ref="I534:J534"/>
    <mergeCell ref="K534:O534"/>
    <mergeCell ref="P534:U534"/>
    <mergeCell ref="V534:X534"/>
    <mergeCell ref="Y534:AB534"/>
    <mergeCell ref="AC534:AH534"/>
    <mergeCell ref="A535:C535"/>
    <mergeCell ref="D535:H535"/>
    <mergeCell ref="I535:J535"/>
    <mergeCell ref="K535:O535"/>
    <mergeCell ref="P535:U535"/>
    <mergeCell ref="V535:X535"/>
    <mergeCell ref="Y535:AB535"/>
    <mergeCell ref="AC535:AH535"/>
    <mergeCell ref="A536:AH536"/>
    <mergeCell ref="A537:C537"/>
    <mergeCell ref="D537:H537"/>
    <mergeCell ref="I537:J537"/>
    <mergeCell ref="K537:O537"/>
    <mergeCell ref="P537:U537"/>
    <mergeCell ref="V537:X537"/>
    <mergeCell ref="Y537:AB537"/>
    <mergeCell ref="AC537:AH537"/>
    <mergeCell ref="A538:C538"/>
    <mergeCell ref="D538:H538"/>
    <mergeCell ref="I538:J538"/>
    <mergeCell ref="K538:O538"/>
    <mergeCell ref="P538:U538"/>
    <mergeCell ref="V538:X538"/>
    <mergeCell ref="Y538:AB538"/>
    <mergeCell ref="AC538:AH538"/>
    <mergeCell ref="A539:C539"/>
    <mergeCell ref="D539:H539"/>
    <mergeCell ref="I539:J539"/>
    <mergeCell ref="K539:O539"/>
    <mergeCell ref="P539:U539"/>
    <mergeCell ref="V539:X539"/>
    <mergeCell ref="Y539:AB539"/>
    <mergeCell ref="AC539:AH539"/>
    <mergeCell ref="A540:C540"/>
    <mergeCell ref="D540:H540"/>
    <mergeCell ref="I540:J540"/>
    <mergeCell ref="K540:O540"/>
    <mergeCell ref="P540:U540"/>
    <mergeCell ref="V540:X540"/>
    <mergeCell ref="Y540:AB540"/>
    <mergeCell ref="AC540:AH540"/>
    <mergeCell ref="A541:C541"/>
    <mergeCell ref="D541:H541"/>
    <mergeCell ref="I541:J541"/>
    <mergeCell ref="K541:O541"/>
    <mergeCell ref="P541:U541"/>
    <mergeCell ref="V541:X541"/>
    <mergeCell ref="Y541:AB541"/>
    <mergeCell ref="AC541:AH541"/>
    <mergeCell ref="A542:C542"/>
    <mergeCell ref="D542:H542"/>
    <mergeCell ref="I542:J542"/>
    <mergeCell ref="K542:O542"/>
    <mergeCell ref="P542:U542"/>
    <mergeCell ref="V542:X542"/>
    <mergeCell ref="Y542:AB542"/>
    <mergeCell ref="AC542:AH542"/>
    <mergeCell ref="A543:C543"/>
    <mergeCell ref="D543:H543"/>
    <mergeCell ref="I543:J543"/>
    <mergeCell ref="K543:O543"/>
    <mergeCell ref="P543:U543"/>
    <mergeCell ref="V543:X543"/>
    <mergeCell ref="Y543:AB543"/>
    <mergeCell ref="AC543:AH543"/>
    <mergeCell ref="A544:C544"/>
    <mergeCell ref="D544:H544"/>
    <mergeCell ref="I544:J544"/>
    <mergeCell ref="K544:O544"/>
    <mergeCell ref="P544:X544"/>
    <mergeCell ref="Y544:AB544"/>
    <mergeCell ref="AC544:AH544"/>
    <mergeCell ref="A545:C545"/>
    <mergeCell ref="D545:H545"/>
    <mergeCell ref="I545:J545"/>
    <mergeCell ref="K545:O545"/>
    <mergeCell ref="P545:U545"/>
    <mergeCell ref="V545:X545"/>
    <mergeCell ref="Y545:AB545"/>
    <mergeCell ref="AC545:AH545"/>
    <mergeCell ref="A546:C546"/>
    <mergeCell ref="D546:H546"/>
    <mergeCell ref="I546:J546"/>
    <mergeCell ref="K546:O546"/>
    <mergeCell ref="P546:U546"/>
    <mergeCell ref="V546:X546"/>
    <mergeCell ref="Y546:AB546"/>
    <mergeCell ref="AC546:AH546"/>
    <mergeCell ref="A547:C547"/>
    <mergeCell ref="D547:H547"/>
    <mergeCell ref="I547:J547"/>
    <mergeCell ref="K547:O547"/>
    <mergeCell ref="P547:U547"/>
    <mergeCell ref="V547:X547"/>
    <mergeCell ref="Y547:AB547"/>
    <mergeCell ref="AC547:AH547"/>
    <mergeCell ref="A548:C548"/>
    <mergeCell ref="D548:H548"/>
    <mergeCell ref="I548:J548"/>
    <mergeCell ref="K548:O548"/>
    <mergeCell ref="P548:U548"/>
    <mergeCell ref="V548:X548"/>
    <mergeCell ref="Y548:AB548"/>
    <mergeCell ref="AC548:AH548"/>
    <mergeCell ref="A549:AH549"/>
    <mergeCell ref="A550:C550"/>
    <mergeCell ref="D550:H550"/>
    <mergeCell ref="I550:J550"/>
    <mergeCell ref="K550:O550"/>
    <mergeCell ref="P550:AB550"/>
    <mergeCell ref="AC550:AH550"/>
    <mergeCell ref="A551:C551"/>
    <mergeCell ref="D551:H551"/>
    <mergeCell ref="I551:J551"/>
    <mergeCell ref="K551:O551"/>
    <mergeCell ref="P551:AB551"/>
    <mergeCell ref="AC551:AH551"/>
    <mergeCell ref="A552:C552"/>
    <mergeCell ref="D552:H552"/>
    <mergeCell ref="I552:J552"/>
    <mergeCell ref="K552:O552"/>
    <mergeCell ref="P552:AB552"/>
    <mergeCell ref="AC552:AH552"/>
    <mergeCell ref="A553:C553"/>
    <mergeCell ref="D553:H553"/>
    <mergeCell ref="I553:J553"/>
    <mergeCell ref="K553:O553"/>
    <mergeCell ref="P553:AB553"/>
    <mergeCell ref="AC553:AH553"/>
    <mergeCell ref="A554:C554"/>
    <mergeCell ref="D554:H554"/>
    <mergeCell ref="I554:J554"/>
    <mergeCell ref="K554:O554"/>
    <mergeCell ref="P554:AB554"/>
    <mergeCell ref="AC554:AH554"/>
    <mergeCell ref="A555:C555"/>
    <mergeCell ref="D555:H555"/>
    <mergeCell ref="I555:J555"/>
    <mergeCell ref="K555:O555"/>
    <mergeCell ref="P555:AB555"/>
    <mergeCell ref="AC555:AH555"/>
    <mergeCell ref="A559:O559"/>
    <mergeCell ref="P559:U559"/>
    <mergeCell ref="V559:X559"/>
    <mergeCell ref="Y559:AB559"/>
    <mergeCell ref="AC559:AH559"/>
    <mergeCell ref="A560:AH560"/>
    <mergeCell ref="A556:C556"/>
    <mergeCell ref="D556:H556"/>
    <mergeCell ref="I556:J556"/>
    <mergeCell ref="K556:O556"/>
    <mergeCell ref="P556:AB556"/>
    <mergeCell ref="AC556:AH556"/>
    <mergeCell ref="A557:C557"/>
    <mergeCell ref="D557:H557"/>
    <mergeCell ref="I557:J557"/>
    <mergeCell ref="K557:O557"/>
    <mergeCell ref="P557:AB557"/>
    <mergeCell ref="AC557:AH557"/>
    <mergeCell ref="A558:C558"/>
    <mergeCell ref="D558:H558"/>
    <mergeCell ref="I558:J558"/>
    <mergeCell ref="K558:O558"/>
    <mergeCell ref="P558:AB558"/>
    <mergeCell ref="AC558:AH55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583"/>
  <sheetViews>
    <sheetView workbookViewId="0">
      <selection sqref="A1:I1"/>
    </sheetView>
  </sheetViews>
  <sheetFormatPr baseColWidth="10" defaultRowHeight="12.75" x14ac:dyDescent="0.2"/>
  <cols>
    <col min="1" max="1" width="35.28515625" style="15" customWidth="1"/>
    <col min="2" max="2" width="56" style="15" bestFit="1" customWidth="1"/>
    <col min="3" max="3" width="35.28515625" style="15" customWidth="1"/>
    <col min="4" max="4" width="8.85546875" style="15" customWidth="1"/>
    <col min="5" max="5" width="13" style="15" bestFit="1" customWidth="1"/>
    <col min="6" max="6" width="8.42578125" style="15" customWidth="1"/>
    <col min="7" max="7" width="7.5703125" style="15" bestFit="1" customWidth="1"/>
    <col min="8" max="8" width="13.5703125" style="15" customWidth="1"/>
    <col min="9" max="257" width="11.42578125" style="15"/>
    <col min="258" max="258" width="56" style="15" bestFit="1" customWidth="1"/>
    <col min="259" max="259" width="10.5703125" style="15" customWidth="1"/>
    <col min="260" max="260" width="6" style="15" bestFit="1" customWidth="1"/>
    <col min="261" max="261" width="13" style="15" bestFit="1" customWidth="1"/>
    <col min="262" max="262" width="3.85546875" style="15" customWidth="1"/>
    <col min="263" max="263" width="7.5703125" style="15" bestFit="1" customWidth="1"/>
    <col min="264" max="264" width="13.5703125" style="15" customWidth="1"/>
    <col min="265" max="513" width="11.42578125" style="15"/>
    <col min="514" max="514" width="56" style="15" bestFit="1" customWidth="1"/>
    <col min="515" max="515" width="10.5703125" style="15" customWidth="1"/>
    <col min="516" max="516" width="6" style="15" bestFit="1" customWidth="1"/>
    <col min="517" max="517" width="13" style="15" bestFit="1" customWidth="1"/>
    <col min="518" max="518" width="3.85546875" style="15" customWidth="1"/>
    <col min="519" max="519" width="7.5703125" style="15" bestFit="1" customWidth="1"/>
    <col min="520" max="520" width="13.5703125" style="15" customWidth="1"/>
    <col min="521" max="769" width="11.42578125" style="15"/>
    <col min="770" max="770" width="56" style="15" bestFit="1" customWidth="1"/>
    <col min="771" max="771" width="10.5703125" style="15" customWidth="1"/>
    <col min="772" max="772" width="6" style="15" bestFit="1" customWidth="1"/>
    <col min="773" max="773" width="13" style="15" bestFit="1" customWidth="1"/>
    <col min="774" max="774" width="3.85546875" style="15" customWidth="1"/>
    <col min="775" max="775" width="7.5703125" style="15" bestFit="1" customWidth="1"/>
    <col min="776" max="776" width="13.5703125" style="15" customWidth="1"/>
    <col min="777" max="1025" width="11.42578125" style="15"/>
    <col min="1026" max="1026" width="56" style="15" bestFit="1" customWidth="1"/>
    <col min="1027" max="1027" width="10.5703125" style="15" customWidth="1"/>
    <col min="1028" max="1028" width="6" style="15" bestFit="1" customWidth="1"/>
    <col min="1029" max="1029" width="13" style="15" bestFit="1" customWidth="1"/>
    <col min="1030" max="1030" width="3.85546875" style="15" customWidth="1"/>
    <col min="1031" max="1031" width="7.5703125" style="15" bestFit="1" customWidth="1"/>
    <col min="1032" max="1032" width="13.5703125" style="15" customWidth="1"/>
    <col min="1033" max="1281" width="11.42578125" style="15"/>
    <col min="1282" max="1282" width="56" style="15" bestFit="1" customWidth="1"/>
    <col min="1283" max="1283" width="10.5703125" style="15" customWidth="1"/>
    <col min="1284" max="1284" width="6" style="15" bestFit="1" customWidth="1"/>
    <col min="1285" max="1285" width="13" style="15" bestFit="1" customWidth="1"/>
    <col min="1286" max="1286" width="3.85546875" style="15" customWidth="1"/>
    <col min="1287" max="1287" width="7.5703125" style="15" bestFit="1" customWidth="1"/>
    <col min="1288" max="1288" width="13.5703125" style="15" customWidth="1"/>
    <col min="1289" max="1537" width="11.42578125" style="15"/>
    <col min="1538" max="1538" width="56" style="15" bestFit="1" customWidth="1"/>
    <col min="1539" max="1539" width="10.5703125" style="15" customWidth="1"/>
    <col min="1540" max="1540" width="6" style="15" bestFit="1" customWidth="1"/>
    <col min="1541" max="1541" width="13" style="15" bestFit="1" customWidth="1"/>
    <col min="1542" max="1542" width="3.85546875" style="15" customWidth="1"/>
    <col min="1543" max="1543" width="7.5703125" style="15" bestFit="1" customWidth="1"/>
    <col min="1544" max="1544" width="13.5703125" style="15" customWidth="1"/>
    <col min="1545" max="1793" width="11.42578125" style="15"/>
    <col min="1794" max="1794" width="56" style="15" bestFit="1" customWidth="1"/>
    <col min="1795" max="1795" width="10.5703125" style="15" customWidth="1"/>
    <col min="1796" max="1796" width="6" style="15" bestFit="1" customWidth="1"/>
    <col min="1797" max="1797" width="13" style="15" bestFit="1" customWidth="1"/>
    <col min="1798" max="1798" width="3.85546875" style="15" customWidth="1"/>
    <col min="1799" max="1799" width="7.5703125" style="15" bestFit="1" customWidth="1"/>
    <col min="1800" max="1800" width="13.5703125" style="15" customWidth="1"/>
    <col min="1801" max="2049" width="11.42578125" style="15"/>
    <col min="2050" max="2050" width="56" style="15" bestFit="1" customWidth="1"/>
    <col min="2051" max="2051" width="10.5703125" style="15" customWidth="1"/>
    <col min="2052" max="2052" width="6" style="15" bestFit="1" customWidth="1"/>
    <col min="2053" max="2053" width="13" style="15" bestFit="1" customWidth="1"/>
    <col min="2054" max="2054" width="3.85546875" style="15" customWidth="1"/>
    <col min="2055" max="2055" width="7.5703125" style="15" bestFit="1" customWidth="1"/>
    <col min="2056" max="2056" width="13.5703125" style="15" customWidth="1"/>
    <col min="2057" max="2305" width="11.42578125" style="15"/>
    <col min="2306" max="2306" width="56" style="15" bestFit="1" customWidth="1"/>
    <col min="2307" max="2307" width="10.5703125" style="15" customWidth="1"/>
    <col min="2308" max="2308" width="6" style="15" bestFit="1" customWidth="1"/>
    <col min="2309" max="2309" width="13" style="15" bestFit="1" customWidth="1"/>
    <col min="2310" max="2310" width="3.85546875" style="15" customWidth="1"/>
    <col min="2311" max="2311" width="7.5703125" style="15" bestFit="1" customWidth="1"/>
    <col min="2312" max="2312" width="13.5703125" style="15" customWidth="1"/>
    <col min="2313" max="2561" width="11.42578125" style="15"/>
    <col min="2562" max="2562" width="56" style="15" bestFit="1" customWidth="1"/>
    <col min="2563" max="2563" width="10.5703125" style="15" customWidth="1"/>
    <col min="2564" max="2564" width="6" style="15" bestFit="1" customWidth="1"/>
    <col min="2565" max="2565" width="13" style="15" bestFit="1" customWidth="1"/>
    <col min="2566" max="2566" width="3.85546875" style="15" customWidth="1"/>
    <col min="2567" max="2567" width="7.5703125" style="15" bestFit="1" customWidth="1"/>
    <col min="2568" max="2568" width="13.5703125" style="15" customWidth="1"/>
    <col min="2569" max="2817" width="11.42578125" style="15"/>
    <col min="2818" max="2818" width="56" style="15" bestFit="1" customWidth="1"/>
    <col min="2819" max="2819" width="10.5703125" style="15" customWidth="1"/>
    <col min="2820" max="2820" width="6" style="15" bestFit="1" customWidth="1"/>
    <col min="2821" max="2821" width="13" style="15" bestFit="1" customWidth="1"/>
    <col min="2822" max="2822" width="3.85546875" style="15" customWidth="1"/>
    <col min="2823" max="2823" width="7.5703125" style="15" bestFit="1" customWidth="1"/>
    <col min="2824" max="2824" width="13.5703125" style="15" customWidth="1"/>
    <col min="2825" max="3073" width="11.42578125" style="15"/>
    <col min="3074" max="3074" width="56" style="15" bestFit="1" customWidth="1"/>
    <col min="3075" max="3075" width="10.5703125" style="15" customWidth="1"/>
    <col min="3076" max="3076" width="6" style="15" bestFit="1" customWidth="1"/>
    <col min="3077" max="3077" width="13" style="15" bestFit="1" customWidth="1"/>
    <col min="3078" max="3078" width="3.85546875" style="15" customWidth="1"/>
    <col min="3079" max="3079" width="7.5703125" style="15" bestFit="1" customWidth="1"/>
    <col min="3080" max="3080" width="13.5703125" style="15" customWidth="1"/>
    <col min="3081" max="3329" width="11.42578125" style="15"/>
    <col min="3330" max="3330" width="56" style="15" bestFit="1" customWidth="1"/>
    <col min="3331" max="3331" width="10.5703125" style="15" customWidth="1"/>
    <col min="3332" max="3332" width="6" style="15" bestFit="1" customWidth="1"/>
    <col min="3333" max="3333" width="13" style="15" bestFit="1" customWidth="1"/>
    <col min="3334" max="3334" width="3.85546875" style="15" customWidth="1"/>
    <col min="3335" max="3335" width="7.5703125" style="15" bestFit="1" customWidth="1"/>
    <col min="3336" max="3336" width="13.5703125" style="15" customWidth="1"/>
    <col min="3337" max="3585" width="11.42578125" style="15"/>
    <col min="3586" max="3586" width="56" style="15" bestFit="1" customWidth="1"/>
    <col min="3587" max="3587" width="10.5703125" style="15" customWidth="1"/>
    <col min="3588" max="3588" width="6" style="15" bestFit="1" customWidth="1"/>
    <col min="3589" max="3589" width="13" style="15" bestFit="1" customWidth="1"/>
    <col min="3590" max="3590" width="3.85546875" style="15" customWidth="1"/>
    <col min="3591" max="3591" width="7.5703125" style="15" bestFit="1" customWidth="1"/>
    <col min="3592" max="3592" width="13.5703125" style="15" customWidth="1"/>
    <col min="3593" max="3841" width="11.42578125" style="15"/>
    <col min="3842" max="3842" width="56" style="15" bestFit="1" customWidth="1"/>
    <col min="3843" max="3843" width="10.5703125" style="15" customWidth="1"/>
    <col min="3844" max="3844" width="6" style="15" bestFit="1" customWidth="1"/>
    <col min="3845" max="3845" width="13" style="15" bestFit="1" customWidth="1"/>
    <col min="3846" max="3846" width="3.85546875" style="15" customWidth="1"/>
    <col min="3847" max="3847" width="7.5703125" style="15" bestFit="1" customWidth="1"/>
    <col min="3848" max="3848" width="13.5703125" style="15" customWidth="1"/>
    <col min="3849" max="4097" width="11.42578125" style="15"/>
    <col min="4098" max="4098" width="56" style="15" bestFit="1" customWidth="1"/>
    <col min="4099" max="4099" width="10.5703125" style="15" customWidth="1"/>
    <col min="4100" max="4100" width="6" style="15" bestFit="1" customWidth="1"/>
    <col min="4101" max="4101" width="13" style="15" bestFit="1" customWidth="1"/>
    <col min="4102" max="4102" width="3.85546875" style="15" customWidth="1"/>
    <col min="4103" max="4103" width="7.5703125" style="15" bestFit="1" customWidth="1"/>
    <col min="4104" max="4104" width="13.5703125" style="15" customWidth="1"/>
    <col min="4105" max="4353" width="11.42578125" style="15"/>
    <col min="4354" max="4354" width="56" style="15" bestFit="1" customWidth="1"/>
    <col min="4355" max="4355" width="10.5703125" style="15" customWidth="1"/>
    <col min="4356" max="4356" width="6" style="15" bestFit="1" customWidth="1"/>
    <col min="4357" max="4357" width="13" style="15" bestFit="1" customWidth="1"/>
    <col min="4358" max="4358" width="3.85546875" style="15" customWidth="1"/>
    <col min="4359" max="4359" width="7.5703125" style="15" bestFit="1" customWidth="1"/>
    <col min="4360" max="4360" width="13.5703125" style="15" customWidth="1"/>
    <col min="4361" max="4609" width="11.42578125" style="15"/>
    <col min="4610" max="4610" width="56" style="15" bestFit="1" customWidth="1"/>
    <col min="4611" max="4611" width="10.5703125" style="15" customWidth="1"/>
    <col min="4612" max="4612" width="6" style="15" bestFit="1" customWidth="1"/>
    <col min="4613" max="4613" width="13" style="15" bestFit="1" customWidth="1"/>
    <col min="4614" max="4614" width="3.85546875" style="15" customWidth="1"/>
    <col min="4615" max="4615" width="7.5703125" style="15" bestFit="1" customWidth="1"/>
    <col min="4616" max="4616" width="13.5703125" style="15" customWidth="1"/>
    <col min="4617" max="4865" width="11.42578125" style="15"/>
    <col min="4866" max="4866" width="56" style="15" bestFit="1" customWidth="1"/>
    <col min="4867" max="4867" width="10.5703125" style="15" customWidth="1"/>
    <col min="4868" max="4868" width="6" style="15" bestFit="1" customWidth="1"/>
    <col min="4869" max="4869" width="13" style="15" bestFit="1" customWidth="1"/>
    <col min="4870" max="4870" width="3.85546875" style="15" customWidth="1"/>
    <col min="4871" max="4871" width="7.5703125" style="15" bestFit="1" customWidth="1"/>
    <col min="4872" max="4872" width="13.5703125" style="15" customWidth="1"/>
    <col min="4873" max="5121" width="11.42578125" style="15"/>
    <col min="5122" max="5122" width="56" style="15" bestFit="1" customWidth="1"/>
    <col min="5123" max="5123" width="10.5703125" style="15" customWidth="1"/>
    <col min="5124" max="5124" width="6" style="15" bestFit="1" customWidth="1"/>
    <col min="5125" max="5125" width="13" style="15" bestFit="1" customWidth="1"/>
    <col min="5126" max="5126" width="3.85546875" style="15" customWidth="1"/>
    <col min="5127" max="5127" width="7.5703125" style="15" bestFit="1" customWidth="1"/>
    <col min="5128" max="5128" width="13.5703125" style="15" customWidth="1"/>
    <col min="5129" max="5377" width="11.42578125" style="15"/>
    <col min="5378" max="5378" width="56" style="15" bestFit="1" customWidth="1"/>
    <col min="5379" max="5379" width="10.5703125" style="15" customWidth="1"/>
    <col min="5380" max="5380" width="6" style="15" bestFit="1" customWidth="1"/>
    <col min="5381" max="5381" width="13" style="15" bestFit="1" customWidth="1"/>
    <col min="5382" max="5382" width="3.85546875" style="15" customWidth="1"/>
    <col min="5383" max="5383" width="7.5703125" style="15" bestFit="1" customWidth="1"/>
    <col min="5384" max="5384" width="13.5703125" style="15" customWidth="1"/>
    <col min="5385" max="5633" width="11.42578125" style="15"/>
    <col min="5634" max="5634" width="56" style="15" bestFit="1" customWidth="1"/>
    <col min="5635" max="5635" width="10.5703125" style="15" customWidth="1"/>
    <col min="5636" max="5636" width="6" style="15" bestFit="1" customWidth="1"/>
    <col min="5637" max="5637" width="13" style="15" bestFit="1" customWidth="1"/>
    <col min="5638" max="5638" width="3.85546875" style="15" customWidth="1"/>
    <col min="5639" max="5639" width="7.5703125" style="15" bestFit="1" customWidth="1"/>
    <col min="5640" max="5640" width="13.5703125" style="15" customWidth="1"/>
    <col min="5641" max="5889" width="11.42578125" style="15"/>
    <col min="5890" max="5890" width="56" style="15" bestFit="1" customWidth="1"/>
    <col min="5891" max="5891" width="10.5703125" style="15" customWidth="1"/>
    <col min="5892" max="5892" width="6" style="15" bestFit="1" customWidth="1"/>
    <col min="5893" max="5893" width="13" style="15" bestFit="1" customWidth="1"/>
    <col min="5894" max="5894" width="3.85546875" style="15" customWidth="1"/>
    <col min="5895" max="5895" width="7.5703125" style="15" bestFit="1" customWidth="1"/>
    <col min="5896" max="5896" width="13.5703125" style="15" customWidth="1"/>
    <col min="5897" max="6145" width="11.42578125" style="15"/>
    <col min="6146" max="6146" width="56" style="15" bestFit="1" customWidth="1"/>
    <col min="6147" max="6147" width="10.5703125" style="15" customWidth="1"/>
    <col min="6148" max="6148" width="6" style="15" bestFit="1" customWidth="1"/>
    <col min="6149" max="6149" width="13" style="15" bestFit="1" customWidth="1"/>
    <col min="6150" max="6150" width="3.85546875" style="15" customWidth="1"/>
    <col min="6151" max="6151" width="7.5703125" style="15" bestFit="1" customWidth="1"/>
    <col min="6152" max="6152" width="13.5703125" style="15" customWidth="1"/>
    <col min="6153" max="6401" width="11.42578125" style="15"/>
    <col min="6402" max="6402" width="56" style="15" bestFit="1" customWidth="1"/>
    <col min="6403" max="6403" width="10.5703125" style="15" customWidth="1"/>
    <col min="6404" max="6404" width="6" style="15" bestFit="1" customWidth="1"/>
    <col min="6405" max="6405" width="13" style="15" bestFit="1" customWidth="1"/>
    <col min="6406" max="6406" width="3.85546875" style="15" customWidth="1"/>
    <col min="6407" max="6407" width="7.5703125" style="15" bestFit="1" customWidth="1"/>
    <col min="6408" max="6408" width="13.5703125" style="15" customWidth="1"/>
    <col min="6409" max="6657" width="11.42578125" style="15"/>
    <col min="6658" max="6658" width="56" style="15" bestFit="1" customWidth="1"/>
    <col min="6659" max="6659" width="10.5703125" style="15" customWidth="1"/>
    <col min="6660" max="6660" width="6" style="15" bestFit="1" customWidth="1"/>
    <col min="6661" max="6661" width="13" style="15" bestFit="1" customWidth="1"/>
    <col min="6662" max="6662" width="3.85546875" style="15" customWidth="1"/>
    <col min="6663" max="6663" width="7.5703125" style="15" bestFit="1" customWidth="1"/>
    <col min="6664" max="6664" width="13.5703125" style="15" customWidth="1"/>
    <col min="6665" max="6913" width="11.42578125" style="15"/>
    <col min="6914" max="6914" width="56" style="15" bestFit="1" customWidth="1"/>
    <col min="6915" max="6915" width="10.5703125" style="15" customWidth="1"/>
    <col min="6916" max="6916" width="6" style="15" bestFit="1" customWidth="1"/>
    <col min="6917" max="6917" width="13" style="15" bestFit="1" customWidth="1"/>
    <col min="6918" max="6918" width="3.85546875" style="15" customWidth="1"/>
    <col min="6919" max="6919" width="7.5703125" style="15" bestFit="1" customWidth="1"/>
    <col min="6920" max="6920" width="13.5703125" style="15" customWidth="1"/>
    <col min="6921" max="7169" width="11.42578125" style="15"/>
    <col min="7170" max="7170" width="56" style="15" bestFit="1" customWidth="1"/>
    <col min="7171" max="7171" width="10.5703125" style="15" customWidth="1"/>
    <col min="7172" max="7172" width="6" style="15" bestFit="1" customWidth="1"/>
    <col min="7173" max="7173" width="13" style="15" bestFit="1" customWidth="1"/>
    <col min="7174" max="7174" width="3.85546875" style="15" customWidth="1"/>
    <col min="7175" max="7175" width="7.5703125" style="15" bestFit="1" customWidth="1"/>
    <col min="7176" max="7176" width="13.5703125" style="15" customWidth="1"/>
    <col min="7177" max="7425" width="11.42578125" style="15"/>
    <col min="7426" max="7426" width="56" style="15" bestFit="1" customWidth="1"/>
    <col min="7427" max="7427" width="10.5703125" style="15" customWidth="1"/>
    <col min="7428" max="7428" width="6" style="15" bestFit="1" customWidth="1"/>
    <col min="7429" max="7429" width="13" style="15" bestFit="1" customWidth="1"/>
    <col min="7430" max="7430" width="3.85546875" style="15" customWidth="1"/>
    <col min="7431" max="7431" width="7.5703125" style="15" bestFit="1" customWidth="1"/>
    <col min="7432" max="7432" width="13.5703125" style="15" customWidth="1"/>
    <col min="7433" max="7681" width="11.42578125" style="15"/>
    <col min="7682" max="7682" width="56" style="15" bestFit="1" customWidth="1"/>
    <col min="7683" max="7683" width="10.5703125" style="15" customWidth="1"/>
    <col min="7684" max="7684" width="6" style="15" bestFit="1" customWidth="1"/>
    <col min="7685" max="7685" width="13" style="15" bestFit="1" customWidth="1"/>
    <col min="7686" max="7686" width="3.85546875" style="15" customWidth="1"/>
    <col min="7687" max="7687" width="7.5703125" style="15" bestFit="1" customWidth="1"/>
    <col min="7688" max="7688" width="13.5703125" style="15" customWidth="1"/>
    <col min="7689" max="7937" width="11.42578125" style="15"/>
    <col min="7938" max="7938" width="56" style="15" bestFit="1" customWidth="1"/>
    <col min="7939" max="7939" width="10.5703125" style="15" customWidth="1"/>
    <col min="7940" max="7940" width="6" style="15" bestFit="1" customWidth="1"/>
    <col min="7941" max="7941" width="13" style="15" bestFit="1" customWidth="1"/>
    <col min="7942" max="7942" width="3.85546875" style="15" customWidth="1"/>
    <col min="7943" max="7943" width="7.5703125" style="15" bestFit="1" customWidth="1"/>
    <col min="7944" max="7944" width="13.5703125" style="15" customWidth="1"/>
    <col min="7945" max="8193" width="11.42578125" style="15"/>
    <col min="8194" max="8194" width="56" style="15" bestFit="1" customWidth="1"/>
    <col min="8195" max="8195" width="10.5703125" style="15" customWidth="1"/>
    <col min="8196" max="8196" width="6" style="15" bestFit="1" customWidth="1"/>
    <col min="8197" max="8197" width="13" style="15" bestFit="1" customWidth="1"/>
    <col min="8198" max="8198" width="3.85546875" style="15" customWidth="1"/>
    <col min="8199" max="8199" width="7.5703125" style="15" bestFit="1" customWidth="1"/>
    <col min="8200" max="8200" width="13.5703125" style="15" customWidth="1"/>
    <col min="8201" max="8449" width="11.42578125" style="15"/>
    <col min="8450" max="8450" width="56" style="15" bestFit="1" customWidth="1"/>
    <col min="8451" max="8451" width="10.5703125" style="15" customWidth="1"/>
    <col min="8452" max="8452" width="6" style="15" bestFit="1" customWidth="1"/>
    <col min="8453" max="8453" width="13" style="15" bestFit="1" customWidth="1"/>
    <col min="8454" max="8454" width="3.85546875" style="15" customWidth="1"/>
    <col min="8455" max="8455" width="7.5703125" style="15" bestFit="1" customWidth="1"/>
    <col min="8456" max="8456" width="13.5703125" style="15" customWidth="1"/>
    <col min="8457" max="8705" width="11.42578125" style="15"/>
    <col min="8706" max="8706" width="56" style="15" bestFit="1" customWidth="1"/>
    <col min="8707" max="8707" width="10.5703125" style="15" customWidth="1"/>
    <col min="8708" max="8708" width="6" style="15" bestFit="1" customWidth="1"/>
    <col min="8709" max="8709" width="13" style="15" bestFit="1" customWidth="1"/>
    <col min="8710" max="8710" width="3.85546875" style="15" customWidth="1"/>
    <col min="8711" max="8711" width="7.5703125" style="15" bestFit="1" customWidth="1"/>
    <col min="8712" max="8712" width="13.5703125" style="15" customWidth="1"/>
    <col min="8713" max="8961" width="11.42578125" style="15"/>
    <col min="8962" max="8962" width="56" style="15" bestFit="1" customWidth="1"/>
    <col min="8963" max="8963" width="10.5703125" style="15" customWidth="1"/>
    <col min="8964" max="8964" width="6" style="15" bestFit="1" customWidth="1"/>
    <col min="8965" max="8965" width="13" style="15" bestFit="1" customWidth="1"/>
    <col min="8966" max="8966" width="3.85546875" style="15" customWidth="1"/>
    <col min="8967" max="8967" width="7.5703125" style="15" bestFit="1" customWidth="1"/>
    <col min="8968" max="8968" width="13.5703125" style="15" customWidth="1"/>
    <col min="8969" max="9217" width="11.42578125" style="15"/>
    <col min="9218" max="9218" width="56" style="15" bestFit="1" customWidth="1"/>
    <col min="9219" max="9219" width="10.5703125" style="15" customWidth="1"/>
    <col min="9220" max="9220" width="6" style="15" bestFit="1" customWidth="1"/>
    <col min="9221" max="9221" width="13" style="15" bestFit="1" customWidth="1"/>
    <col min="9222" max="9222" width="3.85546875" style="15" customWidth="1"/>
    <col min="9223" max="9223" width="7.5703125" style="15" bestFit="1" customWidth="1"/>
    <col min="9224" max="9224" width="13.5703125" style="15" customWidth="1"/>
    <col min="9225" max="9473" width="11.42578125" style="15"/>
    <col min="9474" max="9474" width="56" style="15" bestFit="1" customWidth="1"/>
    <col min="9475" max="9475" width="10.5703125" style="15" customWidth="1"/>
    <col min="9476" max="9476" width="6" style="15" bestFit="1" customWidth="1"/>
    <col min="9477" max="9477" width="13" style="15" bestFit="1" customWidth="1"/>
    <col min="9478" max="9478" width="3.85546875" style="15" customWidth="1"/>
    <col min="9479" max="9479" width="7.5703125" style="15" bestFit="1" customWidth="1"/>
    <col min="9480" max="9480" width="13.5703125" style="15" customWidth="1"/>
    <col min="9481" max="9729" width="11.42578125" style="15"/>
    <col min="9730" max="9730" width="56" style="15" bestFit="1" customWidth="1"/>
    <col min="9731" max="9731" width="10.5703125" style="15" customWidth="1"/>
    <col min="9732" max="9732" width="6" style="15" bestFit="1" customWidth="1"/>
    <col min="9733" max="9733" width="13" style="15" bestFit="1" customWidth="1"/>
    <col min="9734" max="9734" width="3.85546875" style="15" customWidth="1"/>
    <col min="9735" max="9735" width="7.5703125" style="15" bestFit="1" customWidth="1"/>
    <col min="9736" max="9736" width="13.5703125" style="15" customWidth="1"/>
    <col min="9737" max="9985" width="11.42578125" style="15"/>
    <col min="9986" max="9986" width="56" style="15" bestFit="1" customWidth="1"/>
    <col min="9987" max="9987" width="10.5703125" style="15" customWidth="1"/>
    <col min="9988" max="9988" width="6" style="15" bestFit="1" customWidth="1"/>
    <col min="9989" max="9989" width="13" style="15" bestFit="1" customWidth="1"/>
    <col min="9990" max="9990" width="3.85546875" style="15" customWidth="1"/>
    <col min="9991" max="9991" width="7.5703125" style="15" bestFit="1" customWidth="1"/>
    <col min="9992" max="9992" width="13.5703125" style="15" customWidth="1"/>
    <col min="9993" max="10241" width="11.42578125" style="15"/>
    <col min="10242" max="10242" width="56" style="15" bestFit="1" customWidth="1"/>
    <col min="10243" max="10243" width="10.5703125" style="15" customWidth="1"/>
    <col min="10244" max="10244" width="6" style="15" bestFit="1" customWidth="1"/>
    <col min="10245" max="10245" width="13" style="15" bestFit="1" customWidth="1"/>
    <col min="10246" max="10246" width="3.85546875" style="15" customWidth="1"/>
    <col min="10247" max="10247" width="7.5703125" style="15" bestFit="1" customWidth="1"/>
    <col min="10248" max="10248" width="13.5703125" style="15" customWidth="1"/>
    <col min="10249" max="10497" width="11.42578125" style="15"/>
    <col min="10498" max="10498" width="56" style="15" bestFit="1" customWidth="1"/>
    <col min="10499" max="10499" width="10.5703125" style="15" customWidth="1"/>
    <col min="10500" max="10500" width="6" style="15" bestFit="1" customWidth="1"/>
    <col min="10501" max="10501" width="13" style="15" bestFit="1" customWidth="1"/>
    <col min="10502" max="10502" width="3.85546875" style="15" customWidth="1"/>
    <col min="10503" max="10503" width="7.5703125" style="15" bestFit="1" customWidth="1"/>
    <col min="10504" max="10504" width="13.5703125" style="15" customWidth="1"/>
    <col min="10505" max="10753" width="11.42578125" style="15"/>
    <col min="10754" max="10754" width="56" style="15" bestFit="1" customWidth="1"/>
    <col min="10755" max="10755" width="10.5703125" style="15" customWidth="1"/>
    <col min="10756" max="10756" width="6" style="15" bestFit="1" customWidth="1"/>
    <col min="10757" max="10757" width="13" style="15" bestFit="1" customWidth="1"/>
    <col min="10758" max="10758" width="3.85546875" style="15" customWidth="1"/>
    <col min="10759" max="10759" width="7.5703125" style="15" bestFit="1" customWidth="1"/>
    <col min="10760" max="10760" width="13.5703125" style="15" customWidth="1"/>
    <col min="10761" max="11009" width="11.42578125" style="15"/>
    <col min="11010" max="11010" width="56" style="15" bestFit="1" customWidth="1"/>
    <col min="11011" max="11011" width="10.5703125" style="15" customWidth="1"/>
    <col min="11012" max="11012" width="6" style="15" bestFit="1" customWidth="1"/>
    <col min="11013" max="11013" width="13" style="15" bestFit="1" customWidth="1"/>
    <col min="11014" max="11014" width="3.85546875" style="15" customWidth="1"/>
    <col min="11015" max="11015" width="7.5703125" style="15" bestFit="1" customWidth="1"/>
    <col min="11016" max="11016" width="13.5703125" style="15" customWidth="1"/>
    <col min="11017" max="11265" width="11.42578125" style="15"/>
    <col min="11266" max="11266" width="56" style="15" bestFit="1" customWidth="1"/>
    <col min="11267" max="11267" width="10.5703125" style="15" customWidth="1"/>
    <col min="11268" max="11268" width="6" style="15" bestFit="1" customWidth="1"/>
    <col min="11269" max="11269" width="13" style="15" bestFit="1" customWidth="1"/>
    <col min="11270" max="11270" width="3.85546875" style="15" customWidth="1"/>
    <col min="11271" max="11271" width="7.5703125" style="15" bestFit="1" customWidth="1"/>
    <col min="11272" max="11272" width="13.5703125" style="15" customWidth="1"/>
    <col min="11273" max="11521" width="11.42578125" style="15"/>
    <col min="11522" max="11522" width="56" style="15" bestFit="1" customWidth="1"/>
    <col min="11523" max="11523" width="10.5703125" style="15" customWidth="1"/>
    <col min="11524" max="11524" width="6" style="15" bestFit="1" customWidth="1"/>
    <col min="11525" max="11525" width="13" style="15" bestFit="1" customWidth="1"/>
    <col min="11526" max="11526" width="3.85546875" style="15" customWidth="1"/>
    <col min="11527" max="11527" width="7.5703125" style="15" bestFit="1" customWidth="1"/>
    <col min="11528" max="11528" width="13.5703125" style="15" customWidth="1"/>
    <col min="11529" max="11777" width="11.42578125" style="15"/>
    <col min="11778" max="11778" width="56" style="15" bestFit="1" customWidth="1"/>
    <col min="11779" max="11779" width="10.5703125" style="15" customWidth="1"/>
    <col min="11780" max="11780" width="6" style="15" bestFit="1" customWidth="1"/>
    <col min="11781" max="11781" width="13" style="15" bestFit="1" customWidth="1"/>
    <col min="11782" max="11782" width="3.85546875" style="15" customWidth="1"/>
    <col min="11783" max="11783" width="7.5703125" style="15" bestFit="1" customWidth="1"/>
    <col min="11784" max="11784" width="13.5703125" style="15" customWidth="1"/>
    <col min="11785" max="12033" width="11.42578125" style="15"/>
    <col min="12034" max="12034" width="56" style="15" bestFit="1" customWidth="1"/>
    <col min="12035" max="12035" width="10.5703125" style="15" customWidth="1"/>
    <col min="12036" max="12036" width="6" style="15" bestFit="1" customWidth="1"/>
    <col min="12037" max="12037" width="13" style="15" bestFit="1" customWidth="1"/>
    <col min="12038" max="12038" width="3.85546875" style="15" customWidth="1"/>
    <col min="12039" max="12039" width="7.5703125" style="15" bestFit="1" customWidth="1"/>
    <col min="12040" max="12040" width="13.5703125" style="15" customWidth="1"/>
    <col min="12041" max="12289" width="11.42578125" style="15"/>
    <col min="12290" max="12290" width="56" style="15" bestFit="1" customWidth="1"/>
    <col min="12291" max="12291" width="10.5703125" style="15" customWidth="1"/>
    <col min="12292" max="12292" width="6" style="15" bestFit="1" customWidth="1"/>
    <col min="12293" max="12293" width="13" style="15" bestFit="1" customWidth="1"/>
    <col min="12294" max="12294" width="3.85546875" style="15" customWidth="1"/>
    <col min="12295" max="12295" width="7.5703125" style="15" bestFit="1" customWidth="1"/>
    <col min="12296" max="12296" width="13.5703125" style="15" customWidth="1"/>
    <col min="12297" max="12545" width="11.42578125" style="15"/>
    <col min="12546" max="12546" width="56" style="15" bestFit="1" customWidth="1"/>
    <col min="12547" max="12547" width="10.5703125" style="15" customWidth="1"/>
    <col min="12548" max="12548" width="6" style="15" bestFit="1" customWidth="1"/>
    <col min="12549" max="12549" width="13" style="15" bestFit="1" customWidth="1"/>
    <col min="12550" max="12550" width="3.85546875" style="15" customWidth="1"/>
    <col min="12551" max="12551" width="7.5703125" style="15" bestFit="1" customWidth="1"/>
    <col min="12552" max="12552" width="13.5703125" style="15" customWidth="1"/>
    <col min="12553" max="12801" width="11.42578125" style="15"/>
    <col min="12802" max="12802" width="56" style="15" bestFit="1" customWidth="1"/>
    <col min="12803" max="12803" width="10.5703125" style="15" customWidth="1"/>
    <col min="12804" max="12804" width="6" style="15" bestFit="1" customWidth="1"/>
    <col min="12805" max="12805" width="13" style="15" bestFit="1" customWidth="1"/>
    <col min="12806" max="12806" width="3.85546875" style="15" customWidth="1"/>
    <col min="12807" max="12807" width="7.5703125" style="15" bestFit="1" customWidth="1"/>
    <col min="12808" max="12808" width="13.5703125" style="15" customWidth="1"/>
    <col min="12809" max="13057" width="11.42578125" style="15"/>
    <col min="13058" max="13058" width="56" style="15" bestFit="1" customWidth="1"/>
    <col min="13059" max="13059" width="10.5703125" style="15" customWidth="1"/>
    <col min="13060" max="13060" width="6" style="15" bestFit="1" customWidth="1"/>
    <col min="13061" max="13061" width="13" style="15" bestFit="1" customWidth="1"/>
    <col min="13062" max="13062" width="3.85546875" style="15" customWidth="1"/>
    <col min="13063" max="13063" width="7.5703125" style="15" bestFit="1" customWidth="1"/>
    <col min="13064" max="13064" width="13.5703125" style="15" customWidth="1"/>
    <col min="13065" max="13313" width="11.42578125" style="15"/>
    <col min="13314" max="13314" width="56" style="15" bestFit="1" customWidth="1"/>
    <col min="13315" max="13315" width="10.5703125" style="15" customWidth="1"/>
    <col min="13316" max="13316" width="6" style="15" bestFit="1" customWidth="1"/>
    <col min="13317" max="13317" width="13" style="15" bestFit="1" customWidth="1"/>
    <col min="13318" max="13318" width="3.85546875" style="15" customWidth="1"/>
    <col min="13319" max="13319" width="7.5703125" style="15" bestFit="1" customWidth="1"/>
    <col min="13320" max="13320" width="13.5703125" style="15" customWidth="1"/>
    <col min="13321" max="13569" width="11.42578125" style="15"/>
    <col min="13570" max="13570" width="56" style="15" bestFit="1" customWidth="1"/>
    <col min="13571" max="13571" width="10.5703125" style="15" customWidth="1"/>
    <col min="13572" max="13572" width="6" style="15" bestFit="1" customWidth="1"/>
    <col min="13573" max="13573" width="13" style="15" bestFit="1" customWidth="1"/>
    <col min="13574" max="13574" width="3.85546875" style="15" customWidth="1"/>
    <col min="13575" max="13575" width="7.5703125" style="15" bestFit="1" customWidth="1"/>
    <col min="13576" max="13576" width="13.5703125" style="15" customWidth="1"/>
    <col min="13577" max="13825" width="11.42578125" style="15"/>
    <col min="13826" max="13826" width="56" style="15" bestFit="1" customWidth="1"/>
    <col min="13827" max="13827" width="10.5703125" style="15" customWidth="1"/>
    <col min="13828" max="13828" width="6" style="15" bestFit="1" customWidth="1"/>
    <col min="13829" max="13829" width="13" style="15" bestFit="1" customWidth="1"/>
    <col min="13830" max="13830" width="3.85546875" style="15" customWidth="1"/>
    <col min="13831" max="13831" width="7.5703125" style="15" bestFit="1" customWidth="1"/>
    <col min="13832" max="13832" width="13.5703125" style="15" customWidth="1"/>
    <col min="13833" max="14081" width="11.42578125" style="15"/>
    <col min="14082" max="14082" width="56" style="15" bestFit="1" customWidth="1"/>
    <col min="14083" max="14083" width="10.5703125" style="15" customWidth="1"/>
    <col min="14084" max="14084" width="6" style="15" bestFit="1" customWidth="1"/>
    <col min="14085" max="14085" width="13" style="15" bestFit="1" customWidth="1"/>
    <col min="14086" max="14086" width="3.85546875" style="15" customWidth="1"/>
    <col min="14087" max="14087" width="7.5703125" style="15" bestFit="1" customWidth="1"/>
    <col min="14088" max="14088" width="13.5703125" style="15" customWidth="1"/>
    <col min="14089" max="14337" width="11.42578125" style="15"/>
    <col min="14338" max="14338" width="56" style="15" bestFit="1" customWidth="1"/>
    <col min="14339" max="14339" width="10.5703125" style="15" customWidth="1"/>
    <col min="14340" max="14340" width="6" style="15" bestFit="1" customWidth="1"/>
    <col min="14341" max="14341" width="13" style="15" bestFit="1" customWidth="1"/>
    <col min="14342" max="14342" width="3.85546875" style="15" customWidth="1"/>
    <col min="14343" max="14343" width="7.5703125" style="15" bestFit="1" customWidth="1"/>
    <col min="14344" max="14344" width="13.5703125" style="15" customWidth="1"/>
    <col min="14345" max="14593" width="11.42578125" style="15"/>
    <col min="14594" max="14594" width="56" style="15" bestFit="1" customWidth="1"/>
    <col min="14595" max="14595" width="10.5703125" style="15" customWidth="1"/>
    <col min="14596" max="14596" width="6" style="15" bestFit="1" customWidth="1"/>
    <col min="14597" max="14597" width="13" style="15" bestFit="1" customWidth="1"/>
    <col min="14598" max="14598" width="3.85546875" style="15" customWidth="1"/>
    <col min="14599" max="14599" width="7.5703125" style="15" bestFit="1" customWidth="1"/>
    <col min="14600" max="14600" width="13.5703125" style="15" customWidth="1"/>
    <col min="14601" max="14849" width="11.42578125" style="15"/>
    <col min="14850" max="14850" width="56" style="15" bestFit="1" customWidth="1"/>
    <col min="14851" max="14851" width="10.5703125" style="15" customWidth="1"/>
    <col min="14852" max="14852" width="6" style="15" bestFit="1" customWidth="1"/>
    <col min="14853" max="14853" width="13" style="15" bestFit="1" customWidth="1"/>
    <col min="14854" max="14854" width="3.85546875" style="15" customWidth="1"/>
    <col min="14855" max="14855" width="7.5703125" style="15" bestFit="1" customWidth="1"/>
    <col min="14856" max="14856" width="13.5703125" style="15" customWidth="1"/>
    <col min="14857" max="15105" width="11.42578125" style="15"/>
    <col min="15106" max="15106" width="56" style="15" bestFit="1" customWidth="1"/>
    <col min="15107" max="15107" width="10.5703125" style="15" customWidth="1"/>
    <col min="15108" max="15108" width="6" style="15" bestFit="1" customWidth="1"/>
    <col min="15109" max="15109" width="13" style="15" bestFit="1" customWidth="1"/>
    <col min="15110" max="15110" width="3.85546875" style="15" customWidth="1"/>
    <col min="15111" max="15111" width="7.5703125" style="15" bestFit="1" customWidth="1"/>
    <col min="15112" max="15112" width="13.5703125" style="15" customWidth="1"/>
    <col min="15113" max="15361" width="11.42578125" style="15"/>
    <col min="15362" max="15362" width="56" style="15" bestFit="1" customWidth="1"/>
    <col min="15363" max="15363" width="10.5703125" style="15" customWidth="1"/>
    <col min="15364" max="15364" width="6" style="15" bestFit="1" customWidth="1"/>
    <col min="15365" max="15365" width="13" style="15" bestFit="1" customWidth="1"/>
    <col min="15366" max="15366" width="3.85546875" style="15" customWidth="1"/>
    <col min="15367" max="15367" width="7.5703125" style="15" bestFit="1" customWidth="1"/>
    <col min="15368" max="15368" width="13.5703125" style="15" customWidth="1"/>
    <col min="15369" max="15617" width="11.42578125" style="15"/>
    <col min="15618" max="15618" width="56" style="15" bestFit="1" customWidth="1"/>
    <col min="15619" max="15619" width="10.5703125" style="15" customWidth="1"/>
    <col min="15620" max="15620" width="6" style="15" bestFit="1" customWidth="1"/>
    <col min="15621" max="15621" width="13" style="15" bestFit="1" customWidth="1"/>
    <col min="15622" max="15622" width="3.85546875" style="15" customWidth="1"/>
    <col min="15623" max="15623" width="7.5703125" style="15" bestFit="1" customWidth="1"/>
    <col min="15624" max="15624" width="13.5703125" style="15" customWidth="1"/>
    <col min="15625" max="15873" width="11.42578125" style="15"/>
    <col min="15874" max="15874" width="56" style="15" bestFit="1" customWidth="1"/>
    <col min="15875" max="15875" width="10.5703125" style="15" customWidth="1"/>
    <col min="15876" max="15876" width="6" style="15" bestFit="1" customWidth="1"/>
    <col min="15877" max="15877" width="13" style="15" bestFit="1" customWidth="1"/>
    <col min="15878" max="15878" width="3.85546875" style="15" customWidth="1"/>
    <col min="15879" max="15879" width="7.5703125" style="15" bestFit="1" customWidth="1"/>
    <col min="15880" max="15880" width="13.5703125" style="15" customWidth="1"/>
    <col min="15881" max="16129" width="11.42578125" style="15"/>
    <col min="16130" max="16130" width="56" style="15" bestFit="1" customWidth="1"/>
    <col min="16131" max="16131" width="10.5703125" style="15" customWidth="1"/>
    <col min="16132" max="16132" width="6" style="15" bestFit="1" customWidth="1"/>
    <col min="16133" max="16133" width="13" style="15" bestFit="1" customWidth="1"/>
    <col min="16134" max="16134" width="3.85546875" style="15" customWidth="1"/>
    <col min="16135" max="16135" width="7.5703125" style="15" bestFit="1" customWidth="1"/>
    <col min="16136" max="16136" width="13.5703125" style="15" customWidth="1"/>
    <col min="16137" max="16384" width="11.42578125" style="15"/>
  </cols>
  <sheetData>
    <row r="1" spans="1:8" x14ac:dyDescent="0.2">
      <c r="A1" s="29"/>
      <c r="B1" s="29"/>
      <c r="C1" s="29"/>
      <c r="D1" s="30"/>
      <c r="E1" s="29"/>
      <c r="F1" s="29"/>
      <c r="G1" s="25"/>
      <c r="H1" s="17"/>
    </row>
    <row r="2" spans="1:8" x14ac:dyDescent="0.2">
      <c r="A2" s="29" t="s">
        <v>554</v>
      </c>
      <c r="B2" s="29"/>
      <c r="C2" s="29"/>
      <c r="D2" s="29"/>
      <c r="E2" s="29"/>
      <c r="F2" s="29"/>
      <c r="G2" s="25"/>
      <c r="H2" s="17"/>
    </row>
    <row r="3" spans="1:8" x14ac:dyDescent="0.2">
      <c r="A3" s="31" t="s">
        <v>555</v>
      </c>
      <c r="B3" s="31" t="s">
        <v>7</v>
      </c>
      <c r="C3" s="31" t="s">
        <v>556</v>
      </c>
      <c r="D3" s="29"/>
      <c r="E3" s="29" t="s">
        <v>557</v>
      </c>
      <c r="F3" s="31" t="s">
        <v>8</v>
      </c>
      <c r="G3" s="26"/>
      <c r="H3" s="17"/>
    </row>
    <row r="4" spans="1:8" x14ac:dyDescent="0.2">
      <c r="A4" s="29" t="s">
        <v>9</v>
      </c>
      <c r="B4" s="29"/>
      <c r="C4" s="29"/>
      <c r="D4" s="29"/>
      <c r="E4" s="29"/>
      <c r="F4" s="29"/>
      <c r="G4" s="25"/>
      <c r="H4" s="17"/>
    </row>
    <row r="5" spans="1:8" x14ac:dyDescent="0.2">
      <c r="A5" s="29" t="s">
        <v>10</v>
      </c>
      <c r="B5" s="29"/>
      <c r="C5" s="29"/>
      <c r="D5" s="29"/>
      <c r="E5" s="29"/>
      <c r="F5" s="29"/>
      <c r="G5" s="25"/>
      <c r="H5" s="17"/>
    </row>
    <row r="6" spans="1:8" x14ac:dyDescent="0.2">
      <c r="A6" s="31" t="s">
        <v>11</v>
      </c>
      <c r="B6" s="29"/>
      <c r="C6" s="29"/>
      <c r="D6" s="29"/>
      <c r="E6" s="29"/>
      <c r="F6" s="29"/>
      <c r="G6" s="25"/>
      <c r="H6" s="17"/>
    </row>
    <row r="7" spans="1:8" x14ac:dyDescent="0.2">
      <c r="A7" s="29" t="s">
        <v>558</v>
      </c>
      <c r="B7" s="29" t="s">
        <v>12</v>
      </c>
      <c r="C7" s="29" t="s">
        <v>13</v>
      </c>
      <c r="D7" s="29"/>
      <c r="E7" s="29" t="s">
        <v>14</v>
      </c>
      <c r="F7" s="32">
        <v>16</v>
      </c>
      <c r="G7" s="27"/>
      <c r="H7" s="17"/>
    </row>
    <row r="8" spans="1:8" x14ac:dyDescent="0.2">
      <c r="A8" s="29" t="s">
        <v>559</v>
      </c>
      <c r="B8" s="29" t="s">
        <v>15</v>
      </c>
      <c r="C8" s="29" t="s">
        <v>13</v>
      </c>
      <c r="D8" s="29"/>
      <c r="E8" s="29" t="s">
        <v>16</v>
      </c>
      <c r="F8" s="32">
        <v>2.2999999999999998</v>
      </c>
      <c r="G8" s="27"/>
      <c r="H8" s="17"/>
    </row>
    <row r="9" spans="1:8" x14ac:dyDescent="0.2">
      <c r="A9" s="29" t="s">
        <v>560</v>
      </c>
      <c r="B9" s="29" t="s">
        <v>17</v>
      </c>
      <c r="C9" s="29" t="s">
        <v>18</v>
      </c>
      <c r="D9" s="29"/>
      <c r="E9" s="29" t="s">
        <v>19</v>
      </c>
      <c r="F9" s="32">
        <v>15.75</v>
      </c>
      <c r="G9" s="27"/>
      <c r="H9" s="17"/>
    </row>
    <row r="10" spans="1:8" x14ac:dyDescent="0.2">
      <c r="A10" s="29" t="s">
        <v>561</v>
      </c>
      <c r="B10" s="29" t="s">
        <v>20</v>
      </c>
      <c r="C10" s="29" t="s">
        <v>21</v>
      </c>
      <c r="D10" s="29"/>
      <c r="E10" s="29" t="s">
        <v>14</v>
      </c>
      <c r="F10" s="32">
        <v>5.5</v>
      </c>
      <c r="G10" s="27"/>
      <c r="H10" s="17"/>
    </row>
    <row r="11" spans="1:8" x14ac:dyDescent="0.2">
      <c r="A11" s="29" t="s">
        <v>562</v>
      </c>
      <c r="B11" s="29" t="s">
        <v>23</v>
      </c>
      <c r="C11" s="29" t="s">
        <v>13</v>
      </c>
      <c r="D11" s="29"/>
      <c r="E11" s="29" t="s">
        <v>24</v>
      </c>
      <c r="F11" s="32">
        <v>4.75</v>
      </c>
      <c r="G11" s="27"/>
      <c r="H11" s="17"/>
    </row>
    <row r="12" spans="1:8" x14ac:dyDescent="0.2">
      <c r="A12" s="29" t="s">
        <v>563</v>
      </c>
      <c r="B12" s="29" t="s">
        <v>25</v>
      </c>
      <c r="C12" s="29" t="s">
        <v>22</v>
      </c>
      <c r="D12" s="29"/>
      <c r="E12" s="29" t="s">
        <v>26</v>
      </c>
      <c r="F12" s="32">
        <v>2.75</v>
      </c>
      <c r="G12" s="27"/>
      <c r="H12" s="17"/>
    </row>
    <row r="13" spans="1:8" x14ac:dyDescent="0.2">
      <c r="A13" s="29" t="s">
        <v>564</v>
      </c>
      <c r="B13" s="29" t="s">
        <v>525</v>
      </c>
      <c r="C13" s="29" t="s">
        <v>13</v>
      </c>
      <c r="D13" s="29"/>
      <c r="E13" s="29" t="s">
        <v>26</v>
      </c>
      <c r="F13" s="32">
        <v>3.3</v>
      </c>
      <c r="G13" s="27"/>
      <c r="H13" s="17"/>
    </row>
    <row r="14" spans="1:8" x14ac:dyDescent="0.2">
      <c r="A14" s="29" t="s">
        <v>565</v>
      </c>
      <c r="B14" s="29" t="s">
        <v>29</v>
      </c>
      <c r="C14" s="29" t="s">
        <v>22</v>
      </c>
      <c r="D14" s="29"/>
      <c r="E14" s="29" t="s">
        <v>14</v>
      </c>
      <c r="F14" s="32">
        <v>16</v>
      </c>
      <c r="G14" s="27"/>
      <c r="H14" s="17"/>
    </row>
    <row r="15" spans="1:8" x14ac:dyDescent="0.2">
      <c r="A15" s="29" t="s">
        <v>566</v>
      </c>
      <c r="B15" s="29" t="s">
        <v>30</v>
      </c>
      <c r="C15" s="29" t="s">
        <v>27</v>
      </c>
      <c r="D15" s="29"/>
      <c r="E15" s="29" t="s">
        <v>14</v>
      </c>
      <c r="F15" s="32">
        <v>16</v>
      </c>
      <c r="G15" s="27"/>
      <c r="H15" s="17"/>
    </row>
    <row r="16" spans="1:8" x14ac:dyDescent="0.2">
      <c r="A16" s="29" t="s">
        <v>567</v>
      </c>
      <c r="B16" s="29" t="s">
        <v>31</v>
      </c>
      <c r="C16" s="29" t="s">
        <v>28</v>
      </c>
      <c r="D16" s="29"/>
      <c r="E16" s="29" t="s">
        <v>14</v>
      </c>
      <c r="F16" s="32">
        <v>4.75</v>
      </c>
      <c r="G16" s="27"/>
      <c r="H16" s="17"/>
    </row>
    <row r="17" spans="1:8" x14ac:dyDescent="0.2">
      <c r="A17" s="29" t="s">
        <v>568</v>
      </c>
      <c r="B17" s="29" t="s">
        <v>32</v>
      </c>
      <c r="C17" s="29" t="s">
        <v>22</v>
      </c>
      <c r="D17" s="29"/>
      <c r="E17" s="29" t="s">
        <v>14</v>
      </c>
      <c r="F17" s="32">
        <v>9</v>
      </c>
      <c r="G17" s="27"/>
      <c r="H17" s="17"/>
    </row>
    <row r="18" spans="1:8" x14ac:dyDescent="0.2">
      <c r="A18" s="29" t="s">
        <v>569</v>
      </c>
      <c r="B18" s="29" t="s">
        <v>33</v>
      </c>
      <c r="C18" s="29" t="s">
        <v>28</v>
      </c>
      <c r="D18" s="29"/>
      <c r="E18" s="29" t="s">
        <v>16</v>
      </c>
      <c r="F18" s="32">
        <v>3</v>
      </c>
      <c r="G18" s="27"/>
      <c r="H18" s="17"/>
    </row>
    <row r="19" spans="1:8" x14ac:dyDescent="0.2">
      <c r="A19" s="29" t="s">
        <v>570</v>
      </c>
      <c r="B19" s="29" t="s">
        <v>34</v>
      </c>
      <c r="C19" s="29" t="s">
        <v>28</v>
      </c>
      <c r="D19" s="29"/>
      <c r="E19" s="29" t="s">
        <v>16</v>
      </c>
      <c r="F19" s="32">
        <v>3.5</v>
      </c>
      <c r="G19" s="27"/>
      <c r="H19" s="17"/>
    </row>
    <row r="20" spans="1:8" x14ac:dyDescent="0.2">
      <c r="A20" s="29" t="s">
        <v>571</v>
      </c>
      <c r="B20" s="29" t="s">
        <v>35</v>
      </c>
      <c r="C20" s="29" t="s">
        <v>47</v>
      </c>
      <c r="D20" s="29"/>
      <c r="E20" s="29" t="s">
        <v>14</v>
      </c>
      <c r="F20" s="32">
        <v>7.25</v>
      </c>
      <c r="G20" s="27"/>
      <c r="H20" s="17"/>
    </row>
    <row r="21" spans="1:8" x14ac:dyDescent="0.2">
      <c r="A21" s="29" t="s">
        <v>572</v>
      </c>
      <c r="B21" s="29" t="s">
        <v>36</v>
      </c>
      <c r="C21" s="29" t="s">
        <v>28</v>
      </c>
      <c r="D21" s="29"/>
      <c r="E21" s="29" t="s">
        <v>14</v>
      </c>
      <c r="F21" s="32">
        <v>3.65</v>
      </c>
      <c r="G21" s="27"/>
      <c r="H21" s="17"/>
    </row>
    <row r="22" spans="1:8" x14ac:dyDescent="0.2">
      <c r="A22" s="29" t="s">
        <v>573</v>
      </c>
      <c r="B22" s="29" t="s">
        <v>37</v>
      </c>
      <c r="C22" s="29" t="s">
        <v>28</v>
      </c>
      <c r="D22" s="29"/>
      <c r="E22" s="29" t="s">
        <v>14</v>
      </c>
      <c r="F22" s="32">
        <v>3.4</v>
      </c>
      <c r="G22" s="27"/>
      <c r="H22" s="17"/>
    </row>
    <row r="23" spans="1:8" x14ac:dyDescent="0.2">
      <c r="A23" s="29" t="s">
        <v>574</v>
      </c>
      <c r="B23" s="29" t="s">
        <v>38</v>
      </c>
      <c r="C23" s="29" t="s">
        <v>13</v>
      </c>
      <c r="D23" s="29"/>
      <c r="E23" s="29" t="s">
        <v>14</v>
      </c>
      <c r="F23" s="32">
        <v>5.3</v>
      </c>
      <c r="G23" s="27"/>
      <c r="H23" s="17"/>
    </row>
    <row r="24" spans="1:8" x14ac:dyDescent="0.2">
      <c r="A24" s="29" t="s">
        <v>575</v>
      </c>
      <c r="B24" s="29" t="s">
        <v>39</v>
      </c>
      <c r="C24" s="29" t="s">
        <v>28</v>
      </c>
      <c r="D24" s="29"/>
      <c r="E24" s="29" t="s">
        <v>14</v>
      </c>
      <c r="F24" s="32">
        <v>5.25</v>
      </c>
      <c r="G24" s="27"/>
      <c r="H24" s="17"/>
    </row>
    <row r="25" spans="1:8" x14ac:dyDescent="0.2">
      <c r="A25" s="29" t="s">
        <v>576</v>
      </c>
      <c r="B25" s="29" t="s">
        <v>40</v>
      </c>
      <c r="C25" s="29" t="s">
        <v>41</v>
      </c>
      <c r="D25" s="29"/>
      <c r="E25" s="29" t="s">
        <v>14</v>
      </c>
      <c r="F25" s="32">
        <v>24</v>
      </c>
      <c r="G25" s="27"/>
      <c r="H25" s="17"/>
    </row>
    <row r="26" spans="1:8" x14ac:dyDescent="0.2">
      <c r="A26" s="29" t="s">
        <v>577</v>
      </c>
      <c r="B26" s="29" t="s">
        <v>42</v>
      </c>
      <c r="C26" s="29" t="s">
        <v>28</v>
      </c>
      <c r="D26" s="29"/>
      <c r="E26" s="29" t="s">
        <v>43</v>
      </c>
      <c r="F26" s="32">
        <v>27.5</v>
      </c>
      <c r="G26" s="27"/>
      <c r="H26" s="17"/>
    </row>
    <row r="27" spans="1:8" x14ac:dyDescent="0.2">
      <c r="A27" s="29" t="s">
        <v>578</v>
      </c>
      <c r="B27" s="29" t="s">
        <v>48</v>
      </c>
      <c r="C27" s="29" t="s">
        <v>28</v>
      </c>
      <c r="D27" s="29"/>
      <c r="E27" s="29" t="s">
        <v>14</v>
      </c>
      <c r="F27" s="32">
        <v>3.25</v>
      </c>
      <c r="G27" s="27"/>
      <c r="H27" s="17"/>
    </row>
    <row r="28" spans="1:8" x14ac:dyDescent="0.2">
      <c r="A28" s="29" t="s">
        <v>579</v>
      </c>
      <c r="B28" s="29" t="s">
        <v>44</v>
      </c>
      <c r="C28" s="29" t="s">
        <v>28</v>
      </c>
      <c r="D28" s="29"/>
      <c r="E28" s="29" t="s">
        <v>14</v>
      </c>
      <c r="F28" s="32">
        <v>3.4</v>
      </c>
      <c r="G28" s="27"/>
      <c r="H28" s="17"/>
    </row>
    <row r="29" spans="1:8" x14ac:dyDescent="0.2">
      <c r="A29" s="29" t="s">
        <v>580</v>
      </c>
      <c r="B29" s="29" t="s">
        <v>45</v>
      </c>
      <c r="C29" s="29" t="s">
        <v>28</v>
      </c>
      <c r="D29" s="29"/>
      <c r="E29" s="29" t="s">
        <v>14</v>
      </c>
      <c r="F29" s="32">
        <v>3.25</v>
      </c>
      <c r="G29" s="27"/>
      <c r="H29" s="17"/>
    </row>
    <row r="30" spans="1:8" x14ac:dyDescent="0.2">
      <c r="A30" s="29" t="s">
        <v>581</v>
      </c>
      <c r="B30" s="29" t="s">
        <v>46</v>
      </c>
      <c r="C30" s="29" t="s">
        <v>28</v>
      </c>
      <c r="D30" s="29"/>
      <c r="E30" s="29" t="s">
        <v>16</v>
      </c>
      <c r="F30" s="32">
        <v>3.4</v>
      </c>
      <c r="G30" s="27"/>
      <c r="H30" s="17"/>
    </row>
    <row r="31" spans="1:8" x14ac:dyDescent="0.2">
      <c r="A31" s="29" t="s">
        <v>582</v>
      </c>
      <c r="B31" s="29" t="s">
        <v>49</v>
      </c>
      <c r="C31" s="29" t="s">
        <v>27</v>
      </c>
      <c r="D31" s="29"/>
      <c r="E31" s="29" t="s">
        <v>14</v>
      </c>
      <c r="F31" s="32">
        <v>7.4</v>
      </c>
      <c r="G31" s="27"/>
      <c r="H31" s="17"/>
    </row>
    <row r="32" spans="1:8" x14ac:dyDescent="0.2">
      <c r="A32" s="29" t="s">
        <v>583</v>
      </c>
      <c r="B32" s="29" t="s">
        <v>50</v>
      </c>
      <c r="C32" s="29" t="s">
        <v>28</v>
      </c>
      <c r="D32" s="29"/>
      <c r="E32" s="29" t="s">
        <v>14</v>
      </c>
      <c r="F32" s="32">
        <v>4.6500000000000004</v>
      </c>
      <c r="G32" s="27"/>
      <c r="H32" s="17"/>
    </row>
    <row r="33" spans="1:8" x14ac:dyDescent="0.2">
      <c r="A33" s="29" t="s">
        <v>584</v>
      </c>
      <c r="B33" s="29" t="s">
        <v>51</v>
      </c>
      <c r="C33" s="29" t="s">
        <v>28</v>
      </c>
      <c r="D33" s="29"/>
      <c r="E33" s="29" t="s">
        <v>14</v>
      </c>
      <c r="F33" s="32">
        <v>6.9</v>
      </c>
      <c r="G33" s="27"/>
      <c r="H33" s="17"/>
    </row>
    <row r="34" spans="1:8" x14ac:dyDescent="0.2">
      <c r="A34" s="29" t="s">
        <v>585</v>
      </c>
      <c r="B34" s="29" t="s">
        <v>52</v>
      </c>
      <c r="C34" s="29" t="s">
        <v>13</v>
      </c>
      <c r="D34" s="29"/>
      <c r="E34" s="29" t="s">
        <v>14</v>
      </c>
      <c r="F34" s="32">
        <v>18.75</v>
      </c>
      <c r="G34" s="27"/>
      <c r="H34" s="17"/>
    </row>
    <row r="35" spans="1:8" x14ac:dyDescent="0.2">
      <c r="A35" s="29" t="s">
        <v>586</v>
      </c>
      <c r="B35" s="29" t="s">
        <v>53</v>
      </c>
      <c r="C35" s="29" t="s">
        <v>28</v>
      </c>
      <c r="D35" s="29"/>
      <c r="E35" s="29" t="s">
        <v>14</v>
      </c>
      <c r="F35" s="32">
        <v>4</v>
      </c>
      <c r="G35" s="27"/>
      <c r="H35" s="17"/>
    </row>
    <row r="36" spans="1:8" x14ac:dyDescent="0.2">
      <c r="A36" s="29" t="s">
        <v>587</v>
      </c>
      <c r="B36" s="29" t="s">
        <v>54</v>
      </c>
      <c r="C36" s="29" t="s">
        <v>28</v>
      </c>
      <c r="D36" s="29"/>
      <c r="E36" s="29" t="s">
        <v>14</v>
      </c>
      <c r="F36" s="32">
        <v>3.5</v>
      </c>
      <c r="G36" s="27"/>
      <c r="H36" s="17"/>
    </row>
    <row r="37" spans="1:8" x14ac:dyDescent="0.2">
      <c r="A37" s="29" t="s">
        <v>588</v>
      </c>
      <c r="B37" s="29" t="s">
        <v>55</v>
      </c>
      <c r="C37" s="29" t="s">
        <v>28</v>
      </c>
      <c r="D37" s="29" t="s">
        <v>168</v>
      </c>
      <c r="E37" s="29" t="s">
        <v>14</v>
      </c>
      <c r="F37" s="32">
        <v>4.25</v>
      </c>
      <c r="G37" s="27"/>
      <c r="H37" s="17"/>
    </row>
    <row r="38" spans="1:8" x14ac:dyDescent="0.2">
      <c r="A38" s="29" t="s">
        <v>589</v>
      </c>
      <c r="B38" s="29" t="s">
        <v>56</v>
      </c>
      <c r="C38" s="29" t="s">
        <v>28</v>
      </c>
      <c r="D38" s="29"/>
      <c r="E38" s="29" t="s">
        <v>14</v>
      </c>
      <c r="F38" s="32">
        <v>4.6500000000000004</v>
      </c>
      <c r="G38" s="27"/>
      <c r="H38" s="17"/>
    </row>
    <row r="39" spans="1:8" x14ac:dyDescent="0.2">
      <c r="A39" s="29" t="s">
        <v>590</v>
      </c>
      <c r="B39" s="29" t="s">
        <v>57</v>
      </c>
      <c r="C39" s="29" t="s">
        <v>28</v>
      </c>
      <c r="D39" s="29"/>
      <c r="E39" s="29" t="s">
        <v>14</v>
      </c>
      <c r="F39" s="32">
        <v>4</v>
      </c>
      <c r="G39" s="27"/>
      <c r="H39" s="17"/>
    </row>
    <row r="40" spans="1:8" x14ac:dyDescent="0.2">
      <c r="A40" s="29" t="s">
        <v>591</v>
      </c>
      <c r="B40" s="29" t="s">
        <v>58</v>
      </c>
      <c r="C40" s="29" t="s">
        <v>28</v>
      </c>
      <c r="D40" s="29"/>
      <c r="E40" s="29" t="s">
        <v>14</v>
      </c>
      <c r="F40" s="32">
        <v>3.5</v>
      </c>
      <c r="G40" s="27"/>
      <c r="H40" s="17"/>
    </row>
    <row r="41" spans="1:8" x14ac:dyDescent="0.2">
      <c r="A41" s="29" t="s">
        <v>592</v>
      </c>
      <c r="B41" s="29" t="s">
        <v>59</v>
      </c>
      <c r="C41" s="29" t="s">
        <v>28</v>
      </c>
      <c r="D41" s="29"/>
      <c r="E41" s="29" t="s">
        <v>26</v>
      </c>
      <c r="F41" s="32">
        <v>2.15</v>
      </c>
      <c r="G41" s="27"/>
      <c r="H41" s="17"/>
    </row>
    <row r="42" spans="1:8" x14ac:dyDescent="0.2">
      <c r="A42" s="29" t="s">
        <v>593</v>
      </c>
      <c r="B42" s="29" t="s">
        <v>526</v>
      </c>
      <c r="C42" s="29" t="s">
        <v>28</v>
      </c>
      <c r="D42" s="29"/>
      <c r="E42" s="29" t="s">
        <v>14</v>
      </c>
      <c r="F42" s="32">
        <v>5.75</v>
      </c>
      <c r="G42" s="27"/>
      <c r="H42" s="17"/>
    </row>
    <row r="43" spans="1:8" x14ac:dyDescent="0.2">
      <c r="A43" s="29" t="s">
        <v>594</v>
      </c>
      <c r="B43" s="29" t="s">
        <v>60</v>
      </c>
      <c r="C43" s="29" t="s">
        <v>28</v>
      </c>
      <c r="D43" s="29"/>
      <c r="E43" s="29" t="s">
        <v>26</v>
      </c>
      <c r="F43" s="32">
        <v>2.15</v>
      </c>
      <c r="G43" s="27"/>
      <c r="H43" s="17"/>
    </row>
    <row r="44" spans="1:8" x14ac:dyDescent="0.2">
      <c r="A44" s="29" t="s">
        <v>595</v>
      </c>
      <c r="B44" s="29" t="s">
        <v>61</v>
      </c>
      <c r="C44" s="29" t="s">
        <v>28</v>
      </c>
      <c r="D44" s="29"/>
      <c r="E44" s="29" t="s">
        <v>14</v>
      </c>
      <c r="F44" s="32">
        <v>4.4000000000000004</v>
      </c>
      <c r="G44" s="27"/>
      <c r="H44" s="17"/>
    </row>
    <row r="45" spans="1:8" x14ac:dyDescent="0.2">
      <c r="A45" s="29" t="s">
        <v>596</v>
      </c>
      <c r="B45" s="29" t="s">
        <v>62</v>
      </c>
      <c r="C45" s="29" t="s">
        <v>27</v>
      </c>
      <c r="D45" s="29"/>
      <c r="E45" s="29" t="s">
        <v>14</v>
      </c>
      <c r="F45" s="32">
        <v>3</v>
      </c>
      <c r="G45" s="27"/>
      <c r="H45" s="17"/>
    </row>
    <row r="46" spans="1:8" x14ac:dyDescent="0.2">
      <c r="A46" s="29" t="s">
        <v>597</v>
      </c>
      <c r="B46" s="29" t="s">
        <v>63</v>
      </c>
      <c r="C46" s="29" t="s">
        <v>22</v>
      </c>
      <c r="D46" s="29"/>
      <c r="E46" s="29" t="s">
        <v>14</v>
      </c>
      <c r="F46" s="32">
        <v>14</v>
      </c>
      <c r="G46" s="27"/>
      <c r="H46" s="17"/>
    </row>
    <row r="47" spans="1:8" x14ac:dyDescent="0.2">
      <c r="A47" s="29" t="s">
        <v>598</v>
      </c>
      <c r="B47" s="29" t="s">
        <v>64</v>
      </c>
      <c r="C47" s="29" t="s">
        <v>28</v>
      </c>
      <c r="D47" s="29"/>
      <c r="E47" s="29" t="s">
        <v>14</v>
      </c>
      <c r="F47" s="32">
        <v>4.25</v>
      </c>
      <c r="G47" s="27"/>
      <c r="H47" s="17"/>
    </row>
    <row r="48" spans="1:8" x14ac:dyDescent="0.2">
      <c r="A48" s="29" t="s">
        <v>599</v>
      </c>
      <c r="B48" s="29" t="s">
        <v>65</v>
      </c>
      <c r="C48" s="29" t="s">
        <v>28</v>
      </c>
      <c r="D48" s="29"/>
      <c r="E48" s="29" t="s">
        <v>14</v>
      </c>
      <c r="F48" s="32">
        <v>7.4</v>
      </c>
      <c r="G48" s="27"/>
      <c r="H48" s="17"/>
    </row>
    <row r="49" spans="1:8" x14ac:dyDescent="0.2">
      <c r="A49" s="29" t="s">
        <v>600</v>
      </c>
      <c r="B49" s="29" t="s">
        <v>67</v>
      </c>
      <c r="C49" s="29" t="s">
        <v>13</v>
      </c>
      <c r="D49" s="29"/>
      <c r="E49" s="29" t="s">
        <v>14</v>
      </c>
      <c r="F49" s="32">
        <v>6.9</v>
      </c>
      <c r="G49" s="27"/>
      <c r="H49" s="17"/>
    </row>
    <row r="50" spans="1:8" x14ac:dyDescent="0.2">
      <c r="A50" s="29" t="s">
        <v>601</v>
      </c>
      <c r="B50" s="29" t="s">
        <v>68</v>
      </c>
      <c r="C50" s="29" t="s">
        <v>22</v>
      </c>
      <c r="D50" s="29"/>
      <c r="E50" s="29" t="s">
        <v>14</v>
      </c>
      <c r="F50" s="32">
        <v>19</v>
      </c>
      <c r="G50" s="27"/>
      <c r="H50" s="17"/>
    </row>
    <row r="51" spans="1:8" x14ac:dyDescent="0.2">
      <c r="A51" s="29" t="s">
        <v>602</v>
      </c>
      <c r="B51" s="29" t="s">
        <v>69</v>
      </c>
      <c r="C51" s="29" t="s">
        <v>28</v>
      </c>
      <c r="D51" s="29"/>
      <c r="E51" s="29" t="s">
        <v>14</v>
      </c>
      <c r="F51" s="32">
        <v>6.9</v>
      </c>
      <c r="G51" s="27"/>
      <c r="H51" s="17"/>
    </row>
    <row r="52" spans="1:8" x14ac:dyDescent="0.2">
      <c r="A52" s="29" t="s">
        <v>603</v>
      </c>
      <c r="B52" s="29" t="s">
        <v>70</v>
      </c>
      <c r="C52" s="29" t="s">
        <v>47</v>
      </c>
      <c r="D52" s="29"/>
      <c r="E52" s="29" t="s">
        <v>14</v>
      </c>
      <c r="F52" s="32">
        <v>5.65</v>
      </c>
      <c r="G52" s="27"/>
      <c r="H52" s="17"/>
    </row>
    <row r="53" spans="1:8" x14ac:dyDescent="0.2">
      <c r="A53" s="29" t="s">
        <v>604</v>
      </c>
      <c r="B53" s="29" t="s">
        <v>71</v>
      </c>
      <c r="C53" s="29" t="s">
        <v>28</v>
      </c>
      <c r="D53" s="29"/>
      <c r="E53" s="29" t="s">
        <v>72</v>
      </c>
      <c r="F53" s="32">
        <v>2.9</v>
      </c>
      <c r="G53" s="27"/>
      <c r="H53" s="17"/>
    </row>
    <row r="54" spans="1:8" x14ac:dyDescent="0.2">
      <c r="A54" s="29" t="s">
        <v>605</v>
      </c>
      <c r="B54" s="29" t="s">
        <v>73</v>
      </c>
      <c r="C54" s="29" t="s">
        <v>66</v>
      </c>
      <c r="D54" s="29"/>
      <c r="E54" s="29" t="s">
        <v>14</v>
      </c>
      <c r="F54" s="32">
        <v>12</v>
      </c>
      <c r="G54" s="27"/>
      <c r="H54" s="17"/>
    </row>
    <row r="55" spans="1:8" x14ac:dyDescent="0.2">
      <c r="A55" s="29" t="s">
        <v>606</v>
      </c>
      <c r="B55" s="29" t="s">
        <v>74</v>
      </c>
      <c r="C55" s="29" t="s">
        <v>28</v>
      </c>
      <c r="D55" s="29"/>
      <c r="E55" s="29" t="s">
        <v>14</v>
      </c>
      <c r="F55" s="32">
        <v>6.9</v>
      </c>
      <c r="G55" s="27"/>
      <c r="H55" s="17"/>
    </row>
    <row r="56" spans="1:8" x14ac:dyDescent="0.2">
      <c r="A56" s="29" t="s">
        <v>607</v>
      </c>
      <c r="B56" s="29" t="s">
        <v>75</v>
      </c>
      <c r="C56" s="29" t="s">
        <v>28</v>
      </c>
      <c r="D56" s="29"/>
      <c r="E56" s="29" t="s">
        <v>14</v>
      </c>
      <c r="F56" s="32">
        <v>4.6500000000000004</v>
      </c>
      <c r="G56" s="27"/>
      <c r="H56" s="17"/>
    </row>
    <row r="57" spans="1:8" x14ac:dyDescent="0.2">
      <c r="A57" s="29" t="s">
        <v>608</v>
      </c>
      <c r="B57" s="29" t="s">
        <v>76</v>
      </c>
      <c r="C57" s="29" t="s">
        <v>22</v>
      </c>
      <c r="D57" s="29"/>
      <c r="E57" s="29" t="s">
        <v>14</v>
      </c>
      <c r="F57" s="32">
        <v>7.15</v>
      </c>
      <c r="G57" s="27"/>
      <c r="H57" s="17"/>
    </row>
    <row r="58" spans="1:8" x14ac:dyDescent="0.2">
      <c r="A58" s="29" t="s">
        <v>609</v>
      </c>
      <c r="B58" s="29" t="s">
        <v>527</v>
      </c>
      <c r="C58" s="29" t="s">
        <v>28</v>
      </c>
      <c r="D58" s="29"/>
      <c r="E58" s="29" t="s">
        <v>14</v>
      </c>
      <c r="F58" s="32">
        <v>8.75</v>
      </c>
      <c r="G58" s="27"/>
      <c r="H58" s="17"/>
    </row>
    <row r="59" spans="1:8" x14ac:dyDescent="0.2">
      <c r="A59" s="29" t="s">
        <v>610</v>
      </c>
      <c r="B59" s="29" t="s">
        <v>611</v>
      </c>
      <c r="C59" s="29" t="s">
        <v>22</v>
      </c>
      <c r="D59" s="29"/>
      <c r="E59" s="29" t="s">
        <v>14</v>
      </c>
      <c r="F59" s="32">
        <v>9.9</v>
      </c>
      <c r="G59" s="27"/>
      <c r="H59" s="17"/>
    </row>
    <row r="60" spans="1:8" x14ac:dyDescent="0.2">
      <c r="A60" s="29" t="s">
        <v>612</v>
      </c>
      <c r="B60" s="29" t="s">
        <v>77</v>
      </c>
      <c r="C60" s="29" t="s">
        <v>78</v>
      </c>
      <c r="D60" s="29"/>
      <c r="E60" s="29" t="s">
        <v>14</v>
      </c>
      <c r="F60" s="32">
        <v>7.8</v>
      </c>
      <c r="G60" s="27"/>
      <c r="H60" s="17"/>
    </row>
    <row r="61" spans="1:8" x14ac:dyDescent="0.2">
      <c r="A61" s="29" t="s">
        <v>613</v>
      </c>
      <c r="B61" s="29" t="s">
        <v>79</v>
      </c>
      <c r="C61" s="29" t="s">
        <v>80</v>
      </c>
      <c r="D61" s="29"/>
      <c r="E61" s="29" t="s">
        <v>16</v>
      </c>
      <c r="F61" s="32">
        <v>4.4000000000000004</v>
      </c>
      <c r="G61" s="27"/>
      <c r="H61" s="17"/>
    </row>
    <row r="62" spans="1:8" x14ac:dyDescent="0.2">
      <c r="A62" s="29" t="s">
        <v>614</v>
      </c>
      <c r="B62" s="29" t="s">
        <v>528</v>
      </c>
      <c r="C62" s="29" t="s">
        <v>28</v>
      </c>
      <c r="D62" s="29"/>
      <c r="E62" s="29" t="s">
        <v>14</v>
      </c>
      <c r="F62" s="32">
        <v>7.8</v>
      </c>
      <c r="G62" s="27"/>
      <c r="H62" s="17"/>
    </row>
    <row r="63" spans="1:8" x14ac:dyDescent="0.2">
      <c r="A63" s="29" t="s">
        <v>615</v>
      </c>
      <c r="B63" s="29" t="s">
        <v>81</v>
      </c>
      <c r="C63" s="29" t="s">
        <v>78</v>
      </c>
      <c r="D63" s="29"/>
      <c r="E63" s="29" t="s">
        <v>19</v>
      </c>
      <c r="F63" s="32">
        <v>3.5</v>
      </c>
      <c r="G63" s="27"/>
      <c r="H63" s="17"/>
    </row>
    <row r="64" spans="1:8" x14ac:dyDescent="0.2">
      <c r="A64" s="29" t="s">
        <v>616</v>
      </c>
      <c r="B64" s="29" t="s">
        <v>82</v>
      </c>
      <c r="C64" s="29" t="s">
        <v>13</v>
      </c>
      <c r="D64" s="29"/>
      <c r="E64" s="29" t="s">
        <v>14</v>
      </c>
      <c r="F64" s="32">
        <v>6.4</v>
      </c>
      <c r="G64" s="27"/>
      <c r="H64" s="17"/>
    </row>
    <row r="65" spans="1:8" x14ac:dyDescent="0.2">
      <c r="A65" s="29" t="s">
        <v>617</v>
      </c>
      <c r="B65" s="29" t="s">
        <v>529</v>
      </c>
      <c r="C65" s="29" t="s">
        <v>28</v>
      </c>
      <c r="D65" s="29"/>
      <c r="E65" s="29" t="s">
        <v>16</v>
      </c>
      <c r="F65" s="32">
        <v>1.9</v>
      </c>
      <c r="G65" s="27"/>
      <c r="H65" s="17"/>
    </row>
    <row r="66" spans="1:8" x14ac:dyDescent="0.2">
      <c r="A66" s="29" t="s">
        <v>618</v>
      </c>
      <c r="B66" s="29" t="s">
        <v>83</v>
      </c>
      <c r="C66" s="29" t="s">
        <v>84</v>
      </c>
      <c r="D66" s="29"/>
      <c r="E66" s="29" t="s">
        <v>14</v>
      </c>
      <c r="F66" s="32">
        <v>5.65</v>
      </c>
      <c r="G66" s="27"/>
      <c r="H66" s="17"/>
    </row>
    <row r="67" spans="1:8" x14ac:dyDescent="0.2">
      <c r="A67" s="29" t="s">
        <v>619</v>
      </c>
      <c r="B67" s="29" t="s">
        <v>85</v>
      </c>
      <c r="C67" s="29" t="s">
        <v>28</v>
      </c>
      <c r="D67" s="29"/>
      <c r="E67" s="29" t="s">
        <v>14</v>
      </c>
      <c r="F67" s="32">
        <v>2.75</v>
      </c>
      <c r="G67" s="27"/>
      <c r="H67" s="17"/>
    </row>
    <row r="68" spans="1:8" x14ac:dyDescent="0.2">
      <c r="A68" s="29" t="s">
        <v>620</v>
      </c>
      <c r="B68" s="29" t="s">
        <v>86</v>
      </c>
      <c r="C68" s="29" t="s">
        <v>28</v>
      </c>
      <c r="D68" s="29"/>
      <c r="E68" s="29" t="s">
        <v>14</v>
      </c>
      <c r="F68" s="32">
        <v>5</v>
      </c>
      <c r="G68" s="27"/>
      <c r="H68" s="17"/>
    </row>
    <row r="69" spans="1:8" x14ac:dyDescent="0.2">
      <c r="A69" s="29" t="s">
        <v>621</v>
      </c>
      <c r="B69" s="29" t="s">
        <v>87</v>
      </c>
      <c r="C69" s="29" t="s">
        <v>28</v>
      </c>
      <c r="D69" s="29"/>
      <c r="E69" s="29" t="s">
        <v>88</v>
      </c>
      <c r="F69" s="32">
        <v>2.5</v>
      </c>
      <c r="G69" s="27"/>
      <c r="H69" s="17"/>
    </row>
    <row r="70" spans="1:8" x14ac:dyDescent="0.2">
      <c r="A70" s="29" t="s">
        <v>622</v>
      </c>
      <c r="B70" s="29" t="s">
        <v>89</v>
      </c>
      <c r="C70" s="29" t="s">
        <v>28</v>
      </c>
      <c r="D70" s="29"/>
      <c r="E70" s="29" t="s">
        <v>88</v>
      </c>
      <c r="F70" s="32">
        <v>1.7</v>
      </c>
      <c r="G70" s="27"/>
      <c r="H70" s="17"/>
    </row>
    <row r="71" spans="1:8" x14ac:dyDescent="0.2">
      <c r="A71" s="29" t="s">
        <v>623</v>
      </c>
      <c r="B71" s="29" t="s">
        <v>90</v>
      </c>
      <c r="C71" s="29" t="s">
        <v>28</v>
      </c>
      <c r="D71" s="29"/>
      <c r="E71" s="29" t="s">
        <v>14</v>
      </c>
      <c r="F71" s="32">
        <v>8.25</v>
      </c>
      <c r="G71" s="27"/>
      <c r="H71" s="17"/>
    </row>
    <row r="72" spans="1:8" x14ac:dyDescent="0.2">
      <c r="A72" s="29" t="s">
        <v>624</v>
      </c>
      <c r="B72" s="29" t="s">
        <v>91</v>
      </c>
      <c r="C72" s="29" t="s">
        <v>28</v>
      </c>
      <c r="D72" s="29"/>
      <c r="E72" s="29" t="s">
        <v>14</v>
      </c>
      <c r="F72" s="32">
        <v>6.9</v>
      </c>
      <c r="G72" s="27"/>
      <c r="H72" s="17"/>
    </row>
    <row r="73" spans="1:8" x14ac:dyDescent="0.2">
      <c r="A73" s="29" t="s">
        <v>625</v>
      </c>
      <c r="B73" s="29" t="s">
        <v>92</v>
      </c>
      <c r="C73" s="29" t="s">
        <v>13</v>
      </c>
      <c r="D73" s="29"/>
      <c r="E73" s="29" t="s">
        <v>14</v>
      </c>
      <c r="F73" s="32">
        <v>9.9</v>
      </c>
      <c r="G73" s="27"/>
      <c r="H73" s="17"/>
    </row>
    <row r="74" spans="1:8" x14ac:dyDescent="0.2">
      <c r="A74" s="29" t="s">
        <v>626</v>
      </c>
      <c r="B74" s="29" t="s">
        <v>93</v>
      </c>
      <c r="C74" s="29" t="s">
        <v>28</v>
      </c>
      <c r="D74" s="29"/>
      <c r="E74" s="29" t="s">
        <v>14</v>
      </c>
      <c r="F74" s="32">
        <v>5.25</v>
      </c>
      <c r="G74" s="27"/>
      <c r="H74" s="17"/>
    </row>
    <row r="75" spans="1:8" x14ac:dyDescent="0.2">
      <c r="A75" s="29" t="s">
        <v>627</v>
      </c>
      <c r="B75" s="29" t="s">
        <v>94</v>
      </c>
      <c r="C75" s="29" t="s">
        <v>95</v>
      </c>
      <c r="D75" s="29"/>
      <c r="E75" s="29" t="s">
        <v>19</v>
      </c>
      <c r="F75" s="32">
        <v>4.8</v>
      </c>
      <c r="G75" s="27"/>
      <c r="H75" s="17"/>
    </row>
    <row r="76" spans="1:8" x14ac:dyDescent="0.2">
      <c r="A76" s="29" t="s">
        <v>628</v>
      </c>
      <c r="B76" s="29" t="s">
        <v>629</v>
      </c>
      <c r="C76" s="29" t="s">
        <v>22</v>
      </c>
      <c r="D76" s="29"/>
      <c r="E76" s="29" t="s">
        <v>14</v>
      </c>
      <c r="F76" s="32">
        <v>7.25</v>
      </c>
      <c r="G76" s="27"/>
      <c r="H76" s="17"/>
    </row>
    <row r="77" spans="1:8" x14ac:dyDescent="0.2">
      <c r="A77" s="29" t="s">
        <v>630</v>
      </c>
      <c r="B77" s="29" t="s">
        <v>96</v>
      </c>
      <c r="C77" s="29" t="s">
        <v>27</v>
      </c>
      <c r="D77" s="29"/>
      <c r="E77" s="29" t="s">
        <v>16</v>
      </c>
      <c r="F77" s="32">
        <v>4.5</v>
      </c>
      <c r="G77" s="27"/>
      <c r="H77" s="17"/>
    </row>
    <row r="78" spans="1:8" x14ac:dyDescent="0.2">
      <c r="A78" s="29" t="s">
        <v>631</v>
      </c>
      <c r="B78" s="29" t="s">
        <v>97</v>
      </c>
      <c r="C78" s="29" t="s">
        <v>98</v>
      </c>
      <c r="D78" s="29"/>
      <c r="E78" s="29" t="s">
        <v>14</v>
      </c>
      <c r="F78" s="32">
        <v>6.9</v>
      </c>
      <c r="G78" s="27"/>
      <c r="H78" s="17"/>
    </row>
    <row r="79" spans="1:8" x14ac:dyDescent="0.2">
      <c r="A79" s="29" t="s">
        <v>632</v>
      </c>
      <c r="B79" s="29" t="s">
        <v>99</v>
      </c>
      <c r="C79" s="29" t="s">
        <v>98</v>
      </c>
      <c r="D79" s="29"/>
      <c r="E79" s="29" t="s">
        <v>14</v>
      </c>
      <c r="F79" s="32">
        <v>6.9</v>
      </c>
      <c r="G79" s="27"/>
      <c r="H79" s="17"/>
    </row>
    <row r="80" spans="1:8" x14ac:dyDescent="0.2">
      <c r="A80" s="29" t="s">
        <v>633</v>
      </c>
      <c r="B80" s="29" t="s">
        <v>100</v>
      </c>
      <c r="C80" s="29" t="s">
        <v>98</v>
      </c>
      <c r="D80" s="29"/>
      <c r="E80" s="29" t="s">
        <v>14</v>
      </c>
      <c r="F80" s="32">
        <v>6.9</v>
      </c>
      <c r="G80" s="27"/>
      <c r="H80" s="17"/>
    </row>
    <row r="81" spans="1:8" x14ac:dyDescent="0.2">
      <c r="A81" s="29" t="s">
        <v>634</v>
      </c>
      <c r="B81" s="29" t="s">
        <v>101</v>
      </c>
      <c r="C81" s="29" t="s">
        <v>102</v>
      </c>
      <c r="D81" s="29"/>
      <c r="E81" s="29" t="s">
        <v>14</v>
      </c>
      <c r="F81" s="32">
        <v>6.9</v>
      </c>
      <c r="G81" s="27"/>
      <c r="H81" s="17"/>
    </row>
    <row r="82" spans="1:8" x14ac:dyDescent="0.2">
      <c r="A82" s="29" t="s">
        <v>635</v>
      </c>
      <c r="B82" s="29" t="s">
        <v>103</v>
      </c>
      <c r="C82" s="29" t="s">
        <v>98</v>
      </c>
      <c r="D82" s="29"/>
      <c r="E82" s="29" t="s">
        <v>14</v>
      </c>
      <c r="F82" s="32">
        <v>6.9</v>
      </c>
      <c r="G82" s="27"/>
      <c r="H82" s="17"/>
    </row>
    <row r="83" spans="1:8" x14ac:dyDescent="0.2">
      <c r="A83" s="29" t="s">
        <v>636</v>
      </c>
      <c r="B83" s="29" t="s">
        <v>104</v>
      </c>
      <c r="C83" s="29" t="s">
        <v>47</v>
      </c>
      <c r="D83" s="29"/>
      <c r="E83" s="29" t="s">
        <v>14</v>
      </c>
      <c r="F83" s="32">
        <v>16</v>
      </c>
      <c r="G83" s="27"/>
      <c r="H83" s="17"/>
    </row>
    <row r="84" spans="1:8" x14ac:dyDescent="0.2">
      <c r="A84" s="29" t="s">
        <v>637</v>
      </c>
      <c r="B84" s="29" t="s">
        <v>105</v>
      </c>
      <c r="C84" s="29" t="s">
        <v>22</v>
      </c>
      <c r="D84" s="29"/>
      <c r="E84" s="29" t="s">
        <v>26</v>
      </c>
      <c r="F84" s="32">
        <v>3.15</v>
      </c>
      <c r="G84" s="27"/>
      <c r="H84" s="17"/>
    </row>
    <row r="85" spans="1:8" x14ac:dyDescent="0.2">
      <c r="A85" s="29" t="s">
        <v>638</v>
      </c>
      <c r="B85" s="29" t="s">
        <v>106</v>
      </c>
      <c r="C85" s="29" t="s">
        <v>28</v>
      </c>
      <c r="D85" s="29"/>
      <c r="E85" s="29" t="s">
        <v>88</v>
      </c>
      <c r="F85" s="32">
        <v>2.15</v>
      </c>
      <c r="G85" s="27"/>
      <c r="H85" s="17"/>
    </row>
    <row r="86" spans="1:8" x14ac:dyDescent="0.2">
      <c r="A86" s="29" t="s">
        <v>639</v>
      </c>
      <c r="B86" s="29" t="s">
        <v>107</v>
      </c>
      <c r="C86" s="29" t="s">
        <v>108</v>
      </c>
      <c r="D86" s="29"/>
      <c r="E86" s="29" t="s">
        <v>14</v>
      </c>
      <c r="F86" s="32">
        <v>9.4</v>
      </c>
      <c r="G86" s="27"/>
      <c r="H86" s="17"/>
    </row>
    <row r="87" spans="1:8" x14ac:dyDescent="0.2">
      <c r="A87" s="29" t="s">
        <v>640</v>
      </c>
      <c r="B87" s="29" t="s">
        <v>109</v>
      </c>
      <c r="C87" s="29" t="s">
        <v>28</v>
      </c>
      <c r="D87" s="29"/>
      <c r="E87" s="29" t="s">
        <v>14</v>
      </c>
      <c r="F87" s="32">
        <v>3.5</v>
      </c>
      <c r="G87" s="27"/>
      <c r="H87" s="17"/>
    </row>
    <row r="88" spans="1:8" x14ac:dyDescent="0.2">
      <c r="A88" s="29" t="s">
        <v>641</v>
      </c>
      <c r="B88" s="29" t="s">
        <v>530</v>
      </c>
      <c r="C88" s="29" t="s">
        <v>28</v>
      </c>
      <c r="D88" s="29"/>
      <c r="E88" s="29" t="s">
        <v>14</v>
      </c>
      <c r="F88" s="32">
        <v>5.25</v>
      </c>
      <c r="G88" s="27"/>
      <c r="H88" s="17"/>
    </row>
    <row r="89" spans="1:8" x14ac:dyDescent="0.2">
      <c r="A89" s="29" t="s">
        <v>642</v>
      </c>
      <c r="B89" s="29" t="s">
        <v>110</v>
      </c>
      <c r="C89" s="29" t="s">
        <v>66</v>
      </c>
      <c r="D89" s="29"/>
      <c r="E89" s="29" t="s">
        <v>14</v>
      </c>
      <c r="F89" s="32">
        <v>7.75</v>
      </c>
      <c r="G89" s="27"/>
      <c r="H89" s="17"/>
    </row>
    <row r="90" spans="1:8" x14ac:dyDescent="0.2">
      <c r="A90" s="29" t="s">
        <v>643</v>
      </c>
      <c r="B90" s="29" t="s">
        <v>111</v>
      </c>
      <c r="C90" s="29" t="s">
        <v>41</v>
      </c>
      <c r="D90" s="29"/>
      <c r="E90" s="29" t="s">
        <v>14</v>
      </c>
      <c r="F90" s="32">
        <v>16.25</v>
      </c>
      <c r="G90" s="27"/>
      <c r="H90" s="17"/>
    </row>
    <row r="91" spans="1:8" x14ac:dyDescent="0.2">
      <c r="A91" s="31" t="s">
        <v>11</v>
      </c>
      <c r="B91" s="29"/>
      <c r="C91" s="29"/>
      <c r="D91" s="29"/>
      <c r="E91" s="29"/>
      <c r="F91" s="29"/>
      <c r="G91" s="25"/>
      <c r="H91" s="17"/>
    </row>
    <row r="92" spans="1:8" x14ac:dyDescent="0.2">
      <c r="A92" s="29" t="s">
        <v>644</v>
      </c>
      <c r="B92" s="29" t="s">
        <v>112</v>
      </c>
      <c r="C92" s="29" t="s">
        <v>28</v>
      </c>
      <c r="D92" s="29"/>
      <c r="E92" s="29" t="s">
        <v>88</v>
      </c>
      <c r="F92" s="32">
        <v>4.4000000000000004</v>
      </c>
      <c r="G92" s="27"/>
      <c r="H92" s="17"/>
    </row>
    <row r="93" spans="1:8" x14ac:dyDescent="0.2">
      <c r="A93" s="29" t="s">
        <v>645</v>
      </c>
      <c r="B93" s="29" t="s">
        <v>113</v>
      </c>
      <c r="C93" s="29" t="s">
        <v>13</v>
      </c>
      <c r="D93" s="29"/>
      <c r="E93" s="29" t="s">
        <v>88</v>
      </c>
      <c r="F93" s="32">
        <v>4.6500000000000004</v>
      </c>
      <c r="G93" s="27"/>
      <c r="H93" s="17"/>
    </row>
    <row r="94" spans="1:8" x14ac:dyDescent="0.2">
      <c r="A94" s="31" t="s">
        <v>11</v>
      </c>
      <c r="B94" s="29"/>
      <c r="C94" s="29"/>
      <c r="D94" s="29"/>
      <c r="E94" s="29"/>
      <c r="F94" s="29"/>
      <c r="G94" s="25"/>
      <c r="H94" s="17"/>
    </row>
    <row r="95" spans="1:8" x14ac:dyDescent="0.2">
      <c r="A95" s="29" t="s">
        <v>646</v>
      </c>
      <c r="B95" s="29" t="s">
        <v>114</v>
      </c>
      <c r="C95" s="29" t="s">
        <v>41</v>
      </c>
      <c r="D95" s="29"/>
      <c r="E95" s="29" t="s">
        <v>19</v>
      </c>
      <c r="F95" s="32">
        <v>5.5</v>
      </c>
      <c r="G95" s="27"/>
      <c r="H95" s="17"/>
    </row>
    <row r="96" spans="1:8" x14ac:dyDescent="0.2">
      <c r="A96" s="29" t="s">
        <v>647</v>
      </c>
      <c r="B96" s="29" t="s">
        <v>115</v>
      </c>
      <c r="C96" s="29" t="s">
        <v>84</v>
      </c>
      <c r="D96" s="29"/>
      <c r="E96" s="29" t="s">
        <v>19</v>
      </c>
      <c r="F96" s="32">
        <v>6.5</v>
      </c>
      <c r="G96" s="27"/>
      <c r="H96" s="17"/>
    </row>
    <row r="97" spans="1:8" x14ac:dyDescent="0.2">
      <c r="A97" s="29" t="s">
        <v>648</v>
      </c>
      <c r="B97" s="29" t="s">
        <v>649</v>
      </c>
      <c r="C97" s="29" t="s">
        <v>13</v>
      </c>
      <c r="D97" s="29"/>
      <c r="E97" s="29" t="s">
        <v>19</v>
      </c>
      <c r="F97" s="32">
        <v>14</v>
      </c>
      <c r="G97" s="27"/>
      <c r="H97" s="17"/>
    </row>
    <row r="98" spans="1:8" x14ac:dyDescent="0.2">
      <c r="A98" s="29" t="s">
        <v>650</v>
      </c>
      <c r="B98" s="29" t="s">
        <v>116</v>
      </c>
      <c r="C98" s="29" t="s">
        <v>13</v>
      </c>
      <c r="D98" s="29"/>
      <c r="E98" s="29" t="s">
        <v>19</v>
      </c>
      <c r="F98" s="32">
        <v>10</v>
      </c>
      <c r="G98" s="27"/>
      <c r="H98" s="17"/>
    </row>
    <row r="99" spans="1:8" x14ac:dyDescent="0.2">
      <c r="A99" s="29" t="s">
        <v>651</v>
      </c>
      <c r="B99" s="29" t="s">
        <v>117</v>
      </c>
      <c r="C99" s="29" t="s">
        <v>66</v>
      </c>
      <c r="D99" s="29"/>
      <c r="E99" s="29" t="s">
        <v>14</v>
      </c>
      <c r="F99" s="32">
        <v>10</v>
      </c>
      <c r="G99" s="27"/>
      <c r="H99" s="17"/>
    </row>
    <row r="100" spans="1:8" x14ac:dyDescent="0.2">
      <c r="A100" s="29" t="s">
        <v>652</v>
      </c>
      <c r="B100" s="29" t="s">
        <v>118</v>
      </c>
      <c r="C100" s="29" t="s">
        <v>119</v>
      </c>
      <c r="D100" s="29"/>
      <c r="E100" s="29" t="s">
        <v>19</v>
      </c>
      <c r="F100" s="32">
        <v>7.5</v>
      </c>
      <c r="G100" s="27"/>
      <c r="H100" s="17"/>
    </row>
    <row r="101" spans="1:8" x14ac:dyDescent="0.2">
      <c r="A101" s="29" t="s">
        <v>653</v>
      </c>
      <c r="B101" s="29" t="s">
        <v>120</v>
      </c>
      <c r="C101" s="29" t="s">
        <v>121</v>
      </c>
      <c r="D101" s="29"/>
      <c r="E101" s="29" t="s">
        <v>19</v>
      </c>
      <c r="F101" s="32">
        <v>7.5</v>
      </c>
      <c r="G101" s="27"/>
      <c r="H101" s="17"/>
    </row>
    <row r="102" spans="1:8" x14ac:dyDescent="0.2">
      <c r="A102" s="29" t="s">
        <v>654</v>
      </c>
      <c r="B102" s="29" t="s">
        <v>122</v>
      </c>
      <c r="C102" s="29" t="s">
        <v>13</v>
      </c>
      <c r="D102" s="29"/>
      <c r="E102" s="29" t="s">
        <v>19</v>
      </c>
      <c r="F102" s="32">
        <v>12</v>
      </c>
      <c r="G102" s="27"/>
      <c r="H102" s="17"/>
    </row>
    <row r="103" spans="1:8" x14ac:dyDescent="0.2">
      <c r="A103" s="29" t="s">
        <v>655</v>
      </c>
      <c r="B103" s="29" t="s">
        <v>123</v>
      </c>
      <c r="C103" s="29" t="s">
        <v>13</v>
      </c>
      <c r="D103" s="29"/>
      <c r="E103" s="29" t="s">
        <v>19</v>
      </c>
      <c r="F103" s="32">
        <v>9.5</v>
      </c>
      <c r="G103" s="27"/>
      <c r="H103" s="17"/>
    </row>
    <row r="104" spans="1:8" x14ac:dyDescent="0.2">
      <c r="A104" s="29" t="s">
        <v>656</v>
      </c>
      <c r="B104" s="29" t="s">
        <v>124</v>
      </c>
      <c r="C104" s="29" t="s">
        <v>41</v>
      </c>
      <c r="D104" s="29"/>
      <c r="E104" s="29" t="s">
        <v>19</v>
      </c>
      <c r="F104" s="32">
        <v>3.4</v>
      </c>
      <c r="G104" s="27"/>
      <c r="H104" s="17"/>
    </row>
    <row r="105" spans="1:8" x14ac:dyDescent="0.2">
      <c r="A105" s="29" t="s">
        <v>657</v>
      </c>
      <c r="B105" s="29" t="s">
        <v>125</v>
      </c>
      <c r="C105" s="29" t="s">
        <v>13</v>
      </c>
      <c r="D105" s="29"/>
      <c r="E105" s="29" t="s">
        <v>19</v>
      </c>
      <c r="F105" s="32">
        <v>9.5</v>
      </c>
      <c r="G105" s="27"/>
      <c r="H105" s="17"/>
    </row>
    <row r="106" spans="1:8" x14ac:dyDescent="0.2">
      <c r="A106" s="29" t="s">
        <v>658</v>
      </c>
      <c r="B106" s="29" t="s">
        <v>126</v>
      </c>
      <c r="C106" s="29" t="s">
        <v>119</v>
      </c>
      <c r="D106" s="29"/>
      <c r="E106" s="29" t="s">
        <v>19</v>
      </c>
      <c r="F106" s="32">
        <v>7.5</v>
      </c>
      <c r="G106" s="27"/>
      <c r="H106" s="17"/>
    </row>
    <row r="107" spans="1:8" x14ac:dyDescent="0.2">
      <c r="A107" s="29" t="s">
        <v>659</v>
      </c>
      <c r="B107" s="29" t="s">
        <v>127</v>
      </c>
      <c r="C107" s="29" t="s">
        <v>121</v>
      </c>
      <c r="D107" s="29"/>
      <c r="E107" s="29" t="s">
        <v>19</v>
      </c>
      <c r="F107" s="32">
        <v>7.5</v>
      </c>
      <c r="G107" s="27"/>
      <c r="H107" s="17"/>
    </row>
    <row r="108" spans="1:8" x14ac:dyDescent="0.2">
      <c r="A108" s="29" t="s">
        <v>660</v>
      </c>
      <c r="B108" s="29" t="s">
        <v>128</v>
      </c>
      <c r="C108" s="29" t="s">
        <v>13</v>
      </c>
      <c r="D108" s="29"/>
      <c r="E108" s="29" t="s">
        <v>19</v>
      </c>
      <c r="F108" s="32">
        <v>10.5</v>
      </c>
      <c r="G108" s="27"/>
      <c r="H108" s="17"/>
    </row>
    <row r="109" spans="1:8" x14ac:dyDescent="0.2">
      <c r="A109" s="29" t="s">
        <v>661</v>
      </c>
      <c r="B109" s="29" t="s">
        <v>129</v>
      </c>
      <c r="C109" s="29" t="s">
        <v>66</v>
      </c>
      <c r="D109" s="29"/>
      <c r="E109" s="29" t="s">
        <v>14</v>
      </c>
      <c r="F109" s="32">
        <v>33</v>
      </c>
      <c r="G109" s="27"/>
      <c r="H109" s="17"/>
    </row>
    <row r="110" spans="1:8" x14ac:dyDescent="0.2">
      <c r="A110" s="31" t="s">
        <v>11</v>
      </c>
      <c r="B110" s="29"/>
      <c r="C110" s="29"/>
      <c r="D110" s="29"/>
      <c r="E110" s="29"/>
      <c r="F110" s="29"/>
      <c r="G110" s="25"/>
      <c r="H110" s="17"/>
    </row>
    <row r="111" spans="1:8" x14ac:dyDescent="0.2">
      <c r="A111" s="29" t="s">
        <v>662</v>
      </c>
      <c r="B111" s="29" t="s">
        <v>130</v>
      </c>
      <c r="C111" s="29" t="s">
        <v>28</v>
      </c>
      <c r="D111" s="29"/>
      <c r="E111" s="29" t="s">
        <v>16</v>
      </c>
      <c r="F111" s="32">
        <v>19.600000000000001</v>
      </c>
      <c r="G111" s="27"/>
      <c r="H111" s="17"/>
    </row>
    <row r="112" spans="1:8" x14ac:dyDescent="0.2">
      <c r="A112" s="29" t="s">
        <v>663</v>
      </c>
      <c r="B112" s="29" t="s">
        <v>131</v>
      </c>
      <c r="C112" s="29" t="s">
        <v>28</v>
      </c>
      <c r="D112" s="29"/>
      <c r="E112" s="29" t="s">
        <v>16</v>
      </c>
      <c r="F112" s="32">
        <v>7.8</v>
      </c>
      <c r="G112" s="27"/>
      <c r="H112" s="17"/>
    </row>
    <row r="113" spans="1:8" x14ac:dyDescent="0.2">
      <c r="A113" s="29" t="s">
        <v>664</v>
      </c>
      <c r="B113" s="29" t="s">
        <v>132</v>
      </c>
      <c r="C113" s="29" t="s">
        <v>28</v>
      </c>
      <c r="D113" s="29"/>
      <c r="E113" s="29" t="s">
        <v>14</v>
      </c>
      <c r="F113" s="32">
        <v>1.75</v>
      </c>
      <c r="G113" s="27"/>
      <c r="H113" s="17"/>
    </row>
    <row r="114" spans="1:8" x14ac:dyDescent="0.2">
      <c r="A114" s="29" t="s">
        <v>665</v>
      </c>
      <c r="B114" s="29" t="s">
        <v>133</v>
      </c>
      <c r="C114" s="29" t="s">
        <v>28</v>
      </c>
      <c r="D114" s="29"/>
      <c r="E114" s="29" t="s">
        <v>14</v>
      </c>
      <c r="F114" s="32">
        <v>1.65</v>
      </c>
      <c r="G114" s="27"/>
      <c r="H114" s="17"/>
    </row>
    <row r="115" spans="1:8" x14ac:dyDescent="0.2">
      <c r="A115" s="29" t="s">
        <v>666</v>
      </c>
      <c r="B115" s="29" t="s">
        <v>134</v>
      </c>
      <c r="C115" s="29" t="s">
        <v>28</v>
      </c>
      <c r="D115" s="29"/>
      <c r="E115" s="29" t="s">
        <v>72</v>
      </c>
      <c r="F115" s="32">
        <v>4.75</v>
      </c>
      <c r="G115" s="27"/>
      <c r="H115" s="17"/>
    </row>
    <row r="116" spans="1:8" x14ac:dyDescent="0.2">
      <c r="A116" s="29" t="s">
        <v>667</v>
      </c>
      <c r="B116" s="29" t="s">
        <v>135</v>
      </c>
      <c r="C116" s="29" t="s">
        <v>28</v>
      </c>
      <c r="D116" s="29"/>
      <c r="E116" s="29" t="s">
        <v>14</v>
      </c>
      <c r="F116" s="32">
        <v>1.95</v>
      </c>
      <c r="G116" s="27"/>
      <c r="H116" s="17"/>
    </row>
    <row r="117" spans="1:8" x14ac:dyDescent="0.2">
      <c r="A117" s="29" t="s">
        <v>668</v>
      </c>
      <c r="B117" s="29" t="s">
        <v>136</v>
      </c>
      <c r="C117" s="29" t="s">
        <v>28</v>
      </c>
      <c r="D117" s="29"/>
      <c r="E117" s="29" t="s">
        <v>72</v>
      </c>
      <c r="F117" s="32">
        <v>4.6500000000000004</v>
      </c>
      <c r="G117" s="27"/>
      <c r="H117" s="17"/>
    </row>
    <row r="118" spans="1:8" x14ac:dyDescent="0.2">
      <c r="A118" s="29" t="s">
        <v>669</v>
      </c>
      <c r="B118" s="29" t="s">
        <v>137</v>
      </c>
      <c r="C118" s="29" t="s">
        <v>28</v>
      </c>
      <c r="D118" s="29"/>
      <c r="E118" s="29" t="s">
        <v>14</v>
      </c>
      <c r="F118" s="32">
        <v>1.75</v>
      </c>
      <c r="G118" s="27"/>
      <c r="H118" s="17"/>
    </row>
    <row r="119" spans="1:8" x14ac:dyDescent="0.2">
      <c r="A119" s="29" t="s">
        <v>670</v>
      </c>
      <c r="B119" s="29" t="s">
        <v>138</v>
      </c>
      <c r="C119" s="29" t="s">
        <v>28</v>
      </c>
      <c r="D119" s="29"/>
      <c r="E119" s="29" t="s">
        <v>14</v>
      </c>
      <c r="F119" s="32">
        <v>1.9</v>
      </c>
      <c r="G119" s="27"/>
      <c r="H119" s="17"/>
    </row>
    <row r="120" spans="1:8" x14ac:dyDescent="0.2">
      <c r="A120" s="29" t="s">
        <v>671</v>
      </c>
      <c r="B120" s="29" t="s">
        <v>139</v>
      </c>
      <c r="C120" s="29" t="s">
        <v>28</v>
      </c>
      <c r="D120" s="29"/>
      <c r="E120" s="29" t="s">
        <v>14</v>
      </c>
      <c r="F120" s="32">
        <v>1.75</v>
      </c>
      <c r="G120" s="27"/>
      <c r="H120" s="17"/>
    </row>
    <row r="121" spans="1:8" x14ac:dyDescent="0.2">
      <c r="A121" s="29" t="s">
        <v>672</v>
      </c>
      <c r="B121" s="29" t="s">
        <v>140</v>
      </c>
      <c r="C121" s="29" t="s">
        <v>28</v>
      </c>
      <c r="D121" s="29"/>
      <c r="E121" s="29" t="s">
        <v>72</v>
      </c>
      <c r="F121" s="32">
        <v>4.6500000000000004</v>
      </c>
      <c r="G121" s="27"/>
      <c r="H121" s="17"/>
    </row>
    <row r="122" spans="1:8" x14ac:dyDescent="0.2">
      <c r="A122" s="29" t="s">
        <v>673</v>
      </c>
      <c r="B122" s="29" t="s">
        <v>141</v>
      </c>
      <c r="C122" s="29" t="s">
        <v>13</v>
      </c>
      <c r="D122" s="29"/>
      <c r="E122" s="29" t="s">
        <v>14</v>
      </c>
      <c r="F122" s="32">
        <v>4.9000000000000004</v>
      </c>
      <c r="G122" s="27"/>
      <c r="H122" s="17"/>
    </row>
    <row r="123" spans="1:8" x14ac:dyDescent="0.2">
      <c r="A123" s="29" t="s">
        <v>674</v>
      </c>
      <c r="B123" s="29" t="s">
        <v>142</v>
      </c>
      <c r="C123" s="29" t="s">
        <v>28</v>
      </c>
      <c r="D123" s="29"/>
      <c r="E123" s="29" t="s">
        <v>16</v>
      </c>
      <c r="F123" s="32">
        <v>10.35</v>
      </c>
      <c r="G123" s="27"/>
      <c r="H123" s="17"/>
    </row>
    <row r="124" spans="1:8" x14ac:dyDescent="0.2">
      <c r="A124" s="29" t="s">
        <v>675</v>
      </c>
      <c r="B124" s="29" t="s">
        <v>143</v>
      </c>
      <c r="C124" s="29" t="s">
        <v>28</v>
      </c>
      <c r="D124" s="29"/>
      <c r="E124" s="29" t="s">
        <v>14</v>
      </c>
      <c r="F124" s="32">
        <v>3.5</v>
      </c>
      <c r="G124" s="27"/>
      <c r="H124" s="17"/>
    </row>
    <row r="125" spans="1:8" x14ac:dyDescent="0.2">
      <c r="A125" s="29" t="s">
        <v>676</v>
      </c>
      <c r="B125" s="29" t="s">
        <v>144</v>
      </c>
      <c r="C125" s="29" t="s">
        <v>28</v>
      </c>
      <c r="D125" s="29"/>
      <c r="E125" s="29" t="s">
        <v>14</v>
      </c>
      <c r="F125" s="32">
        <v>4</v>
      </c>
      <c r="G125" s="27"/>
      <c r="H125" s="17"/>
    </row>
    <row r="126" spans="1:8" x14ac:dyDescent="0.2">
      <c r="A126" s="29" t="s">
        <v>677</v>
      </c>
      <c r="B126" s="29" t="s">
        <v>146</v>
      </c>
      <c r="C126" s="29" t="s">
        <v>28</v>
      </c>
      <c r="D126" s="29"/>
      <c r="E126" s="29" t="s">
        <v>14</v>
      </c>
      <c r="F126" s="32">
        <v>1.65</v>
      </c>
      <c r="G126" s="27"/>
      <c r="H126" s="17"/>
    </row>
    <row r="127" spans="1:8" x14ac:dyDescent="0.2">
      <c r="A127" s="29" t="s">
        <v>678</v>
      </c>
      <c r="B127" s="29" t="s">
        <v>147</v>
      </c>
      <c r="C127" s="29" t="s">
        <v>28</v>
      </c>
      <c r="D127" s="29"/>
      <c r="E127" s="29" t="s">
        <v>72</v>
      </c>
      <c r="F127" s="32">
        <v>2.15</v>
      </c>
      <c r="G127" s="27"/>
      <c r="H127" s="17"/>
    </row>
    <row r="128" spans="1:8" x14ac:dyDescent="0.2">
      <c r="A128" s="29" t="s">
        <v>679</v>
      </c>
      <c r="B128" s="29" t="s">
        <v>148</v>
      </c>
      <c r="C128" s="29" t="s">
        <v>28</v>
      </c>
      <c r="D128" s="29"/>
      <c r="E128" s="29" t="s">
        <v>14</v>
      </c>
      <c r="F128" s="32">
        <v>1.9</v>
      </c>
      <c r="G128" s="27"/>
      <c r="H128" s="17"/>
    </row>
    <row r="129" spans="1:8" x14ac:dyDescent="0.2">
      <c r="A129" s="29" t="s">
        <v>680</v>
      </c>
      <c r="B129" s="29" t="s">
        <v>149</v>
      </c>
      <c r="C129" s="29" t="s">
        <v>13</v>
      </c>
      <c r="D129" s="29"/>
      <c r="E129" s="29" t="s">
        <v>14</v>
      </c>
      <c r="F129" s="32">
        <v>8.15</v>
      </c>
      <c r="G129" s="27"/>
      <c r="H129" s="17"/>
    </row>
    <row r="130" spans="1:8" x14ac:dyDescent="0.2">
      <c r="A130" s="29" t="s">
        <v>681</v>
      </c>
      <c r="B130" s="29" t="s">
        <v>150</v>
      </c>
      <c r="C130" s="29" t="s">
        <v>13</v>
      </c>
      <c r="D130" s="29"/>
      <c r="E130" s="29" t="s">
        <v>14</v>
      </c>
      <c r="F130" s="32">
        <v>8.15</v>
      </c>
      <c r="G130" s="27"/>
      <c r="H130" s="17"/>
    </row>
    <row r="131" spans="1:8" x14ac:dyDescent="0.2">
      <c r="A131" s="31" t="s">
        <v>11</v>
      </c>
      <c r="B131" s="29"/>
      <c r="C131" s="29"/>
      <c r="D131" s="29"/>
      <c r="E131" s="29"/>
      <c r="F131" s="29"/>
      <c r="G131" s="25"/>
      <c r="H131" s="17"/>
    </row>
    <row r="132" spans="1:8" x14ac:dyDescent="0.2">
      <c r="A132" s="29" t="s">
        <v>682</v>
      </c>
      <c r="B132" s="29" t="s">
        <v>151</v>
      </c>
      <c r="C132" s="29" t="s">
        <v>28</v>
      </c>
      <c r="D132" s="29"/>
      <c r="E132" s="29" t="s">
        <v>14</v>
      </c>
      <c r="F132" s="32">
        <v>3.9</v>
      </c>
      <c r="G132" s="27"/>
      <c r="H132" s="17"/>
    </row>
    <row r="133" spans="1:8" x14ac:dyDescent="0.2">
      <c r="A133" s="29" t="s">
        <v>683</v>
      </c>
      <c r="B133" s="29" t="s">
        <v>152</v>
      </c>
      <c r="C133" s="29" t="s">
        <v>13</v>
      </c>
      <c r="D133" s="29"/>
      <c r="E133" s="29" t="s">
        <v>14</v>
      </c>
      <c r="F133" s="32">
        <v>8.15</v>
      </c>
      <c r="G133" s="27"/>
      <c r="H133" s="17"/>
    </row>
    <row r="134" spans="1:8" x14ac:dyDescent="0.2">
      <c r="A134" s="29" t="s">
        <v>684</v>
      </c>
      <c r="B134" s="29" t="s">
        <v>153</v>
      </c>
      <c r="C134" s="29" t="s">
        <v>28</v>
      </c>
      <c r="D134" s="29"/>
      <c r="E134" s="29" t="s">
        <v>14</v>
      </c>
      <c r="F134" s="32">
        <v>5</v>
      </c>
      <c r="G134" s="27"/>
      <c r="H134" s="17"/>
    </row>
    <row r="135" spans="1:8" x14ac:dyDescent="0.2">
      <c r="A135" s="29" t="s">
        <v>685</v>
      </c>
      <c r="B135" s="29" t="s">
        <v>154</v>
      </c>
      <c r="C135" s="29" t="s">
        <v>66</v>
      </c>
      <c r="D135" s="29"/>
      <c r="E135" s="29" t="s">
        <v>19</v>
      </c>
      <c r="F135" s="32">
        <v>6.5</v>
      </c>
      <c r="G135" s="27"/>
      <c r="H135" s="17"/>
    </row>
    <row r="136" spans="1:8" x14ac:dyDescent="0.2">
      <c r="A136" s="29" t="s">
        <v>686</v>
      </c>
      <c r="B136" s="29" t="s">
        <v>155</v>
      </c>
      <c r="C136" s="29" t="s">
        <v>28</v>
      </c>
      <c r="D136" s="29"/>
      <c r="E136" s="29" t="s">
        <v>19</v>
      </c>
      <c r="F136" s="32">
        <v>3.15</v>
      </c>
      <c r="G136" s="27"/>
      <c r="H136" s="17"/>
    </row>
    <row r="137" spans="1:8" x14ac:dyDescent="0.2">
      <c r="A137" s="29" t="s">
        <v>687</v>
      </c>
      <c r="B137" s="29" t="s">
        <v>156</v>
      </c>
      <c r="C137" s="29" t="s">
        <v>28</v>
      </c>
      <c r="D137" s="29"/>
      <c r="E137" s="29" t="s">
        <v>14</v>
      </c>
      <c r="F137" s="32">
        <v>9.75</v>
      </c>
      <c r="G137" s="27"/>
      <c r="H137" s="17"/>
    </row>
    <row r="138" spans="1:8" x14ac:dyDescent="0.2">
      <c r="A138" s="29" t="s">
        <v>688</v>
      </c>
      <c r="B138" s="29" t="s">
        <v>157</v>
      </c>
      <c r="C138" s="29" t="s">
        <v>28</v>
      </c>
      <c r="D138" s="29"/>
      <c r="E138" s="29" t="s">
        <v>19</v>
      </c>
      <c r="F138" s="32">
        <v>4.25</v>
      </c>
      <c r="G138" s="27"/>
      <c r="H138" s="17"/>
    </row>
    <row r="139" spans="1:8" x14ac:dyDescent="0.2">
      <c r="A139" s="29" t="s">
        <v>689</v>
      </c>
      <c r="B139" s="29" t="s">
        <v>158</v>
      </c>
      <c r="C139" s="29" t="s">
        <v>28</v>
      </c>
      <c r="D139" s="29"/>
      <c r="E139" s="29" t="s">
        <v>14</v>
      </c>
      <c r="F139" s="32">
        <v>12</v>
      </c>
      <c r="G139" s="27"/>
      <c r="H139" s="17"/>
    </row>
    <row r="140" spans="1:8" x14ac:dyDescent="0.2">
      <c r="A140" s="29" t="s">
        <v>690</v>
      </c>
      <c r="B140" s="29" t="s">
        <v>159</v>
      </c>
      <c r="C140" s="29" t="s">
        <v>28</v>
      </c>
      <c r="D140" s="29"/>
      <c r="E140" s="29" t="s">
        <v>14</v>
      </c>
      <c r="F140" s="32">
        <v>6.9</v>
      </c>
      <c r="G140" s="27"/>
      <c r="H140" s="17"/>
    </row>
    <row r="141" spans="1:8" x14ac:dyDescent="0.2">
      <c r="A141" s="29" t="s">
        <v>691</v>
      </c>
      <c r="B141" s="29" t="s">
        <v>160</v>
      </c>
      <c r="C141" s="29" t="s">
        <v>22</v>
      </c>
      <c r="D141" s="29"/>
      <c r="E141" s="29" t="s">
        <v>14</v>
      </c>
      <c r="F141" s="32">
        <v>10.65</v>
      </c>
      <c r="G141" s="27"/>
      <c r="H141" s="17"/>
    </row>
    <row r="142" spans="1:8" x14ac:dyDescent="0.2">
      <c r="A142" s="29" t="s">
        <v>692</v>
      </c>
      <c r="B142" s="29" t="s">
        <v>161</v>
      </c>
      <c r="C142" s="29" t="s">
        <v>28</v>
      </c>
      <c r="D142" s="29"/>
      <c r="E142" s="29" t="s">
        <v>14</v>
      </c>
      <c r="F142" s="32">
        <v>4.9000000000000004</v>
      </c>
      <c r="G142" s="27"/>
      <c r="H142" s="17"/>
    </row>
    <row r="143" spans="1:8" x14ac:dyDescent="0.2">
      <c r="A143" s="29" t="s">
        <v>693</v>
      </c>
      <c r="B143" s="29" t="s">
        <v>162</v>
      </c>
      <c r="C143" s="29" t="s">
        <v>66</v>
      </c>
      <c r="D143" s="29"/>
      <c r="E143" s="29" t="s">
        <v>163</v>
      </c>
      <c r="F143" s="32">
        <v>45</v>
      </c>
      <c r="G143" s="27"/>
      <c r="H143" s="17"/>
    </row>
    <row r="144" spans="1:8" x14ac:dyDescent="0.2">
      <c r="A144" s="29" t="s">
        <v>694</v>
      </c>
      <c r="B144" s="29" t="s">
        <v>164</v>
      </c>
      <c r="C144" s="29" t="s">
        <v>98</v>
      </c>
      <c r="D144" s="29"/>
      <c r="E144" s="29" t="s">
        <v>14</v>
      </c>
      <c r="F144" s="32">
        <v>18</v>
      </c>
      <c r="G144" s="27"/>
      <c r="H144" s="17"/>
    </row>
    <row r="145" spans="1:8" x14ac:dyDescent="0.2">
      <c r="A145" s="29" t="s">
        <v>695</v>
      </c>
      <c r="B145" s="29" t="s">
        <v>165</v>
      </c>
      <c r="C145" s="29" t="s">
        <v>66</v>
      </c>
      <c r="D145" s="29"/>
      <c r="E145" s="29" t="s">
        <v>14</v>
      </c>
      <c r="F145" s="32">
        <v>9.9</v>
      </c>
      <c r="G145" s="27"/>
      <c r="H145" s="17"/>
    </row>
    <row r="146" spans="1:8" x14ac:dyDescent="0.2">
      <c r="A146" s="29" t="s">
        <v>696</v>
      </c>
      <c r="B146" s="29" t="s">
        <v>166</v>
      </c>
      <c r="C146" s="29" t="s">
        <v>22</v>
      </c>
      <c r="D146" s="29"/>
      <c r="E146" s="29" t="s">
        <v>14</v>
      </c>
      <c r="F146" s="32">
        <v>9.9</v>
      </c>
      <c r="G146" s="27"/>
      <c r="H146" s="17"/>
    </row>
    <row r="147" spans="1:8" x14ac:dyDescent="0.2">
      <c r="A147" s="29" t="s">
        <v>697</v>
      </c>
      <c r="B147" s="29" t="s">
        <v>167</v>
      </c>
      <c r="C147" s="29" t="s">
        <v>28</v>
      </c>
      <c r="D147" s="29"/>
      <c r="E147" s="29" t="s">
        <v>14</v>
      </c>
      <c r="F147" s="32">
        <v>12</v>
      </c>
      <c r="G147" s="27"/>
      <c r="H147" s="17"/>
    </row>
    <row r="148" spans="1:8" x14ac:dyDescent="0.2">
      <c r="A148" s="29" t="s">
        <v>698</v>
      </c>
      <c r="B148" s="29" t="s">
        <v>169</v>
      </c>
      <c r="C148" s="29" t="s">
        <v>28</v>
      </c>
      <c r="D148" s="29"/>
      <c r="E148" s="29" t="s">
        <v>14</v>
      </c>
      <c r="F148" s="32">
        <v>8</v>
      </c>
      <c r="G148" s="27"/>
      <c r="H148" s="17"/>
    </row>
    <row r="149" spans="1:8" x14ac:dyDescent="0.2">
      <c r="A149" s="29" t="s">
        <v>699</v>
      </c>
      <c r="B149" s="29" t="s">
        <v>170</v>
      </c>
      <c r="C149" s="29" t="s">
        <v>13</v>
      </c>
      <c r="D149" s="29"/>
      <c r="E149" s="29" t="s">
        <v>14</v>
      </c>
      <c r="F149" s="32">
        <v>8.15</v>
      </c>
      <c r="G149" s="27"/>
      <c r="H149" s="17"/>
    </row>
    <row r="150" spans="1:8" x14ac:dyDescent="0.2">
      <c r="A150" s="29" t="s">
        <v>700</v>
      </c>
      <c r="B150" s="29" t="s">
        <v>171</v>
      </c>
      <c r="C150" s="29" t="s">
        <v>28</v>
      </c>
      <c r="D150" s="29"/>
      <c r="E150" s="29" t="s">
        <v>14</v>
      </c>
      <c r="F150" s="32">
        <v>7.15</v>
      </c>
      <c r="G150" s="27"/>
      <c r="H150" s="17"/>
    </row>
    <row r="151" spans="1:8" x14ac:dyDescent="0.2">
      <c r="A151" s="29" t="s">
        <v>701</v>
      </c>
      <c r="B151" s="29" t="s">
        <v>172</v>
      </c>
      <c r="C151" s="29" t="s">
        <v>28</v>
      </c>
      <c r="D151" s="29"/>
      <c r="E151" s="29" t="s">
        <v>14</v>
      </c>
      <c r="F151" s="32">
        <v>7.15</v>
      </c>
      <c r="G151" s="27"/>
      <c r="H151" s="17"/>
    </row>
    <row r="152" spans="1:8" x14ac:dyDescent="0.2">
      <c r="A152" s="29" t="s">
        <v>702</v>
      </c>
      <c r="B152" s="29" t="s">
        <v>173</v>
      </c>
      <c r="C152" s="29" t="s">
        <v>28</v>
      </c>
      <c r="D152" s="29"/>
      <c r="E152" s="29" t="s">
        <v>14</v>
      </c>
      <c r="F152" s="32">
        <v>9</v>
      </c>
      <c r="G152" s="27"/>
      <c r="H152" s="17"/>
    </row>
    <row r="153" spans="1:8" x14ac:dyDescent="0.2">
      <c r="A153" s="31" t="s">
        <v>11</v>
      </c>
      <c r="B153" s="29"/>
      <c r="C153" s="29"/>
      <c r="D153" s="29"/>
      <c r="E153" s="29"/>
      <c r="F153" s="29"/>
      <c r="G153" s="25"/>
      <c r="H153" s="17"/>
    </row>
    <row r="154" spans="1:8" x14ac:dyDescent="0.2">
      <c r="A154" s="29" t="s">
        <v>703</v>
      </c>
      <c r="B154" s="29" t="s">
        <v>174</v>
      </c>
      <c r="C154" s="29" t="s">
        <v>22</v>
      </c>
      <c r="D154" s="29"/>
      <c r="E154" s="29" t="s">
        <v>14</v>
      </c>
      <c r="F154" s="32">
        <v>7.65</v>
      </c>
      <c r="G154" s="27"/>
      <c r="H154" s="17"/>
    </row>
    <row r="155" spans="1:8" x14ac:dyDescent="0.2">
      <c r="A155" s="29" t="s">
        <v>704</v>
      </c>
      <c r="B155" s="29" t="s">
        <v>175</v>
      </c>
      <c r="C155" s="29" t="s">
        <v>22</v>
      </c>
      <c r="D155" s="29"/>
      <c r="E155" s="29" t="s">
        <v>14</v>
      </c>
      <c r="F155" s="32">
        <v>5.65</v>
      </c>
      <c r="G155" s="27"/>
      <c r="H155" s="17"/>
    </row>
    <row r="156" spans="1:8" x14ac:dyDescent="0.2">
      <c r="A156" s="29" t="s">
        <v>705</v>
      </c>
      <c r="B156" s="29" t="s">
        <v>176</v>
      </c>
      <c r="C156" s="29" t="s">
        <v>27</v>
      </c>
      <c r="D156" s="29"/>
      <c r="E156" s="29" t="s">
        <v>16</v>
      </c>
      <c r="F156" s="32">
        <v>5</v>
      </c>
      <c r="G156" s="27"/>
      <c r="H156" s="17"/>
    </row>
    <row r="157" spans="1:8" x14ac:dyDescent="0.2">
      <c r="A157" s="29" t="s">
        <v>706</v>
      </c>
      <c r="B157" s="29" t="s">
        <v>177</v>
      </c>
      <c r="C157" s="29" t="s">
        <v>27</v>
      </c>
      <c r="D157" s="29"/>
      <c r="E157" s="29" t="s">
        <v>19</v>
      </c>
      <c r="F157" s="32">
        <v>6.25</v>
      </c>
      <c r="G157" s="27"/>
      <c r="H157" s="17"/>
    </row>
    <row r="158" spans="1:8" x14ac:dyDescent="0.2">
      <c r="A158" s="29" t="s">
        <v>707</v>
      </c>
      <c r="B158" s="29" t="s">
        <v>178</v>
      </c>
      <c r="C158" s="29" t="s">
        <v>28</v>
      </c>
      <c r="D158" s="29" t="s">
        <v>168</v>
      </c>
      <c r="E158" s="29" t="s">
        <v>14</v>
      </c>
      <c r="F158" s="32">
        <v>3.9</v>
      </c>
      <c r="G158" s="27"/>
      <c r="H158" s="17"/>
    </row>
    <row r="159" spans="1:8" x14ac:dyDescent="0.2">
      <c r="A159" s="29" t="s">
        <v>708</v>
      </c>
      <c r="B159" s="29" t="s">
        <v>179</v>
      </c>
      <c r="C159" s="29" t="s">
        <v>28</v>
      </c>
      <c r="D159" s="29"/>
      <c r="E159" s="29" t="s">
        <v>14</v>
      </c>
      <c r="F159" s="32">
        <v>4.5</v>
      </c>
      <c r="G159" s="27"/>
      <c r="H159" s="17"/>
    </row>
    <row r="160" spans="1:8" x14ac:dyDescent="0.2">
      <c r="A160" s="29" t="s">
        <v>709</v>
      </c>
      <c r="B160" s="29" t="s">
        <v>180</v>
      </c>
      <c r="C160" s="29" t="s">
        <v>13</v>
      </c>
      <c r="D160" s="29"/>
      <c r="E160" s="29" t="s">
        <v>14</v>
      </c>
      <c r="F160" s="32">
        <v>24.4</v>
      </c>
      <c r="G160" s="27"/>
      <c r="H160" s="17"/>
    </row>
    <row r="161" spans="1:8" x14ac:dyDescent="0.2">
      <c r="A161" s="29" t="s">
        <v>710</v>
      </c>
      <c r="B161" s="29" t="s">
        <v>181</v>
      </c>
      <c r="C161" s="29" t="s">
        <v>28</v>
      </c>
      <c r="D161" s="29"/>
      <c r="E161" s="29" t="s">
        <v>14</v>
      </c>
      <c r="F161" s="32">
        <v>40</v>
      </c>
      <c r="G161" s="27"/>
      <c r="H161" s="17"/>
    </row>
    <row r="162" spans="1:8" x14ac:dyDescent="0.2">
      <c r="A162" s="29" t="s">
        <v>711</v>
      </c>
      <c r="B162" s="29" t="s">
        <v>182</v>
      </c>
      <c r="C162" s="29" t="s">
        <v>28</v>
      </c>
      <c r="D162" s="29"/>
      <c r="E162" s="29" t="s">
        <v>14</v>
      </c>
      <c r="F162" s="32">
        <v>34</v>
      </c>
      <c r="G162" s="27"/>
      <c r="H162" s="17"/>
    </row>
    <row r="163" spans="1:8" x14ac:dyDescent="0.2">
      <c r="A163" s="29" t="s">
        <v>712</v>
      </c>
      <c r="B163" s="29" t="s">
        <v>183</v>
      </c>
      <c r="C163" s="29" t="s">
        <v>28</v>
      </c>
      <c r="D163" s="29"/>
      <c r="E163" s="29" t="s">
        <v>14</v>
      </c>
      <c r="F163" s="32">
        <v>16.899999999999999</v>
      </c>
      <c r="G163" s="27"/>
      <c r="H163" s="17"/>
    </row>
    <row r="164" spans="1:8" x14ac:dyDescent="0.2">
      <c r="A164" s="29" t="s">
        <v>713</v>
      </c>
      <c r="B164" s="29" t="s">
        <v>183</v>
      </c>
      <c r="C164" s="29" t="s">
        <v>22</v>
      </c>
      <c r="D164" s="29"/>
      <c r="E164" s="29" t="s">
        <v>14</v>
      </c>
      <c r="F164" s="32">
        <v>16.899999999999999</v>
      </c>
      <c r="G164" s="27"/>
      <c r="H164" s="17"/>
    </row>
    <row r="165" spans="1:8" x14ac:dyDescent="0.2">
      <c r="A165" s="29" t="s">
        <v>714</v>
      </c>
      <c r="B165" s="29" t="s">
        <v>531</v>
      </c>
      <c r="C165" s="29" t="s">
        <v>28</v>
      </c>
      <c r="D165" s="29"/>
      <c r="E165" s="29" t="s">
        <v>14</v>
      </c>
      <c r="F165" s="32">
        <v>35</v>
      </c>
      <c r="G165" s="27"/>
      <c r="H165" s="17"/>
    </row>
    <row r="166" spans="1:8" x14ac:dyDescent="0.2">
      <c r="A166" s="29" t="s">
        <v>715</v>
      </c>
      <c r="B166" s="29" t="s">
        <v>184</v>
      </c>
      <c r="C166" s="29" t="s">
        <v>28</v>
      </c>
      <c r="D166" s="29"/>
      <c r="E166" s="29" t="s">
        <v>14</v>
      </c>
      <c r="F166" s="32">
        <v>15</v>
      </c>
      <c r="G166" s="27"/>
      <c r="H166" s="17"/>
    </row>
    <row r="167" spans="1:8" x14ac:dyDescent="0.2">
      <c r="A167" s="29" t="s">
        <v>716</v>
      </c>
      <c r="B167" s="29" t="s">
        <v>185</v>
      </c>
      <c r="C167" s="29" t="s">
        <v>28</v>
      </c>
      <c r="D167" s="29"/>
      <c r="E167" s="29" t="s">
        <v>26</v>
      </c>
      <c r="F167" s="32">
        <v>1.9</v>
      </c>
      <c r="G167" s="27"/>
      <c r="H167" s="17"/>
    </row>
    <row r="168" spans="1:8" x14ac:dyDescent="0.2">
      <c r="A168" s="29" t="s">
        <v>717</v>
      </c>
      <c r="B168" s="29" t="s">
        <v>186</v>
      </c>
      <c r="C168" s="29" t="s">
        <v>28</v>
      </c>
      <c r="D168" s="29" t="s">
        <v>168</v>
      </c>
      <c r="E168" s="29" t="s">
        <v>26</v>
      </c>
      <c r="F168" s="32">
        <v>1.9</v>
      </c>
      <c r="G168" s="27"/>
      <c r="H168" s="17"/>
    </row>
    <row r="169" spans="1:8" x14ac:dyDescent="0.2">
      <c r="A169" s="29" t="s">
        <v>718</v>
      </c>
      <c r="B169" s="29" t="s">
        <v>187</v>
      </c>
      <c r="C169" s="29" t="s">
        <v>28</v>
      </c>
      <c r="D169" s="29"/>
      <c r="E169" s="29" t="s">
        <v>26</v>
      </c>
      <c r="F169" s="32">
        <v>1.9</v>
      </c>
      <c r="G169" s="27"/>
      <c r="H169" s="17"/>
    </row>
    <row r="170" spans="1:8" x14ac:dyDescent="0.2">
      <c r="A170" s="29" t="s">
        <v>719</v>
      </c>
      <c r="B170" s="29" t="s">
        <v>188</v>
      </c>
      <c r="C170" s="29" t="s">
        <v>28</v>
      </c>
      <c r="D170" s="29"/>
      <c r="E170" s="29" t="s">
        <v>14</v>
      </c>
      <c r="F170" s="32">
        <v>2.8</v>
      </c>
      <c r="G170" s="27"/>
      <c r="H170" s="17"/>
    </row>
    <row r="171" spans="1:8" x14ac:dyDescent="0.2">
      <c r="A171" s="29" t="s">
        <v>720</v>
      </c>
      <c r="B171" s="29" t="s">
        <v>189</v>
      </c>
      <c r="C171" s="29" t="s">
        <v>28</v>
      </c>
      <c r="D171" s="29"/>
      <c r="E171" s="29" t="s">
        <v>26</v>
      </c>
      <c r="F171" s="32">
        <v>2.15</v>
      </c>
      <c r="G171" s="27"/>
      <c r="H171" s="17"/>
    </row>
    <row r="172" spans="1:8" x14ac:dyDescent="0.2">
      <c r="A172" s="29" t="s">
        <v>721</v>
      </c>
      <c r="B172" s="29" t="s">
        <v>190</v>
      </c>
      <c r="C172" s="29" t="s">
        <v>28</v>
      </c>
      <c r="D172" s="29"/>
      <c r="E172" s="29" t="s">
        <v>26</v>
      </c>
      <c r="F172" s="32">
        <v>2.15</v>
      </c>
      <c r="G172" s="27"/>
      <c r="H172" s="17"/>
    </row>
    <row r="173" spans="1:8" x14ac:dyDescent="0.2">
      <c r="A173" s="29" t="s">
        <v>722</v>
      </c>
      <c r="B173" s="29" t="s">
        <v>191</v>
      </c>
      <c r="C173" s="29" t="s">
        <v>28</v>
      </c>
      <c r="D173" s="29"/>
      <c r="E173" s="29" t="s">
        <v>26</v>
      </c>
      <c r="F173" s="32">
        <v>2.75</v>
      </c>
      <c r="G173" s="27"/>
      <c r="H173" s="17"/>
    </row>
    <row r="174" spans="1:8" x14ac:dyDescent="0.2">
      <c r="A174" s="29" t="s">
        <v>723</v>
      </c>
      <c r="B174" s="29" t="s">
        <v>192</v>
      </c>
      <c r="C174" s="29" t="s">
        <v>28</v>
      </c>
      <c r="D174" s="29"/>
      <c r="E174" s="29" t="s">
        <v>26</v>
      </c>
      <c r="F174" s="32">
        <v>1.9</v>
      </c>
      <c r="G174" s="27"/>
      <c r="H174" s="17"/>
    </row>
    <row r="175" spans="1:8" x14ac:dyDescent="0.2">
      <c r="A175" s="29" t="s">
        <v>724</v>
      </c>
      <c r="B175" s="29" t="s">
        <v>193</v>
      </c>
      <c r="C175" s="29" t="s">
        <v>28</v>
      </c>
      <c r="D175" s="29"/>
      <c r="E175" s="29" t="s">
        <v>26</v>
      </c>
      <c r="F175" s="32">
        <v>2.75</v>
      </c>
      <c r="G175" s="27"/>
      <c r="H175" s="17"/>
    </row>
    <row r="176" spans="1:8" x14ac:dyDescent="0.2">
      <c r="A176" s="29" t="s">
        <v>725</v>
      </c>
      <c r="B176" s="29" t="s">
        <v>194</v>
      </c>
      <c r="C176" s="29" t="s">
        <v>28</v>
      </c>
      <c r="D176" s="29"/>
      <c r="E176" s="29" t="s">
        <v>14</v>
      </c>
      <c r="F176" s="32">
        <v>2.8</v>
      </c>
      <c r="G176" s="27"/>
      <c r="H176" s="17"/>
    </row>
    <row r="177" spans="1:8" x14ac:dyDescent="0.2">
      <c r="A177" s="29" t="s">
        <v>726</v>
      </c>
      <c r="B177" s="29" t="s">
        <v>195</v>
      </c>
      <c r="C177" s="29" t="s">
        <v>22</v>
      </c>
      <c r="D177" s="29"/>
      <c r="E177" s="29" t="s">
        <v>14</v>
      </c>
      <c r="F177" s="32">
        <v>10.65</v>
      </c>
      <c r="G177" s="27"/>
      <c r="H177" s="17"/>
    </row>
    <row r="178" spans="1:8" x14ac:dyDescent="0.2">
      <c r="A178" s="29" t="s">
        <v>727</v>
      </c>
      <c r="B178" s="29" t="s">
        <v>196</v>
      </c>
      <c r="C178" s="29" t="s">
        <v>28</v>
      </c>
      <c r="D178" s="29"/>
      <c r="E178" s="29" t="s">
        <v>14</v>
      </c>
      <c r="F178" s="32">
        <v>7.25</v>
      </c>
      <c r="G178" s="27"/>
      <c r="H178" s="17"/>
    </row>
    <row r="179" spans="1:8" x14ac:dyDescent="0.2">
      <c r="A179" s="29" t="s">
        <v>728</v>
      </c>
      <c r="B179" s="29" t="s">
        <v>197</v>
      </c>
      <c r="C179" s="29" t="s">
        <v>22</v>
      </c>
      <c r="D179" s="29"/>
      <c r="E179" s="29" t="s">
        <v>14</v>
      </c>
      <c r="F179" s="32">
        <v>18.75</v>
      </c>
      <c r="G179" s="27"/>
      <c r="H179" s="17"/>
    </row>
    <row r="180" spans="1:8" x14ac:dyDescent="0.2">
      <c r="A180" s="31" t="s">
        <v>11</v>
      </c>
      <c r="B180" s="29"/>
      <c r="C180" s="29"/>
      <c r="D180" s="29"/>
      <c r="E180" s="29"/>
      <c r="F180" s="29"/>
      <c r="G180" s="25"/>
      <c r="H180" s="17"/>
    </row>
    <row r="181" spans="1:8" x14ac:dyDescent="0.2">
      <c r="A181" s="29" t="s">
        <v>729</v>
      </c>
      <c r="B181" s="29" t="s">
        <v>198</v>
      </c>
      <c r="C181" s="29" t="s">
        <v>28</v>
      </c>
      <c r="D181" s="29"/>
      <c r="E181" s="29" t="s">
        <v>14</v>
      </c>
      <c r="F181" s="32">
        <v>28.75</v>
      </c>
      <c r="G181" s="27"/>
      <c r="H181" s="17"/>
    </row>
    <row r="182" spans="1:8" x14ac:dyDescent="0.2">
      <c r="A182" s="29" t="s">
        <v>730</v>
      </c>
      <c r="B182" s="29" t="s">
        <v>199</v>
      </c>
      <c r="C182" s="29" t="s">
        <v>28</v>
      </c>
      <c r="D182" s="29"/>
      <c r="E182" s="29" t="s">
        <v>19</v>
      </c>
      <c r="F182" s="32">
        <v>4.4000000000000004</v>
      </c>
      <c r="G182" s="27"/>
      <c r="H182" s="17"/>
    </row>
    <row r="183" spans="1:8" x14ac:dyDescent="0.2">
      <c r="A183" s="29" t="s">
        <v>731</v>
      </c>
      <c r="B183" s="29" t="s">
        <v>200</v>
      </c>
      <c r="C183" s="29" t="s">
        <v>66</v>
      </c>
      <c r="D183" s="29"/>
      <c r="E183" s="29" t="s">
        <v>19</v>
      </c>
      <c r="F183" s="32">
        <v>1.4</v>
      </c>
      <c r="G183" s="27"/>
      <c r="H183" s="17"/>
    </row>
    <row r="184" spans="1:8" x14ac:dyDescent="0.2">
      <c r="A184" s="29" t="s">
        <v>732</v>
      </c>
      <c r="B184" s="29" t="s">
        <v>201</v>
      </c>
      <c r="C184" s="29" t="s">
        <v>28</v>
      </c>
      <c r="D184" s="29"/>
      <c r="E184" s="29" t="s">
        <v>19</v>
      </c>
      <c r="F184" s="32">
        <v>13.75</v>
      </c>
      <c r="G184" s="27"/>
      <c r="H184" s="17"/>
    </row>
    <row r="185" spans="1:8" x14ac:dyDescent="0.2">
      <c r="A185" s="29" t="s">
        <v>733</v>
      </c>
      <c r="B185" s="29" t="s">
        <v>202</v>
      </c>
      <c r="C185" s="29" t="s">
        <v>28</v>
      </c>
      <c r="D185" s="29"/>
      <c r="E185" s="29" t="s">
        <v>19</v>
      </c>
      <c r="F185" s="32">
        <v>13.75</v>
      </c>
      <c r="G185" s="27"/>
      <c r="H185" s="17"/>
    </row>
    <row r="186" spans="1:8" x14ac:dyDescent="0.2">
      <c r="A186" s="29" t="s">
        <v>734</v>
      </c>
      <c r="B186" s="29" t="s">
        <v>203</v>
      </c>
      <c r="C186" s="29" t="s">
        <v>98</v>
      </c>
      <c r="D186" s="29"/>
      <c r="E186" s="29" t="s">
        <v>14</v>
      </c>
      <c r="F186" s="32">
        <v>37.5</v>
      </c>
      <c r="G186" s="27"/>
      <c r="H186" s="17"/>
    </row>
    <row r="187" spans="1:8" x14ac:dyDescent="0.2">
      <c r="A187" s="29" t="s">
        <v>735</v>
      </c>
      <c r="B187" s="29" t="s">
        <v>204</v>
      </c>
      <c r="C187" s="29" t="s">
        <v>28</v>
      </c>
      <c r="D187" s="29"/>
      <c r="E187" s="29" t="s">
        <v>14</v>
      </c>
      <c r="F187" s="32">
        <v>29</v>
      </c>
      <c r="G187" s="27"/>
      <c r="H187" s="17"/>
    </row>
    <row r="188" spans="1:8" x14ac:dyDescent="0.2">
      <c r="A188" s="29" t="s">
        <v>736</v>
      </c>
      <c r="B188" s="29" t="s">
        <v>205</v>
      </c>
      <c r="C188" s="29" t="s">
        <v>28</v>
      </c>
      <c r="D188" s="29"/>
      <c r="E188" s="29" t="s">
        <v>14</v>
      </c>
      <c r="F188" s="32">
        <v>23</v>
      </c>
      <c r="G188" s="27"/>
      <c r="H188" s="17"/>
    </row>
    <row r="189" spans="1:8" x14ac:dyDescent="0.2">
      <c r="A189" s="29" t="s">
        <v>737</v>
      </c>
      <c r="B189" s="29" t="s">
        <v>206</v>
      </c>
      <c r="C189" s="29" t="s">
        <v>28</v>
      </c>
      <c r="D189" s="29"/>
      <c r="E189" s="29" t="s">
        <v>14</v>
      </c>
      <c r="F189" s="32">
        <v>36</v>
      </c>
      <c r="G189" s="27"/>
      <c r="H189" s="17"/>
    </row>
    <row r="190" spans="1:8" x14ac:dyDescent="0.2">
      <c r="A190" s="29" t="s">
        <v>738</v>
      </c>
      <c r="B190" s="29" t="s">
        <v>207</v>
      </c>
      <c r="C190" s="29" t="s">
        <v>28</v>
      </c>
      <c r="D190" s="29"/>
      <c r="E190" s="29" t="s">
        <v>19</v>
      </c>
      <c r="F190" s="32">
        <v>5.6</v>
      </c>
      <c r="G190" s="27"/>
      <c r="H190" s="17"/>
    </row>
    <row r="191" spans="1:8" x14ac:dyDescent="0.2">
      <c r="A191" s="29" t="s">
        <v>739</v>
      </c>
      <c r="B191" s="29" t="s">
        <v>208</v>
      </c>
      <c r="C191" s="29" t="s">
        <v>28</v>
      </c>
      <c r="D191" s="29"/>
      <c r="E191" s="29" t="s">
        <v>14</v>
      </c>
      <c r="F191" s="32">
        <v>38</v>
      </c>
      <c r="G191" s="27"/>
      <c r="H191" s="17"/>
    </row>
    <row r="192" spans="1:8" x14ac:dyDescent="0.2">
      <c r="A192" s="29" t="s">
        <v>740</v>
      </c>
      <c r="B192" s="29" t="s">
        <v>209</v>
      </c>
      <c r="C192" s="29" t="s">
        <v>28</v>
      </c>
      <c r="D192" s="29"/>
      <c r="E192" s="29" t="s">
        <v>14</v>
      </c>
      <c r="F192" s="32">
        <v>17.5</v>
      </c>
      <c r="G192" s="27"/>
      <c r="H192" s="17"/>
    </row>
    <row r="193" spans="1:8" x14ac:dyDescent="0.2">
      <c r="A193" s="29" t="s">
        <v>741</v>
      </c>
      <c r="B193" s="29" t="s">
        <v>210</v>
      </c>
      <c r="C193" s="29" t="s">
        <v>28</v>
      </c>
      <c r="D193" s="29"/>
      <c r="E193" s="29" t="s">
        <v>14</v>
      </c>
      <c r="F193" s="32">
        <v>39</v>
      </c>
      <c r="G193" s="27"/>
      <c r="H193" s="17"/>
    </row>
    <row r="194" spans="1:8" x14ac:dyDescent="0.2">
      <c r="A194" s="29" t="s">
        <v>742</v>
      </c>
      <c r="B194" s="29" t="s">
        <v>211</v>
      </c>
      <c r="C194" s="29" t="s">
        <v>28</v>
      </c>
      <c r="D194" s="29"/>
      <c r="E194" s="29" t="s">
        <v>19</v>
      </c>
      <c r="F194" s="32">
        <v>5.8</v>
      </c>
      <c r="G194" s="27"/>
      <c r="H194" s="17"/>
    </row>
    <row r="195" spans="1:8" x14ac:dyDescent="0.2">
      <c r="A195" s="29" t="s">
        <v>743</v>
      </c>
      <c r="B195" s="29" t="s">
        <v>212</v>
      </c>
      <c r="C195" s="29" t="s">
        <v>98</v>
      </c>
      <c r="D195" s="29"/>
      <c r="E195" s="29" t="s">
        <v>14</v>
      </c>
      <c r="F195" s="32">
        <v>27.5</v>
      </c>
      <c r="G195" s="27"/>
      <c r="H195" s="17"/>
    </row>
    <row r="196" spans="1:8" x14ac:dyDescent="0.2">
      <c r="A196" s="29" t="s">
        <v>744</v>
      </c>
      <c r="B196" s="29" t="s">
        <v>213</v>
      </c>
      <c r="C196" s="29" t="s">
        <v>28</v>
      </c>
      <c r="D196" s="29"/>
      <c r="E196" s="29" t="s">
        <v>14</v>
      </c>
      <c r="F196" s="32">
        <v>41</v>
      </c>
      <c r="G196" s="27"/>
      <c r="H196" s="17"/>
    </row>
    <row r="197" spans="1:8" x14ac:dyDescent="0.2">
      <c r="A197" s="31" t="s">
        <v>11</v>
      </c>
      <c r="B197" s="29"/>
      <c r="C197" s="29"/>
      <c r="D197" s="29"/>
      <c r="E197" s="29"/>
      <c r="F197" s="29"/>
      <c r="G197" s="25"/>
      <c r="H197" s="17"/>
    </row>
    <row r="198" spans="1:8" x14ac:dyDescent="0.2">
      <c r="A198" s="29" t="s">
        <v>745</v>
      </c>
      <c r="B198" s="29" t="s">
        <v>214</v>
      </c>
      <c r="C198" s="29" t="s">
        <v>145</v>
      </c>
      <c r="D198" s="29"/>
      <c r="E198" s="29" t="s">
        <v>16</v>
      </c>
      <c r="F198" s="32">
        <v>3.7</v>
      </c>
      <c r="G198" s="27"/>
      <c r="H198" s="17"/>
    </row>
    <row r="199" spans="1:8" x14ac:dyDescent="0.2">
      <c r="A199" s="29" t="s">
        <v>746</v>
      </c>
      <c r="B199" s="29" t="s">
        <v>215</v>
      </c>
      <c r="C199" s="29" t="s">
        <v>145</v>
      </c>
      <c r="D199" s="29"/>
      <c r="E199" s="29" t="s">
        <v>16</v>
      </c>
      <c r="F199" s="32">
        <v>5.5</v>
      </c>
      <c r="G199" s="27"/>
      <c r="H199" s="17"/>
    </row>
    <row r="200" spans="1:8" x14ac:dyDescent="0.2">
      <c r="A200" s="29" t="s">
        <v>747</v>
      </c>
      <c r="B200" s="29" t="s">
        <v>216</v>
      </c>
      <c r="C200" s="29" t="s">
        <v>145</v>
      </c>
      <c r="D200" s="29"/>
      <c r="E200" s="29" t="s">
        <v>16</v>
      </c>
      <c r="F200" s="32">
        <v>3.7</v>
      </c>
      <c r="G200" s="27"/>
      <c r="H200" s="17"/>
    </row>
    <row r="201" spans="1:8" x14ac:dyDescent="0.2">
      <c r="A201" s="29" t="s">
        <v>748</v>
      </c>
      <c r="B201" s="29" t="s">
        <v>217</v>
      </c>
      <c r="C201" s="29" t="s">
        <v>28</v>
      </c>
      <c r="D201" s="29"/>
      <c r="E201" s="29" t="s">
        <v>16</v>
      </c>
      <c r="F201" s="32">
        <v>6.9</v>
      </c>
      <c r="G201" s="27"/>
      <c r="H201" s="17"/>
    </row>
    <row r="202" spans="1:8" x14ac:dyDescent="0.2">
      <c r="A202" s="29" t="s">
        <v>749</v>
      </c>
      <c r="B202" s="29" t="s">
        <v>218</v>
      </c>
      <c r="C202" s="29" t="s">
        <v>41</v>
      </c>
      <c r="D202" s="29"/>
      <c r="E202" s="29" t="s">
        <v>16</v>
      </c>
      <c r="F202" s="32">
        <v>4.5</v>
      </c>
      <c r="G202" s="27"/>
      <c r="H202" s="17"/>
    </row>
    <row r="203" spans="1:8" x14ac:dyDescent="0.2">
      <c r="A203" s="29" t="s">
        <v>750</v>
      </c>
      <c r="B203" s="29" t="s">
        <v>219</v>
      </c>
      <c r="C203" s="29" t="s">
        <v>145</v>
      </c>
      <c r="D203" s="29"/>
      <c r="E203" s="29" t="s">
        <v>14</v>
      </c>
      <c r="F203" s="32">
        <v>29</v>
      </c>
      <c r="G203" s="27"/>
      <c r="H203" s="17"/>
    </row>
    <row r="204" spans="1:8" x14ac:dyDescent="0.2">
      <c r="A204" s="29" t="s">
        <v>751</v>
      </c>
      <c r="B204" s="29" t="s">
        <v>220</v>
      </c>
      <c r="C204" s="29" t="s">
        <v>28</v>
      </c>
      <c r="D204" s="29"/>
      <c r="E204" s="29" t="s">
        <v>16</v>
      </c>
      <c r="F204" s="32">
        <v>9.5</v>
      </c>
      <c r="G204" s="27"/>
      <c r="H204" s="17"/>
    </row>
    <row r="205" spans="1:8" x14ac:dyDescent="0.2">
      <c r="A205" s="29" t="s">
        <v>752</v>
      </c>
      <c r="B205" s="29" t="s">
        <v>532</v>
      </c>
      <c r="C205" s="29" t="s">
        <v>145</v>
      </c>
      <c r="D205" s="29"/>
      <c r="E205" s="29" t="s">
        <v>19</v>
      </c>
      <c r="F205" s="32">
        <v>2.2999999999999998</v>
      </c>
      <c r="G205" s="27"/>
      <c r="H205" s="17"/>
    </row>
    <row r="206" spans="1:8" x14ac:dyDescent="0.2">
      <c r="A206" s="29" t="s">
        <v>753</v>
      </c>
      <c r="B206" s="29" t="s">
        <v>221</v>
      </c>
      <c r="C206" s="29" t="s">
        <v>145</v>
      </c>
      <c r="D206" s="29"/>
      <c r="E206" s="29" t="s">
        <v>19</v>
      </c>
      <c r="F206" s="32">
        <v>2.2999999999999998</v>
      </c>
      <c r="G206" s="27"/>
      <c r="H206" s="17"/>
    </row>
    <row r="207" spans="1:8" x14ac:dyDescent="0.2">
      <c r="A207" s="29" t="s">
        <v>754</v>
      </c>
      <c r="B207" s="29" t="s">
        <v>222</v>
      </c>
      <c r="C207" s="29" t="s">
        <v>145</v>
      </c>
      <c r="D207" s="29"/>
      <c r="E207" s="29" t="s">
        <v>19</v>
      </c>
      <c r="F207" s="32">
        <v>2.2999999999999998</v>
      </c>
      <c r="G207" s="27"/>
      <c r="H207" s="17"/>
    </row>
    <row r="208" spans="1:8" x14ac:dyDescent="0.2">
      <c r="A208" s="29" t="s">
        <v>755</v>
      </c>
      <c r="B208" s="29" t="s">
        <v>223</v>
      </c>
      <c r="C208" s="29" t="s">
        <v>145</v>
      </c>
      <c r="D208" s="29"/>
      <c r="E208" s="29" t="s">
        <v>19</v>
      </c>
      <c r="F208" s="32">
        <v>2.2999999999999998</v>
      </c>
      <c r="G208" s="27"/>
      <c r="H208" s="17"/>
    </row>
    <row r="209" spans="1:8" x14ac:dyDescent="0.2">
      <c r="A209" s="29" t="s">
        <v>756</v>
      </c>
      <c r="B209" s="29" t="s">
        <v>224</v>
      </c>
      <c r="C209" s="29" t="s">
        <v>145</v>
      </c>
      <c r="D209" s="29"/>
      <c r="E209" s="29" t="s">
        <v>19</v>
      </c>
      <c r="F209" s="32">
        <v>2.2999999999999998</v>
      </c>
      <c r="G209" s="27"/>
      <c r="H209" s="17"/>
    </row>
    <row r="210" spans="1:8" x14ac:dyDescent="0.2">
      <c r="A210" s="29" t="s">
        <v>757</v>
      </c>
      <c r="B210" s="29" t="s">
        <v>225</v>
      </c>
      <c r="C210" s="29" t="s">
        <v>145</v>
      </c>
      <c r="D210" s="29"/>
      <c r="E210" s="29" t="s">
        <v>19</v>
      </c>
      <c r="F210" s="32">
        <v>2.2999999999999998</v>
      </c>
      <c r="G210" s="27"/>
      <c r="H210" s="17"/>
    </row>
    <row r="211" spans="1:8" x14ac:dyDescent="0.2">
      <c r="A211" s="29" t="s">
        <v>758</v>
      </c>
      <c r="B211" s="29" t="s">
        <v>226</v>
      </c>
      <c r="C211" s="29" t="s">
        <v>145</v>
      </c>
      <c r="D211" s="29"/>
      <c r="E211" s="29" t="s">
        <v>19</v>
      </c>
      <c r="F211" s="32">
        <v>2.2999999999999998</v>
      </c>
      <c r="G211" s="27"/>
      <c r="H211" s="17"/>
    </row>
    <row r="212" spans="1:8" x14ac:dyDescent="0.2">
      <c r="A212" s="29" t="s">
        <v>759</v>
      </c>
      <c r="B212" s="29" t="s">
        <v>227</v>
      </c>
      <c r="C212" s="29" t="s">
        <v>145</v>
      </c>
      <c r="D212" s="29"/>
      <c r="E212" s="29" t="s">
        <v>19</v>
      </c>
      <c r="F212" s="32">
        <v>2.2999999999999998</v>
      </c>
      <c r="G212" s="27"/>
      <c r="H212" s="17"/>
    </row>
    <row r="213" spans="1:8" x14ac:dyDescent="0.2">
      <c r="A213" s="29" t="s">
        <v>760</v>
      </c>
      <c r="B213" s="29" t="s">
        <v>228</v>
      </c>
      <c r="C213" s="29" t="s">
        <v>145</v>
      </c>
      <c r="D213" s="29"/>
      <c r="E213" s="29" t="s">
        <v>19</v>
      </c>
      <c r="F213" s="32">
        <v>2.2999999999999998</v>
      </c>
      <c r="G213" s="27"/>
      <c r="H213" s="17"/>
    </row>
    <row r="214" spans="1:8" x14ac:dyDescent="0.2">
      <c r="A214" s="29" t="s">
        <v>761</v>
      </c>
      <c r="B214" s="29" t="s">
        <v>229</v>
      </c>
      <c r="C214" s="29" t="s">
        <v>145</v>
      </c>
      <c r="D214" s="29"/>
      <c r="E214" s="29" t="s">
        <v>19</v>
      </c>
      <c r="F214" s="32">
        <v>2.2999999999999998</v>
      </c>
      <c r="G214" s="27"/>
      <c r="H214" s="17"/>
    </row>
    <row r="215" spans="1:8" x14ac:dyDescent="0.2">
      <c r="A215" s="29" t="s">
        <v>762</v>
      </c>
      <c r="B215" s="29" t="s">
        <v>533</v>
      </c>
      <c r="C215" s="29" t="s">
        <v>145</v>
      </c>
      <c r="D215" s="29"/>
      <c r="E215" s="29" t="s">
        <v>19</v>
      </c>
      <c r="F215" s="32">
        <v>2.2999999999999998</v>
      </c>
      <c r="G215" s="27"/>
      <c r="H215" s="17"/>
    </row>
    <row r="216" spans="1:8" x14ac:dyDescent="0.2">
      <c r="A216" s="29" t="s">
        <v>763</v>
      </c>
      <c r="B216" s="29" t="s">
        <v>230</v>
      </c>
      <c r="C216" s="29" t="s">
        <v>145</v>
      </c>
      <c r="D216" s="29"/>
      <c r="E216" s="29" t="s">
        <v>19</v>
      </c>
      <c r="F216" s="32">
        <v>2.2999999999999998</v>
      </c>
      <c r="G216" s="27"/>
      <c r="H216" s="17"/>
    </row>
    <row r="217" spans="1:8" x14ac:dyDescent="0.2">
      <c r="A217" s="29" t="s">
        <v>764</v>
      </c>
      <c r="B217" s="29" t="s">
        <v>231</v>
      </c>
      <c r="C217" s="29" t="s">
        <v>145</v>
      </c>
      <c r="D217" s="29"/>
      <c r="E217" s="29" t="s">
        <v>19</v>
      </c>
      <c r="F217" s="32">
        <v>2.2999999999999998</v>
      </c>
      <c r="G217" s="27"/>
      <c r="H217" s="17"/>
    </row>
    <row r="218" spans="1:8" x14ac:dyDescent="0.2">
      <c r="A218" s="29" t="s">
        <v>765</v>
      </c>
      <c r="B218" s="29" t="s">
        <v>232</v>
      </c>
      <c r="C218" s="29" t="s">
        <v>145</v>
      </c>
      <c r="D218" s="29"/>
      <c r="E218" s="29" t="s">
        <v>19</v>
      </c>
      <c r="F218" s="32">
        <v>2.2999999999999998</v>
      </c>
      <c r="G218" s="27"/>
      <c r="H218" s="17"/>
    </row>
    <row r="219" spans="1:8" x14ac:dyDescent="0.2">
      <c r="A219" s="29" t="s">
        <v>766</v>
      </c>
      <c r="B219" s="29" t="s">
        <v>233</v>
      </c>
      <c r="C219" s="29" t="s">
        <v>145</v>
      </c>
      <c r="D219" s="29"/>
      <c r="E219" s="29" t="s">
        <v>19</v>
      </c>
      <c r="F219" s="32">
        <v>2.2999999999999998</v>
      </c>
      <c r="G219" s="27"/>
      <c r="H219" s="17"/>
    </row>
    <row r="220" spans="1:8" x14ac:dyDescent="0.2">
      <c r="A220" s="29" t="s">
        <v>767</v>
      </c>
      <c r="B220" s="29" t="s">
        <v>234</v>
      </c>
      <c r="C220" s="29" t="s">
        <v>145</v>
      </c>
      <c r="D220" s="29"/>
      <c r="E220" s="29" t="s">
        <v>19</v>
      </c>
      <c r="F220" s="32">
        <v>2.2999999999999998</v>
      </c>
      <c r="G220" s="27"/>
      <c r="H220" s="17"/>
    </row>
    <row r="221" spans="1:8" x14ac:dyDescent="0.2">
      <c r="A221" s="29" t="s">
        <v>768</v>
      </c>
      <c r="B221" s="29" t="s">
        <v>235</v>
      </c>
      <c r="C221" s="29" t="s">
        <v>145</v>
      </c>
      <c r="D221" s="29"/>
      <c r="E221" s="29" t="s">
        <v>19</v>
      </c>
      <c r="F221" s="32">
        <v>2.2999999999999998</v>
      </c>
      <c r="G221" s="27"/>
      <c r="H221" s="17"/>
    </row>
    <row r="222" spans="1:8" x14ac:dyDescent="0.2">
      <c r="A222" s="29" t="s">
        <v>769</v>
      </c>
      <c r="B222" s="29" t="s">
        <v>236</v>
      </c>
      <c r="C222" s="29" t="s">
        <v>145</v>
      </c>
      <c r="D222" s="29"/>
      <c r="E222" s="29" t="s">
        <v>19</v>
      </c>
      <c r="F222" s="32">
        <v>2.2999999999999998</v>
      </c>
      <c r="G222" s="27"/>
      <c r="H222" s="17"/>
    </row>
    <row r="223" spans="1:8" x14ac:dyDescent="0.2">
      <c r="A223" s="29" t="s">
        <v>770</v>
      </c>
      <c r="B223" s="29" t="s">
        <v>237</v>
      </c>
      <c r="C223" s="29" t="s">
        <v>145</v>
      </c>
      <c r="D223" s="29"/>
      <c r="E223" s="29" t="s">
        <v>19</v>
      </c>
      <c r="F223" s="32">
        <v>2.2999999999999998</v>
      </c>
      <c r="G223" s="27"/>
      <c r="H223" s="17"/>
    </row>
    <row r="224" spans="1:8" x14ac:dyDescent="0.2">
      <c r="A224" s="29" t="s">
        <v>771</v>
      </c>
      <c r="B224" s="29" t="s">
        <v>238</v>
      </c>
      <c r="C224" s="29" t="s">
        <v>145</v>
      </c>
      <c r="D224" s="29"/>
      <c r="E224" s="29" t="s">
        <v>16</v>
      </c>
      <c r="F224" s="32">
        <v>3.7</v>
      </c>
      <c r="G224" s="27"/>
      <c r="H224" s="17"/>
    </row>
    <row r="225" spans="1:8" x14ac:dyDescent="0.2">
      <c r="A225" s="29" t="s">
        <v>772</v>
      </c>
      <c r="B225" s="29" t="s">
        <v>239</v>
      </c>
      <c r="C225" s="29" t="s">
        <v>145</v>
      </c>
      <c r="D225" s="29"/>
      <c r="E225" s="29" t="s">
        <v>14</v>
      </c>
      <c r="F225" s="32">
        <v>29</v>
      </c>
      <c r="G225" s="27"/>
      <c r="H225" s="17"/>
    </row>
    <row r="226" spans="1:8" x14ac:dyDescent="0.2">
      <c r="A226" s="29" t="s">
        <v>773</v>
      </c>
      <c r="B226" s="29" t="s">
        <v>240</v>
      </c>
      <c r="C226" s="29" t="s">
        <v>28</v>
      </c>
      <c r="D226" s="29"/>
      <c r="E226" s="29" t="s">
        <v>88</v>
      </c>
      <c r="F226" s="32">
        <v>3.7</v>
      </c>
      <c r="G226" s="27"/>
      <c r="H226" s="17"/>
    </row>
    <row r="227" spans="1:8" x14ac:dyDescent="0.2">
      <c r="A227" s="29" t="s">
        <v>774</v>
      </c>
      <c r="B227" s="29" t="s">
        <v>241</v>
      </c>
      <c r="C227" s="29" t="s">
        <v>41</v>
      </c>
      <c r="D227" s="29"/>
      <c r="E227" s="29" t="s">
        <v>88</v>
      </c>
      <c r="F227" s="32">
        <v>5.8</v>
      </c>
      <c r="G227" s="27"/>
      <c r="H227" s="17"/>
    </row>
    <row r="228" spans="1:8" x14ac:dyDescent="0.2">
      <c r="A228" s="29" t="s">
        <v>775</v>
      </c>
      <c r="B228" s="29" t="s">
        <v>242</v>
      </c>
      <c r="C228" s="29" t="s">
        <v>28</v>
      </c>
      <c r="D228" s="29"/>
      <c r="E228" s="29" t="s">
        <v>88</v>
      </c>
      <c r="F228" s="32">
        <v>3.5</v>
      </c>
      <c r="G228" s="27"/>
      <c r="H228" s="17"/>
    </row>
    <row r="229" spans="1:8" x14ac:dyDescent="0.2">
      <c r="A229" s="29" t="s">
        <v>776</v>
      </c>
      <c r="B229" s="29" t="s">
        <v>243</v>
      </c>
      <c r="C229" s="29" t="s">
        <v>28</v>
      </c>
      <c r="D229" s="29"/>
      <c r="E229" s="29" t="s">
        <v>88</v>
      </c>
      <c r="F229" s="32">
        <v>3.7</v>
      </c>
      <c r="G229" s="27"/>
      <c r="H229" s="17"/>
    </row>
    <row r="230" spans="1:8" x14ac:dyDescent="0.2">
      <c r="A230" s="29" t="s">
        <v>777</v>
      </c>
      <c r="B230" s="29" t="s">
        <v>244</v>
      </c>
      <c r="C230" s="29" t="s">
        <v>245</v>
      </c>
      <c r="D230" s="29"/>
      <c r="E230" s="29" t="s">
        <v>14</v>
      </c>
      <c r="F230" s="32">
        <v>18.149999999999999</v>
      </c>
      <c r="G230" s="27"/>
      <c r="H230" s="17"/>
    </row>
    <row r="231" spans="1:8" x14ac:dyDescent="0.2">
      <c r="A231" s="29" t="s">
        <v>778</v>
      </c>
      <c r="B231" s="29" t="s">
        <v>246</v>
      </c>
      <c r="C231" s="29" t="s">
        <v>145</v>
      </c>
      <c r="D231" s="29"/>
      <c r="E231" s="29" t="s">
        <v>16</v>
      </c>
      <c r="F231" s="32">
        <v>3.7</v>
      </c>
      <c r="G231" s="27"/>
      <c r="H231" s="17"/>
    </row>
    <row r="232" spans="1:8" x14ac:dyDescent="0.2">
      <c r="A232" s="29" t="s">
        <v>779</v>
      </c>
      <c r="B232" s="29" t="s">
        <v>247</v>
      </c>
      <c r="C232" s="29" t="s">
        <v>41</v>
      </c>
      <c r="D232" s="29"/>
      <c r="E232" s="29" t="s">
        <v>16</v>
      </c>
      <c r="F232" s="32">
        <v>4.9000000000000004</v>
      </c>
      <c r="G232" s="27"/>
      <c r="H232" s="17"/>
    </row>
    <row r="233" spans="1:8" x14ac:dyDescent="0.2">
      <c r="A233" s="29" t="s">
        <v>780</v>
      </c>
      <c r="B233" s="29" t="s">
        <v>248</v>
      </c>
      <c r="C233" s="29" t="s">
        <v>145</v>
      </c>
      <c r="D233" s="29"/>
      <c r="E233" s="29" t="s">
        <v>19</v>
      </c>
      <c r="F233" s="32">
        <v>2.0499999999999998</v>
      </c>
      <c r="G233" s="27"/>
      <c r="H233" s="17"/>
    </row>
    <row r="234" spans="1:8" x14ac:dyDescent="0.2">
      <c r="A234" s="29" t="s">
        <v>781</v>
      </c>
      <c r="B234" s="29" t="s">
        <v>249</v>
      </c>
      <c r="C234" s="29" t="s">
        <v>145</v>
      </c>
      <c r="D234" s="29"/>
      <c r="E234" s="29" t="s">
        <v>16</v>
      </c>
      <c r="F234" s="32">
        <v>3.7</v>
      </c>
      <c r="G234" s="27"/>
      <c r="H234" s="17"/>
    </row>
    <row r="235" spans="1:8" x14ac:dyDescent="0.2">
      <c r="A235" s="29" t="s">
        <v>782</v>
      </c>
      <c r="B235" s="29" t="s">
        <v>250</v>
      </c>
      <c r="C235" s="29" t="s">
        <v>251</v>
      </c>
      <c r="D235" s="29"/>
      <c r="E235" s="29" t="s">
        <v>16</v>
      </c>
      <c r="F235" s="32">
        <v>8.5</v>
      </c>
      <c r="G235" s="27"/>
      <c r="H235" s="17"/>
    </row>
    <row r="236" spans="1:8" x14ac:dyDescent="0.2">
      <c r="A236" s="29" t="s">
        <v>783</v>
      </c>
      <c r="B236" s="29" t="s">
        <v>252</v>
      </c>
      <c r="C236" s="29" t="s">
        <v>145</v>
      </c>
      <c r="D236" s="29"/>
      <c r="E236" s="29" t="s">
        <v>16</v>
      </c>
      <c r="F236" s="32">
        <v>3.7</v>
      </c>
      <c r="G236" s="27"/>
      <c r="H236" s="17"/>
    </row>
    <row r="237" spans="1:8" x14ac:dyDescent="0.2">
      <c r="A237" s="29" t="s">
        <v>784</v>
      </c>
      <c r="B237" s="29" t="s">
        <v>253</v>
      </c>
      <c r="C237" s="29" t="s">
        <v>145</v>
      </c>
      <c r="D237" s="29"/>
      <c r="E237" s="29" t="s">
        <v>16</v>
      </c>
      <c r="F237" s="32">
        <v>3.7</v>
      </c>
      <c r="G237" s="27"/>
      <c r="H237" s="17"/>
    </row>
    <row r="238" spans="1:8" x14ac:dyDescent="0.2">
      <c r="A238" s="29" t="s">
        <v>785</v>
      </c>
      <c r="B238" s="29" t="s">
        <v>254</v>
      </c>
      <c r="C238" s="29" t="s">
        <v>145</v>
      </c>
      <c r="D238" s="29"/>
      <c r="E238" s="29" t="s">
        <v>16</v>
      </c>
      <c r="F238" s="32">
        <v>3.7</v>
      </c>
      <c r="G238" s="27"/>
      <c r="H238" s="17"/>
    </row>
    <row r="239" spans="1:8" x14ac:dyDescent="0.2">
      <c r="A239" s="29" t="s">
        <v>786</v>
      </c>
      <c r="B239" s="29" t="s">
        <v>255</v>
      </c>
      <c r="C239" s="29" t="s">
        <v>145</v>
      </c>
      <c r="D239" s="29"/>
      <c r="E239" s="29" t="s">
        <v>16</v>
      </c>
      <c r="F239" s="32">
        <v>3.7</v>
      </c>
      <c r="G239" s="27"/>
      <c r="H239" s="17"/>
    </row>
    <row r="240" spans="1:8" x14ac:dyDescent="0.2">
      <c r="A240" s="29" t="s">
        <v>787</v>
      </c>
      <c r="B240" s="29" t="s">
        <v>256</v>
      </c>
      <c r="C240" s="29" t="s">
        <v>145</v>
      </c>
      <c r="D240" s="29"/>
      <c r="E240" s="29" t="s">
        <v>16</v>
      </c>
      <c r="F240" s="32">
        <v>3.7</v>
      </c>
      <c r="G240" s="27"/>
      <c r="H240" s="17"/>
    </row>
    <row r="241" spans="1:8" x14ac:dyDescent="0.2">
      <c r="A241" s="29" t="s">
        <v>788</v>
      </c>
      <c r="B241" s="29" t="s">
        <v>257</v>
      </c>
      <c r="C241" s="29" t="s">
        <v>145</v>
      </c>
      <c r="D241" s="29"/>
      <c r="E241" s="29" t="s">
        <v>14</v>
      </c>
      <c r="F241" s="32">
        <v>29</v>
      </c>
      <c r="G241" s="27"/>
      <c r="H241" s="17"/>
    </row>
    <row r="242" spans="1:8" x14ac:dyDescent="0.2">
      <c r="A242" s="29" t="s">
        <v>789</v>
      </c>
      <c r="B242" s="29" t="s">
        <v>258</v>
      </c>
      <c r="C242" s="29" t="s">
        <v>145</v>
      </c>
      <c r="D242" s="29"/>
      <c r="E242" s="29" t="s">
        <v>16</v>
      </c>
      <c r="F242" s="32">
        <v>3.7</v>
      </c>
      <c r="G242" s="27"/>
      <c r="H242" s="17"/>
    </row>
    <row r="243" spans="1:8" x14ac:dyDescent="0.2">
      <c r="A243" s="29" t="s">
        <v>790</v>
      </c>
      <c r="B243" s="29" t="s">
        <v>259</v>
      </c>
      <c r="C243" s="29" t="s">
        <v>145</v>
      </c>
      <c r="D243" s="29"/>
      <c r="E243" s="29" t="s">
        <v>16</v>
      </c>
      <c r="F243" s="32">
        <v>3.7</v>
      </c>
      <c r="G243" s="27"/>
      <c r="H243" s="17"/>
    </row>
    <row r="244" spans="1:8" x14ac:dyDescent="0.2">
      <c r="A244" s="29" t="s">
        <v>791</v>
      </c>
      <c r="B244" s="29" t="s">
        <v>260</v>
      </c>
      <c r="C244" s="29" t="s">
        <v>28</v>
      </c>
      <c r="D244" s="29"/>
      <c r="E244" s="29" t="s">
        <v>14</v>
      </c>
      <c r="F244" s="32">
        <v>45</v>
      </c>
      <c r="G244" s="27"/>
      <c r="H244" s="17"/>
    </row>
    <row r="245" spans="1:8" x14ac:dyDescent="0.2">
      <c r="A245" s="29" t="s">
        <v>792</v>
      </c>
      <c r="B245" s="29" t="s">
        <v>261</v>
      </c>
      <c r="C245" s="29" t="s">
        <v>145</v>
      </c>
      <c r="D245" s="29"/>
      <c r="E245" s="29" t="s">
        <v>16</v>
      </c>
      <c r="F245" s="32">
        <v>3.7</v>
      </c>
      <c r="G245" s="27"/>
      <c r="H245" s="17"/>
    </row>
    <row r="246" spans="1:8" x14ac:dyDescent="0.2">
      <c r="A246" s="29" t="s">
        <v>793</v>
      </c>
      <c r="B246" s="29" t="s">
        <v>262</v>
      </c>
      <c r="C246" s="29" t="s">
        <v>22</v>
      </c>
      <c r="D246" s="29"/>
      <c r="E246" s="29" t="s">
        <v>88</v>
      </c>
      <c r="F246" s="32">
        <v>1.25</v>
      </c>
      <c r="G246" s="27"/>
      <c r="H246" s="17"/>
    </row>
    <row r="247" spans="1:8" x14ac:dyDescent="0.2">
      <c r="A247" s="29" t="s">
        <v>794</v>
      </c>
      <c r="B247" s="29" t="s">
        <v>263</v>
      </c>
      <c r="C247" s="29" t="s">
        <v>28</v>
      </c>
      <c r="D247" s="29"/>
      <c r="E247" s="29" t="s">
        <v>14</v>
      </c>
      <c r="F247" s="32">
        <v>7.4</v>
      </c>
      <c r="G247" s="27"/>
      <c r="H247" s="17"/>
    </row>
    <row r="248" spans="1:8" x14ac:dyDescent="0.2">
      <c r="A248" s="29" t="s">
        <v>795</v>
      </c>
      <c r="B248" s="29" t="s">
        <v>264</v>
      </c>
      <c r="C248" s="29" t="s">
        <v>28</v>
      </c>
      <c r="D248" s="29"/>
      <c r="E248" s="29" t="s">
        <v>14</v>
      </c>
      <c r="F248" s="32">
        <v>7.4</v>
      </c>
      <c r="G248" s="27"/>
      <c r="H248" s="17"/>
    </row>
    <row r="249" spans="1:8" x14ac:dyDescent="0.2">
      <c r="A249" s="29" t="s">
        <v>796</v>
      </c>
      <c r="B249" s="29" t="s">
        <v>265</v>
      </c>
      <c r="C249" s="29" t="s">
        <v>145</v>
      </c>
      <c r="D249" s="29"/>
      <c r="E249" s="29" t="s">
        <v>16</v>
      </c>
      <c r="F249" s="32">
        <v>3.7</v>
      </c>
      <c r="G249" s="27"/>
      <c r="H249" s="17"/>
    </row>
    <row r="250" spans="1:8" x14ac:dyDescent="0.2">
      <c r="A250" s="29" t="s">
        <v>797</v>
      </c>
      <c r="B250" s="29" t="s">
        <v>266</v>
      </c>
      <c r="C250" s="29" t="s">
        <v>145</v>
      </c>
      <c r="D250" s="29"/>
      <c r="E250" s="29" t="s">
        <v>16</v>
      </c>
      <c r="F250" s="32">
        <v>3.7</v>
      </c>
      <c r="G250" s="27"/>
      <c r="H250" s="17"/>
    </row>
    <row r="251" spans="1:8" x14ac:dyDescent="0.2">
      <c r="A251" s="29" t="s">
        <v>798</v>
      </c>
      <c r="B251" s="29" t="s">
        <v>267</v>
      </c>
      <c r="C251" s="29" t="s">
        <v>145</v>
      </c>
      <c r="D251" s="29"/>
      <c r="E251" s="29" t="s">
        <v>16</v>
      </c>
      <c r="F251" s="32">
        <v>3.7</v>
      </c>
      <c r="G251" s="27"/>
      <c r="H251" s="17"/>
    </row>
    <row r="252" spans="1:8" x14ac:dyDescent="0.2">
      <c r="A252" s="29" t="s">
        <v>799</v>
      </c>
      <c r="B252" s="29" t="s">
        <v>268</v>
      </c>
      <c r="C252" s="29" t="s">
        <v>28</v>
      </c>
      <c r="D252" s="29"/>
      <c r="E252" s="29" t="s">
        <v>16</v>
      </c>
      <c r="F252" s="32">
        <v>14.5</v>
      </c>
      <c r="G252" s="27"/>
      <c r="H252" s="17"/>
    </row>
    <row r="253" spans="1:8" x14ac:dyDescent="0.2">
      <c r="A253" s="29" t="s">
        <v>800</v>
      </c>
      <c r="B253" s="29" t="s">
        <v>269</v>
      </c>
      <c r="C253" s="29" t="s">
        <v>145</v>
      </c>
      <c r="D253" s="29"/>
      <c r="E253" s="29" t="s">
        <v>16</v>
      </c>
      <c r="F253" s="32">
        <v>3.7</v>
      </c>
      <c r="G253" s="27"/>
      <c r="H253" s="17"/>
    </row>
    <row r="254" spans="1:8" x14ac:dyDescent="0.2">
      <c r="A254" s="29" t="s">
        <v>801</v>
      </c>
      <c r="B254" s="29" t="s">
        <v>270</v>
      </c>
      <c r="C254" s="29" t="s">
        <v>145</v>
      </c>
      <c r="D254" s="29"/>
      <c r="E254" s="29" t="s">
        <v>16</v>
      </c>
      <c r="F254" s="32">
        <v>3.7</v>
      </c>
      <c r="G254" s="27"/>
      <c r="H254" s="17"/>
    </row>
    <row r="255" spans="1:8" x14ac:dyDescent="0.2">
      <c r="A255" s="29" t="s">
        <v>802</v>
      </c>
      <c r="B255" s="29" t="s">
        <v>271</v>
      </c>
      <c r="C255" s="29" t="s">
        <v>28</v>
      </c>
      <c r="D255" s="29"/>
      <c r="E255" s="29" t="s">
        <v>16</v>
      </c>
      <c r="F255" s="32">
        <v>3.9</v>
      </c>
      <c r="G255" s="27"/>
      <c r="H255" s="17"/>
    </row>
    <row r="256" spans="1:8" x14ac:dyDescent="0.2">
      <c r="A256" s="31" t="s">
        <v>11</v>
      </c>
      <c r="B256" s="29"/>
      <c r="C256" s="29"/>
      <c r="D256" s="29"/>
      <c r="E256" s="29"/>
      <c r="F256" s="29"/>
      <c r="G256" s="25"/>
      <c r="H256" s="17"/>
    </row>
    <row r="257" spans="1:8" x14ac:dyDescent="0.2">
      <c r="A257" s="29" t="s">
        <v>803</v>
      </c>
      <c r="B257" s="29" t="s">
        <v>272</v>
      </c>
      <c r="C257" s="29" t="s">
        <v>98</v>
      </c>
      <c r="D257" s="29"/>
      <c r="E257" s="29" t="s">
        <v>26</v>
      </c>
      <c r="F257" s="32">
        <v>3.5</v>
      </c>
      <c r="G257" s="27"/>
      <c r="H257" s="17"/>
    </row>
    <row r="258" spans="1:8" x14ac:dyDescent="0.2">
      <c r="A258" s="29" t="s">
        <v>804</v>
      </c>
      <c r="B258" s="29" t="s">
        <v>273</v>
      </c>
      <c r="C258" s="29" t="s">
        <v>28</v>
      </c>
      <c r="D258" s="29"/>
      <c r="E258" s="29" t="s">
        <v>19</v>
      </c>
      <c r="F258" s="32">
        <v>12.5</v>
      </c>
      <c r="G258" s="27"/>
      <c r="H258" s="17"/>
    </row>
    <row r="259" spans="1:8" x14ac:dyDescent="0.2">
      <c r="A259" s="29" t="s">
        <v>805</v>
      </c>
      <c r="B259" s="29" t="s">
        <v>274</v>
      </c>
      <c r="C259" s="29" t="s">
        <v>28</v>
      </c>
      <c r="D259" s="29"/>
      <c r="E259" s="29" t="s">
        <v>19</v>
      </c>
      <c r="F259" s="32">
        <v>12.5</v>
      </c>
      <c r="G259" s="27"/>
      <c r="H259" s="17"/>
    </row>
    <row r="260" spans="1:8" x14ac:dyDescent="0.2">
      <c r="A260" s="29" t="s">
        <v>806</v>
      </c>
      <c r="B260" s="29" t="s">
        <v>275</v>
      </c>
      <c r="C260" s="29" t="s">
        <v>47</v>
      </c>
      <c r="D260" s="29"/>
      <c r="E260" s="29" t="s">
        <v>26</v>
      </c>
      <c r="F260" s="32">
        <v>3.5</v>
      </c>
      <c r="G260" s="27"/>
      <c r="H260" s="17"/>
    </row>
    <row r="261" spans="1:8" x14ac:dyDescent="0.2">
      <c r="A261" s="29" t="s">
        <v>807</v>
      </c>
      <c r="B261" s="29" t="s">
        <v>276</v>
      </c>
      <c r="C261" s="29" t="s">
        <v>28</v>
      </c>
      <c r="D261" s="29"/>
      <c r="E261" s="29" t="s">
        <v>19</v>
      </c>
      <c r="F261" s="32">
        <v>12.5</v>
      </c>
      <c r="G261" s="27"/>
      <c r="H261" s="17"/>
    </row>
    <row r="262" spans="1:8" x14ac:dyDescent="0.2">
      <c r="A262" s="29" t="s">
        <v>808</v>
      </c>
      <c r="B262" s="29" t="s">
        <v>277</v>
      </c>
      <c r="C262" s="29" t="s">
        <v>41</v>
      </c>
      <c r="D262" s="29"/>
      <c r="E262" s="29" t="s">
        <v>24</v>
      </c>
      <c r="F262" s="32">
        <v>24</v>
      </c>
      <c r="G262" s="27"/>
      <c r="H262" s="17"/>
    </row>
    <row r="263" spans="1:8" x14ac:dyDescent="0.2">
      <c r="A263" s="29" t="s">
        <v>809</v>
      </c>
      <c r="B263" s="29" t="s">
        <v>278</v>
      </c>
      <c r="C263" s="29" t="s">
        <v>28</v>
      </c>
      <c r="D263" s="29"/>
      <c r="E263" s="29" t="s">
        <v>19</v>
      </c>
      <c r="F263" s="32">
        <v>12.5</v>
      </c>
      <c r="G263" s="27"/>
      <c r="H263" s="17"/>
    </row>
    <row r="264" spans="1:8" x14ac:dyDescent="0.2">
      <c r="A264" s="29" t="s">
        <v>810</v>
      </c>
      <c r="B264" s="29" t="s">
        <v>279</v>
      </c>
      <c r="C264" s="29" t="s">
        <v>28</v>
      </c>
      <c r="D264" s="29"/>
      <c r="E264" s="29" t="s">
        <v>19</v>
      </c>
      <c r="F264" s="32">
        <v>12.5</v>
      </c>
      <c r="G264" s="27"/>
      <c r="H264" s="17"/>
    </row>
    <row r="265" spans="1:8" x14ac:dyDescent="0.2">
      <c r="A265" s="29" t="s">
        <v>811</v>
      </c>
      <c r="B265" s="29" t="s">
        <v>280</v>
      </c>
      <c r="C265" s="29" t="s">
        <v>28</v>
      </c>
      <c r="D265" s="29"/>
      <c r="E265" s="29" t="s">
        <v>19</v>
      </c>
      <c r="F265" s="32">
        <v>12.5</v>
      </c>
      <c r="G265" s="27"/>
      <c r="H265" s="17"/>
    </row>
    <row r="266" spans="1:8" x14ac:dyDescent="0.2">
      <c r="A266" s="29" t="s">
        <v>812</v>
      </c>
      <c r="B266" s="29" t="s">
        <v>281</v>
      </c>
      <c r="C266" s="29" t="s">
        <v>28</v>
      </c>
      <c r="D266" s="29"/>
      <c r="E266" s="29" t="s">
        <v>19</v>
      </c>
      <c r="F266" s="32">
        <v>12.5</v>
      </c>
      <c r="G266" s="27"/>
      <c r="H266" s="17"/>
    </row>
    <row r="267" spans="1:8" x14ac:dyDescent="0.2">
      <c r="A267" s="29" t="s">
        <v>813</v>
      </c>
      <c r="B267" s="29" t="s">
        <v>282</v>
      </c>
      <c r="C267" s="29" t="s">
        <v>28</v>
      </c>
      <c r="D267" s="29"/>
      <c r="E267" s="29" t="s">
        <v>19</v>
      </c>
      <c r="F267" s="32">
        <v>12.5</v>
      </c>
      <c r="G267" s="27"/>
      <c r="H267" s="17"/>
    </row>
    <row r="268" spans="1:8" x14ac:dyDescent="0.2">
      <c r="A268" s="29" t="s">
        <v>814</v>
      </c>
      <c r="B268" s="29" t="s">
        <v>283</v>
      </c>
      <c r="C268" s="29" t="s">
        <v>28</v>
      </c>
      <c r="D268" s="29"/>
      <c r="E268" s="29" t="s">
        <v>19</v>
      </c>
      <c r="F268" s="32">
        <v>12.5</v>
      </c>
      <c r="G268" s="27"/>
      <c r="H268" s="17"/>
    </row>
    <row r="269" spans="1:8" x14ac:dyDescent="0.2">
      <c r="A269" s="29" t="s">
        <v>815</v>
      </c>
      <c r="B269" s="29" t="s">
        <v>284</v>
      </c>
      <c r="C269" s="29" t="s">
        <v>28</v>
      </c>
      <c r="D269" s="29"/>
      <c r="E269" s="29" t="s">
        <v>19</v>
      </c>
      <c r="F269" s="32">
        <v>12.5</v>
      </c>
      <c r="G269" s="27"/>
      <c r="H269" s="17"/>
    </row>
    <row r="270" spans="1:8" x14ac:dyDescent="0.2">
      <c r="A270" s="29" t="s">
        <v>816</v>
      </c>
      <c r="B270" s="29" t="s">
        <v>285</v>
      </c>
      <c r="C270" s="29" t="s">
        <v>28</v>
      </c>
      <c r="D270" s="29"/>
      <c r="E270" s="29" t="s">
        <v>19</v>
      </c>
      <c r="F270" s="32">
        <v>12.5</v>
      </c>
      <c r="G270" s="27"/>
      <c r="H270" s="17"/>
    </row>
    <row r="271" spans="1:8" x14ac:dyDescent="0.2">
      <c r="A271" s="29" t="s">
        <v>817</v>
      </c>
      <c r="B271" s="29" t="s">
        <v>286</v>
      </c>
      <c r="C271" s="29" t="s">
        <v>66</v>
      </c>
      <c r="D271" s="29"/>
      <c r="E271" s="29" t="s">
        <v>16</v>
      </c>
      <c r="F271" s="32">
        <v>15</v>
      </c>
      <c r="G271" s="27"/>
      <c r="H271" s="17"/>
    </row>
    <row r="272" spans="1:8" x14ac:dyDescent="0.2">
      <c r="A272" s="31" t="s">
        <v>11</v>
      </c>
      <c r="B272" s="29"/>
      <c r="C272" s="29"/>
      <c r="D272" s="29"/>
      <c r="E272" s="29"/>
      <c r="F272" s="29"/>
      <c r="G272" s="25"/>
      <c r="H272" s="17"/>
    </row>
    <row r="273" spans="1:8" x14ac:dyDescent="0.2">
      <c r="A273" s="29" t="s">
        <v>818</v>
      </c>
      <c r="B273" s="29" t="s">
        <v>287</v>
      </c>
      <c r="C273" s="29" t="s">
        <v>28</v>
      </c>
      <c r="D273" s="29"/>
      <c r="E273" s="29" t="s">
        <v>19</v>
      </c>
      <c r="F273" s="32">
        <v>3.3</v>
      </c>
      <c r="G273" s="27"/>
      <c r="H273" s="17"/>
    </row>
    <row r="274" spans="1:8" x14ac:dyDescent="0.2">
      <c r="A274" s="29" t="s">
        <v>819</v>
      </c>
      <c r="B274" s="29" t="s">
        <v>288</v>
      </c>
      <c r="C274" s="29" t="s">
        <v>28</v>
      </c>
      <c r="D274" s="29"/>
      <c r="E274" s="29" t="s">
        <v>19</v>
      </c>
      <c r="F274" s="32">
        <v>6.6</v>
      </c>
      <c r="G274" s="27"/>
      <c r="H274" s="17"/>
    </row>
    <row r="275" spans="1:8" x14ac:dyDescent="0.2">
      <c r="A275" s="29" t="s">
        <v>820</v>
      </c>
      <c r="B275" s="29" t="s">
        <v>289</v>
      </c>
      <c r="C275" s="29" t="s">
        <v>28</v>
      </c>
      <c r="D275" s="29"/>
      <c r="E275" s="29" t="s">
        <v>19</v>
      </c>
      <c r="F275" s="32">
        <v>6.7</v>
      </c>
      <c r="G275" s="27"/>
      <c r="H275" s="17"/>
    </row>
    <row r="276" spans="1:8" x14ac:dyDescent="0.2">
      <c r="A276" s="29" t="s">
        <v>821</v>
      </c>
      <c r="B276" s="29" t="s">
        <v>290</v>
      </c>
      <c r="C276" s="29" t="s">
        <v>28</v>
      </c>
      <c r="D276" s="29"/>
      <c r="E276" s="29" t="s">
        <v>19</v>
      </c>
      <c r="F276" s="32">
        <v>3.7</v>
      </c>
      <c r="G276" s="27"/>
      <c r="H276" s="17"/>
    </row>
    <row r="277" spans="1:8" x14ac:dyDescent="0.2">
      <c r="A277" s="29" t="s">
        <v>822</v>
      </c>
      <c r="B277" s="29" t="s">
        <v>291</v>
      </c>
      <c r="C277" s="29" t="s">
        <v>28</v>
      </c>
      <c r="D277" s="29"/>
      <c r="E277" s="29" t="s">
        <v>19</v>
      </c>
      <c r="F277" s="32">
        <v>3.7</v>
      </c>
      <c r="G277" s="27"/>
      <c r="H277" s="17"/>
    </row>
    <row r="278" spans="1:8" x14ac:dyDescent="0.2">
      <c r="A278" s="29" t="s">
        <v>823</v>
      </c>
      <c r="B278" s="29" t="s">
        <v>292</v>
      </c>
      <c r="C278" s="29" t="s">
        <v>28</v>
      </c>
      <c r="D278" s="29"/>
      <c r="E278" s="29" t="s">
        <v>19</v>
      </c>
      <c r="F278" s="32">
        <v>2.6</v>
      </c>
      <c r="G278" s="27"/>
      <c r="H278" s="17"/>
    </row>
    <row r="279" spans="1:8" x14ac:dyDescent="0.2">
      <c r="A279" s="29" t="s">
        <v>824</v>
      </c>
      <c r="B279" s="29" t="s">
        <v>293</v>
      </c>
      <c r="C279" s="29" t="s">
        <v>28</v>
      </c>
      <c r="D279" s="29"/>
      <c r="E279" s="29" t="s">
        <v>19</v>
      </c>
      <c r="F279" s="32">
        <v>2.6</v>
      </c>
      <c r="G279" s="27"/>
      <c r="H279" s="17"/>
    </row>
    <row r="280" spans="1:8" x14ac:dyDescent="0.2">
      <c r="A280" s="29" t="s">
        <v>825</v>
      </c>
      <c r="B280" s="29" t="s">
        <v>294</v>
      </c>
      <c r="C280" s="29" t="s">
        <v>28</v>
      </c>
      <c r="D280" s="29"/>
      <c r="E280" s="29" t="s">
        <v>19</v>
      </c>
      <c r="F280" s="32">
        <v>3.2</v>
      </c>
      <c r="G280" s="27"/>
      <c r="H280" s="17"/>
    </row>
    <row r="281" spans="1:8" x14ac:dyDescent="0.2">
      <c r="A281" s="29" t="s">
        <v>826</v>
      </c>
      <c r="B281" s="29" t="s">
        <v>295</v>
      </c>
      <c r="C281" s="29" t="s">
        <v>28</v>
      </c>
      <c r="D281" s="29"/>
      <c r="E281" s="29" t="s">
        <v>19</v>
      </c>
      <c r="F281" s="32">
        <v>5.2</v>
      </c>
      <c r="G281" s="27"/>
      <c r="H281" s="17"/>
    </row>
    <row r="282" spans="1:8" x14ac:dyDescent="0.2">
      <c r="A282" s="29" t="s">
        <v>827</v>
      </c>
      <c r="B282" s="29" t="s">
        <v>296</v>
      </c>
      <c r="C282" s="29" t="s">
        <v>28</v>
      </c>
      <c r="D282" s="29"/>
      <c r="E282" s="29" t="s">
        <v>19</v>
      </c>
      <c r="F282" s="32">
        <v>7.2</v>
      </c>
      <c r="G282" s="27"/>
      <c r="H282" s="17"/>
    </row>
    <row r="283" spans="1:8" x14ac:dyDescent="0.2">
      <c r="A283" s="29" t="s">
        <v>828</v>
      </c>
      <c r="B283" s="29" t="s">
        <v>297</v>
      </c>
      <c r="C283" s="29" t="s">
        <v>28</v>
      </c>
      <c r="D283" s="29"/>
      <c r="E283" s="29" t="s">
        <v>19</v>
      </c>
      <c r="F283" s="32">
        <v>2.6</v>
      </c>
      <c r="G283" s="27"/>
      <c r="H283" s="17"/>
    </row>
    <row r="284" spans="1:8" x14ac:dyDescent="0.2">
      <c r="A284" s="29" t="s">
        <v>829</v>
      </c>
      <c r="B284" s="29" t="s">
        <v>298</v>
      </c>
      <c r="C284" s="29" t="s">
        <v>28</v>
      </c>
      <c r="D284" s="29"/>
      <c r="E284" s="29" t="s">
        <v>19</v>
      </c>
      <c r="F284" s="32">
        <v>2.5</v>
      </c>
      <c r="G284" s="27"/>
      <c r="H284" s="17"/>
    </row>
    <row r="285" spans="1:8" x14ac:dyDescent="0.2">
      <c r="A285" s="29" t="s">
        <v>830</v>
      </c>
      <c r="B285" s="29" t="s">
        <v>299</v>
      </c>
      <c r="C285" s="29" t="s">
        <v>28</v>
      </c>
      <c r="D285" s="29"/>
      <c r="E285" s="29" t="s">
        <v>14</v>
      </c>
      <c r="F285" s="32">
        <v>5.8</v>
      </c>
      <c r="G285" s="27"/>
      <c r="H285" s="17"/>
    </row>
    <row r="286" spans="1:8" x14ac:dyDescent="0.2">
      <c r="A286" s="31" t="s">
        <v>11</v>
      </c>
      <c r="B286" s="29"/>
      <c r="C286" s="29"/>
      <c r="D286" s="29"/>
      <c r="E286" s="29"/>
      <c r="F286" s="29"/>
      <c r="G286" s="25"/>
      <c r="H286" s="17"/>
    </row>
    <row r="287" spans="1:8" x14ac:dyDescent="0.2">
      <c r="A287" s="29" t="s">
        <v>831</v>
      </c>
      <c r="B287" s="29" t="s">
        <v>300</v>
      </c>
      <c r="C287" s="29" t="s">
        <v>28</v>
      </c>
      <c r="D287" s="29"/>
      <c r="E287" s="29" t="s">
        <v>14</v>
      </c>
      <c r="F287" s="32">
        <v>45</v>
      </c>
      <c r="G287" s="27"/>
      <c r="H287" s="17"/>
    </row>
    <row r="288" spans="1:8" x14ac:dyDescent="0.2">
      <c r="A288" s="29" t="s">
        <v>832</v>
      </c>
      <c r="B288" s="29" t="s">
        <v>534</v>
      </c>
      <c r="C288" s="29" t="s">
        <v>98</v>
      </c>
      <c r="D288" s="29"/>
      <c r="E288" s="29" t="s">
        <v>14</v>
      </c>
      <c r="F288" s="32">
        <v>64</v>
      </c>
      <c r="G288" s="27"/>
      <c r="H288" s="17"/>
    </row>
    <row r="289" spans="1:8" x14ac:dyDescent="0.2">
      <c r="A289" s="29" t="s">
        <v>833</v>
      </c>
      <c r="B289" s="29" t="s">
        <v>301</v>
      </c>
      <c r="C289" s="29" t="s">
        <v>13</v>
      </c>
      <c r="D289" s="29"/>
      <c r="E289" s="29" t="s">
        <v>14</v>
      </c>
      <c r="F289" s="32">
        <v>115</v>
      </c>
      <c r="G289" s="27"/>
      <c r="H289" s="17"/>
    </row>
    <row r="290" spans="1:8" x14ac:dyDescent="0.2">
      <c r="A290" s="29" t="s">
        <v>834</v>
      </c>
      <c r="B290" s="29" t="s">
        <v>302</v>
      </c>
      <c r="C290" s="29" t="s">
        <v>21</v>
      </c>
      <c r="D290" s="29"/>
      <c r="E290" s="29" t="s">
        <v>14</v>
      </c>
      <c r="F290" s="32">
        <v>42</v>
      </c>
      <c r="G290" s="27"/>
      <c r="H290" s="17"/>
    </row>
    <row r="291" spans="1:8" x14ac:dyDescent="0.2">
      <c r="A291" s="29" t="s">
        <v>835</v>
      </c>
      <c r="B291" s="29" t="s">
        <v>303</v>
      </c>
      <c r="C291" s="29" t="s">
        <v>304</v>
      </c>
      <c r="D291" s="29"/>
      <c r="E291" s="29" t="s">
        <v>14</v>
      </c>
      <c r="F291" s="32">
        <v>28.5</v>
      </c>
      <c r="G291" s="27"/>
      <c r="H291" s="17"/>
    </row>
    <row r="292" spans="1:8" x14ac:dyDescent="0.2">
      <c r="A292" s="29" t="s">
        <v>836</v>
      </c>
      <c r="B292" s="29" t="s">
        <v>305</v>
      </c>
      <c r="C292" s="29" t="s">
        <v>98</v>
      </c>
      <c r="D292" s="29"/>
      <c r="E292" s="29" t="s">
        <v>14</v>
      </c>
      <c r="F292" s="32">
        <v>32</v>
      </c>
      <c r="G292" s="27"/>
      <c r="H292" s="17"/>
    </row>
    <row r="293" spans="1:8" x14ac:dyDescent="0.2">
      <c r="A293" s="29" t="s">
        <v>837</v>
      </c>
      <c r="B293" s="29" t="s">
        <v>306</v>
      </c>
      <c r="C293" s="29" t="s">
        <v>98</v>
      </c>
      <c r="D293" s="29"/>
      <c r="E293" s="29" t="s">
        <v>14</v>
      </c>
      <c r="F293" s="32">
        <v>17.5</v>
      </c>
      <c r="G293" s="27"/>
      <c r="H293" s="17"/>
    </row>
    <row r="294" spans="1:8" x14ac:dyDescent="0.2">
      <c r="A294" s="29" t="s">
        <v>838</v>
      </c>
      <c r="B294" s="29" t="s">
        <v>535</v>
      </c>
      <c r="C294" s="29" t="s">
        <v>13</v>
      </c>
      <c r="D294" s="29"/>
      <c r="E294" s="29" t="s">
        <v>14</v>
      </c>
      <c r="F294" s="32">
        <v>52</v>
      </c>
      <c r="G294" s="27"/>
      <c r="H294" s="17"/>
    </row>
    <row r="295" spans="1:8" x14ac:dyDescent="0.2">
      <c r="A295" s="29" t="s">
        <v>839</v>
      </c>
      <c r="B295" s="29" t="s">
        <v>307</v>
      </c>
      <c r="C295" s="29" t="s">
        <v>13</v>
      </c>
      <c r="D295" s="29"/>
      <c r="E295" s="29" t="s">
        <v>14</v>
      </c>
      <c r="F295" s="32">
        <v>115</v>
      </c>
      <c r="G295" s="27"/>
      <c r="H295" s="17"/>
    </row>
    <row r="296" spans="1:8" x14ac:dyDescent="0.2">
      <c r="A296" s="29" t="s">
        <v>840</v>
      </c>
      <c r="B296" s="29" t="s">
        <v>308</v>
      </c>
      <c r="C296" s="29" t="s">
        <v>21</v>
      </c>
      <c r="D296" s="29"/>
      <c r="E296" s="29" t="s">
        <v>16</v>
      </c>
      <c r="F296" s="32">
        <v>6.5</v>
      </c>
      <c r="G296" s="27"/>
      <c r="H296" s="17"/>
    </row>
    <row r="297" spans="1:8" x14ac:dyDescent="0.2">
      <c r="A297" s="29" t="s">
        <v>841</v>
      </c>
      <c r="B297" s="29" t="s">
        <v>309</v>
      </c>
      <c r="C297" s="29" t="s">
        <v>13</v>
      </c>
      <c r="D297" s="29"/>
      <c r="E297" s="29" t="s">
        <v>14</v>
      </c>
      <c r="F297" s="32">
        <v>46</v>
      </c>
      <c r="G297" s="27"/>
      <c r="H297" s="17"/>
    </row>
    <row r="298" spans="1:8" x14ac:dyDescent="0.2">
      <c r="A298" s="29" t="s">
        <v>842</v>
      </c>
      <c r="B298" s="29" t="s">
        <v>310</v>
      </c>
      <c r="C298" s="29" t="s">
        <v>18</v>
      </c>
      <c r="D298" s="29"/>
      <c r="E298" s="29" t="s">
        <v>14</v>
      </c>
      <c r="F298" s="32">
        <v>35.5</v>
      </c>
      <c r="G298" s="27"/>
      <c r="H298" s="17"/>
    </row>
    <row r="299" spans="1:8" x14ac:dyDescent="0.2">
      <c r="A299" s="29" t="s">
        <v>843</v>
      </c>
      <c r="B299" s="29" t="s">
        <v>311</v>
      </c>
      <c r="C299" s="29" t="s">
        <v>28</v>
      </c>
      <c r="D299" s="29"/>
      <c r="E299" s="29" t="s">
        <v>14</v>
      </c>
      <c r="F299" s="32">
        <v>32</v>
      </c>
      <c r="G299" s="27"/>
      <c r="H299" s="17"/>
    </row>
    <row r="300" spans="1:8" x14ac:dyDescent="0.2">
      <c r="A300" s="29" t="s">
        <v>844</v>
      </c>
      <c r="B300" s="29" t="s">
        <v>312</v>
      </c>
      <c r="C300" s="29" t="s">
        <v>28</v>
      </c>
      <c r="D300" s="29"/>
      <c r="E300" s="29" t="s">
        <v>14</v>
      </c>
      <c r="F300" s="32">
        <v>34</v>
      </c>
      <c r="G300" s="27"/>
      <c r="H300" s="17"/>
    </row>
    <row r="301" spans="1:8" x14ac:dyDescent="0.2">
      <c r="A301" s="29" t="s">
        <v>845</v>
      </c>
      <c r="B301" s="29" t="s">
        <v>313</v>
      </c>
      <c r="C301" s="29" t="s">
        <v>28</v>
      </c>
      <c r="D301" s="29"/>
      <c r="E301" s="29" t="s">
        <v>19</v>
      </c>
      <c r="F301" s="32">
        <v>7.5</v>
      </c>
      <c r="G301" s="27"/>
      <c r="H301" s="17"/>
    </row>
    <row r="302" spans="1:8" x14ac:dyDescent="0.2">
      <c r="A302" s="29" t="s">
        <v>846</v>
      </c>
      <c r="B302" s="29" t="s">
        <v>315</v>
      </c>
      <c r="C302" s="29" t="s">
        <v>98</v>
      </c>
      <c r="D302" s="29"/>
      <c r="E302" s="29" t="s">
        <v>14</v>
      </c>
      <c r="F302" s="32">
        <v>480</v>
      </c>
      <c r="G302" s="27"/>
      <c r="H302" s="17"/>
    </row>
    <row r="303" spans="1:8" x14ac:dyDescent="0.2">
      <c r="A303" s="29" t="s">
        <v>847</v>
      </c>
      <c r="B303" s="29" t="s">
        <v>316</v>
      </c>
      <c r="C303" s="29" t="s">
        <v>13</v>
      </c>
      <c r="D303" s="29"/>
      <c r="E303" s="29" t="s">
        <v>14</v>
      </c>
      <c r="F303" s="32">
        <v>45</v>
      </c>
      <c r="G303" s="27"/>
      <c r="H303" s="17"/>
    </row>
    <row r="304" spans="1:8" x14ac:dyDescent="0.2">
      <c r="A304" s="29" t="s">
        <v>848</v>
      </c>
      <c r="B304" s="29" t="s">
        <v>317</v>
      </c>
      <c r="C304" s="29" t="s">
        <v>28</v>
      </c>
      <c r="D304" s="29"/>
      <c r="E304" s="29" t="s">
        <v>19</v>
      </c>
      <c r="F304" s="32">
        <v>2.5</v>
      </c>
      <c r="G304" s="27"/>
      <c r="H304" s="17"/>
    </row>
    <row r="305" spans="1:8" x14ac:dyDescent="0.2">
      <c r="A305" s="29" t="s">
        <v>849</v>
      </c>
      <c r="B305" s="29" t="s">
        <v>318</v>
      </c>
      <c r="C305" s="29" t="s">
        <v>28</v>
      </c>
      <c r="D305" s="29"/>
      <c r="E305" s="29" t="s">
        <v>14</v>
      </c>
      <c r="F305" s="32">
        <v>12</v>
      </c>
      <c r="G305" s="27"/>
      <c r="H305" s="17"/>
    </row>
    <row r="306" spans="1:8" x14ac:dyDescent="0.2">
      <c r="A306" s="29" t="s">
        <v>850</v>
      </c>
      <c r="B306" s="29" t="s">
        <v>319</v>
      </c>
      <c r="C306" s="29" t="s">
        <v>28</v>
      </c>
      <c r="D306" s="29"/>
      <c r="E306" s="29" t="s">
        <v>14</v>
      </c>
      <c r="F306" s="32">
        <v>8</v>
      </c>
      <c r="G306" s="27"/>
      <c r="H306" s="17"/>
    </row>
    <row r="307" spans="1:8" x14ac:dyDescent="0.2">
      <c r="A307" s="29" t="s">
        <v>851</v>
      </c>
      <c r="B307" s="29" t="s">
        <v>320</v>
      </c>
      <c r="C307" s="29" t="s">
        <v>28</v>
      </c>
      <c r="D307" s="29"/>
      <c r="E307" s="29" t="s">
        <v>14</v>
      </c>
      <c r="F307" s="32">
        <v>8.5</v>
      </c>
      <c r="G307" s="27"/>
      <c r="H307" s="17"/>
    </row>
    <row r="308" spans="1:8" x14ac:dyDescent="0.2">
      <c r="A308" s="29" t="s">
        <v>852</v>
      </c>
      <c r="B308" s="29" t="s">
        <v>321</v>
      </c>
      <c r="C308" s="29" t="s">
        <v>47</v>
      </c>
      <c r="D308" s="29"/>
      <c r="E308" s="29" t="s">
        <v>14</v>
      </c>
      <c r="F308" s="32">
        <v>7.7</v>
      </c>
      <c r="G308" s="27"/>
      <c r="H308" s="17"/>
    </row>
    <row r="309" spans="1:8" x14ac:dyDescent="0.2">
      <c r="A309" s="29" t="s">
        <v>853</v>
      </c>
      <c r="B309" s="29" t="s">
        <v>322</v>
      </c>
      <c r="C309" s="29" t="s">
        <v>28</v>
      </c>
      <c r="D309" s="29"/>
      <c r="E309" s="29" t="s">
        <v>323</v>
      </c>
      <c r="F309" s="32">
        <v>28</v>
      </c>
      <c r="G309" s="27"/>
      <c r="H309" s="17"/>
    </row>
    <row r="310" spans="1:8" x14ac:dyDescent="0.2">
      <c r="A310" s="29" t="s">
        <v>854</v>
      </c>
      <c r="B310" s="29" t="s">
        <v>324</v>
      </c>
      <c r="C310" s="29" t="s">
        <v>13</v>
      </c>
      <c r="D310" s="29"/>
      <c r="E310" s="29" t="s">
        <v>14</v>
      </c>
      <c r="F310" s="32">
        <v>56.8</v>
      </c>
      <c r="G310" s="27"/>
      <c r="H310" s="17"/>
    </row>
    <row r="311" spans="1:8" x14ac:dyDescent="0.2">
      <c r="A311" s="29" t="s">
        <v>855</v>
      </c>
      <c r="B311" s="29" t="s">
        <v>325</v>
      </c>
      <c r="C311" s="29" t="s">
        <v>28</v>
      </c>
      <c r="D311" s="29"/>
      <c r="E311" s="29" t="s">
        <v>14</v>
      </c>
      <c r="F311" s="32">
        <v>52</v>
      </c>
      <c r="G311" s="27"/>
      <c r="H311" s="17"/>
    </row>
    <row r="312" spans="1:8" x14ac:dyDescent="0.2">
      <c r="A312" s="29" t="s">
        <v>856</v>
      </c>
      <c r="B312" s="29" t="s">
        <v>326</v>
      </c>
      <c r="C312" s="29" t="s">
        <v>28</v>
      </c>
      <c r="D312" s="29"/>
      <c r="E312" s="29" t="s">
        <v>14</v>
      </c>
      <c r="F312" s="32">
        <v>35.5</v>
      </c>
      <c r="G312" s="27"/>
      <c r="H312" s="17"/>
    </row>
    <row r="313" spans="1:8" x14ac:dyDescent="0.2">
      <c r="A313" s="29" t="s">
        <v>857</v>
      </c>
      <c r="B313" s="29" t="s">
        <v>327</v>
      </c>
      <c r="C313" s="29" t="s">
        <v>28</v>
      </c>
      <c r="D313" s="29"/>
      <c r="E313" s="29" t="s">
        <v>14</v>
      </c>
      <c r="F313" s="32">
        <v>12.9</v>
      </c>
      <c r="G313" s="27"/>
      <c r="H313" s="17"/>
    </row>
    <row r="314" spans="1:8" x14ac:dyDescent="0.2">
      <c r="A314" s="29" t="s">
        <v>858</v>
      </c>
      <c r="B314" s="29" t="s">
        <v>328</v>
      </c>
      <c r="C314" s="29" t="s">
        <v>21</v>
      </c>
      <c r="D314" s="29"/>
      <c r="E314" s="29" t="s">
        <v>14</v>
      </c>
      <c r="F314" s="32">
        <v>52</v>
      </c>
      <c r="G314" s="27"/>
      <c r="H314" s="17"/>
    </row>
    <row r="315" spans="1:8" x14ac:dyDescent="0.2">
      <c r="A315" s="29" t="s">
        <v>859</v>
      </c>
      <c r="B315" s="29" t="s">
        <v>329</v>
      </c>
      <c r="C315" s="29" t="s">
        <v>21</v>
      </c>
      <c r="D315" s="29"/>
      <c r="E315" s="29" t="s">
        <v>19</v>
      </c>
      <c r="F315" s="32">
        <v>6.9</v>
      </c>
      <c r="G315" s="27"/>
      <c r="H315" s="17"/>
    </row>
    <row r="316" spans="1:8" x14ac:dyDescent="0.2">
      <c r="A316" s="29" t="s">
        <v>860</v>
      </c>
      <c r="B316" s="29" t="s">
        <v>330</v>
      </c>
      <c r="C316" s="29" t="s">
        <v>28</v>
      </c>
      <c r="D316" s="29"/>
      <c r="E316" s="29" t="s">
        <v>14</v>
      </c>
      <c r="F316" s="32">
        <v>23</v>
      </c>
      <c r="G316" s="27"/>
      <c r="H316" s="17"/>
    </row>
    <row r="317" spans="1:8" x14ac:dyDescent="0.2">
      <c r="A317" s="31" t="s">
        <v>11</v>
      </c>
      <c r="B317" s="29"/>
      <c r="C317" s="29"/>
      <c r="D317" s="29"/>
      <c r="E317" s="29"/>
      <c r="F317" s="29"/>
      <c r="G317" s="25"/>
      <c r="H317" s="17"/>
    </row>
    <row r="318" spans="1:8" x14ac:dyDescent="0.2">
      <c r="A318" s="29" t="s">
        <v>861</v>
      </c>
      <c r="B318" s="29" t="s">
        <v>331</v>
      </c>
      <c r="C318" s="29" t="s">
        <v>66</v>
      </c>
      <c r="D318" s="29"/>
      <c r="E318" s="29" t="s">
        <v>19</v>
      </c>
      <c r="F318" s="32">
        <v>4.8</v>
      </c>
      <c r="G318" s="27"/>
      <c r="H318" s="17"/>
    </row>
    <row r="319" spans="1:8" x14ac:dyDescent="0.2">
      <c r="A319" s="29" t="s">
        <v>862</v>
      </c>
      <c r="B319" s="29" t="s">
        <v>332</v>
      </c>
      <c r="C319" s="29" t="s">
        <v>66</v>
      </c>
      <c r="D319" s="29"/>
      <c r="E319" s="29" t="s">
        <v>19</v>
      </c>
      <c r="F319" s="32">
        <v>4.8</v>
      </c>
      <c r="G319" s="27"/>
      <c r="H319" s="17"/>
    </row>
    <row r="320" spans="1:8" x14ac:dyDescent="0.2">
      <c r="A320" s="29" t="s">
        <v>863</v>
      </c>
      <c r="B320" s="29" t="s">
        <v>333</v>
      </c>
      <c r="C320" s="29" t="s">
        <v>66</v>
      </c>
      <c r="D320" s="29"/>
      <c r="E320" s="29" t="s">
        <v>19</v>
      </c>
      <c r="F320" s="32">
        <v>13</v>
      </c>
      <c r="G320" s="27"/>
      <c r="H320" s="17"/>
    </row>
    <row r="321" spans="1:8" x14ac:dyDescent="0.2">
      <c r="A321" s="29" t="s">
        <v>864</v>
      </c>
      <c r="B321" s="29" t="s">
        <v>334</v>
      </c>
      <c r="C321" s="29" t="s">
        <v>66</v>
      </c>
      <c r="D321" s="29"/>
      <c r="E321" s="29" t="s">
        <v>19</v>
      </c>
      <c r="F321" s="32">
        <v>12.8</v>
      </c>
      <c r="G321" s="27"/>
      <c r="H321" s="17"/>
    </row>
    <row r="322" spans="1:8" x14ac:dyDescent="0.2">
      <c r="A322" s="29" t="s">
        <v>865</v>
      </c>
      <c r="B322" s="29" t="s">
        <v>335</v>
      </c>
      <c r="C322" s="29" t="s">
        <v>66</v>
      </c>
      <c r="D322" s="29"/>
      <c r="E322" s="29" t="s">
        <v>19</v>
      </c>
      <c r="F322" s="32">
        <v>2.2999999999999998</v>
      </c>
      <c r="G322" s="27"/>
      <c r="H322" s="17"/>
    </row>
    <row r="323" spans="1:8" x14ac:dyDescent="0.2">
      <c r="A323" s="29" t="s">
        <v>866</v>
      </c>
      <c r="B323" s="29" t="s">
        <v>336</v>
      </c>
      <c r="C323" s="29" t="s">
        <v>66</v>
      </c>
      <c r="D323" s="29"/>
      <c r="E323" s="29" t="s">
        <v>19</v>
      </c>
      <c r="F323" s="32">
        <v>4.8</v>
      </c>
      <c r="G323" s="27"/>
      <c r="H323" s="17"/>
    </row>
    <row r="324" spans="1:8" x14ac:dyDescent="0.2">
      <c r="A324" s="29" t="s">
        <v>867</v>
      </c>
      <c r="B324" s="29" t="s">
        <v>337</v>
      </c>
      <c r="C324" s="29" t="s">
        <v>66</v>
      </c>
      <c r="D324" s="29"/>
      <c r="E324" s="29" t="s">
        <v>19</v>
      </c>
      <c r="F324" s="32">
        <v>12.8</v>
      </c>
      <c r="G324" s="27"/>
      <c r="H324" s="17"/>
    </row>
    <row r="325" spans="1:8" x14ac:dyDescent="0.2">
      <c r="A325" s="29" t="s">
        <v>868</v>
      </c>
      <c r="B325" s="29" t="s">
        <v>338</v>
      </c>
      <c r="C325" s="29" t="s">
        <v>66</v>
      </c>
      <c r="D325" s="29"/>
      <c r="E325" s="29" t="s">
        <v>19</v>
      </c>
      <c r="F325" s="32">
        <v>19.8</v>
      </c>
      <c r="G325" s="27"/>
      <c r="H325" s="17"/>
    </row>
    <row r="326" spans="1:8" x14ac:dyDescent="0.2">
      <c r="A326" s="29" t="s">
        <v>869</v>
      </c>
      <c r="B326" s="29" t="s">
        <v>339</v>
      </c>
      <c r="C326" s="29" t="s">
        <v>66</v>
      </c>
      <c r="D326" s="29"/>
      <c r="E326" s="29" t="s">
        <v>19</v>
      </c>
      <c r="F326" s="32">
        <v>13.5</v>
      </c>
      <c r="G326" s="27"/>
      <c r="H326" s="17"/>
    </row>
    <row r="327" spans="1:8" x14ac:dyDescent="0.2">
      <c r="A327" s="29" t="s">
        <v>870</v>
      </c>
      <c r="B327" s="29" t="s">
        <v>340</v>
      </c>
      <c r="C327" s="29" t="s">
        <v>66</v>
      </c>
      <c r="D327" s="29"/>
      <c r="E327" s="29" t="s">
        <v>19</v>
      </c>
      <c r="F327" s="32">
        <v>4.8</v>
      </c>
      <c r="G327" s="27"/>
      <c r="H327" s="17"/>
    </row>
    <row r="328" spans="1:8" x14ac:dyDescent="0.2">
      <c r="A328" s="29" t="s">
        <v>871</v>
      </c>
      <c r="B328" s="29" t="s">
        <v>341</v>
      </c>
      <c r="C328" s="29" t="s">
        <v>66</v>
      </c>
      <c r="D328" s="29"/>
      <c r="E328" s="29" t="s">
        <v>19</v>
      </c>
      <c r="F328" s="32">
        <v>2.2999999999999998</v>
      </c>
      <c r="G328" s="27"/>
      <c r="H328" s="17"/>
    </row>
    <row r="329" spans="1:8" x14ac:dyDescent="0.2">
      <c r="A329" s="29" t="s">
        <v>872</v>
      </c>
      <c r="B329" s="29" t="s">
        <v>342</v>
      </c>
      <c r="C329" s="29" t="s">
        <v>66</v>
      </c>
      <c r="D329" s="29"/>
      <c r="E329" s="29" t="s">
        <v>19</v>
      </c>
      <c r="F329" s="32">
        <v>2.2999999999999998</v>
      </c>
      <c r="G329" s="27"/>
      <c r="H329" s="17"/>
    </row>
    <row r="330" spans="1:8" x14ac:dyDescent="0.2">
      <c r="A330" s="29" t="s">
        <v>873</v>
      </c>
      <c r="B330" s="29" t="s">
        <v>343</v>
      </c>
      <c r="C330" s="29" t="s">
        <v>66</v>
      </c>
      <c r="D330" s="29"/>
      <c r="E330" s="29" t="s">
        <v>19</v>
      </c>
      <c r="F330" s="32">
        <v>8.5</v>
      </c>
      <c r="G330" s="27"/>
      <c r="H330" s="17"/>
    </row>
    <row r="331" spans="1:8" x14ac:dyDescent="0.2">
      <c r="A331" s="29" t="s">
        <v>874</v>
      </c>
      <c r="B331" s="29" t="s">
        <v>344</v>
      </c>
      <c r="C331" s="29" t="s">
        <v>66</v>
      </c>
      <c r="D331" s="29"/>
      <c r="E331" s="29" t="s">
        <v>19</v>
      </c>
      <c r="F331" s="32">
        <v>13</v>
      </c>
      <c r="G331" s="27"/>
      <c r="H331" s="17"/>
    </row>
    <row r="332" spans="1:8" x14ac:dyDescent="0.2">
      <c r="A332" s="29" t="s">
        <v>875</v>
      </c>
      <c r="B332" s="29" t="s">
        <v>345</v>
      </c>
      <c r="C332" s="29" t="s">
        <v>66</v>
      </c>
      <c r="D332" s="29"/>
      <c r="E332" s="29" t="s">
        <v>19</v>
      </c>
      <c r="F332" s="32">
        <v>5.8</v>
      </c>
      <c r="G332" s="27"/>
      <c r="H332" s="17"/>
    </row>
    <row r="333" spans="1:8" x14ac:dyDescent="0.2">
      <c r="A333" s="29" t="s">
        <v>876</v>
      </c>
      <c r="B333" s="29" t="s">
        <v>346</v>
      </c>
      <c r="C333" s="29" t="s">
        <v>66</v>
      </c>
      <c r="D333" s="29"/>
      <c r="E333" s="29" t="s">
        <v>19</v>
      </c>
      <c r="F333" s="32">
        <v>2.9</v>
      </c>
      <c r="G333" s="27"/>
      <c r="H333" s="17"/>
    </row>
    <row r="334" spans="1:8" x14ac:dyDescent="0.2">
      <c r="A334" s="29" t="s">
        <v>877</v>
      </c>
      <c r="B334" s="29" t="s">
        <v>347</v>
      </c>
      <c r="C334" s="29" t="s">
        <v>66</v>
      </c>
      <c r="D334" s="29"/>
      <c r="E334" s="29" t="s">
        <v>19</v>
      </c>
      <c r="F334" s="32">
        <v>12.8</v>
      </c>
      <c r="G334" s="27"/>
      <c r="H334" s="17"/>
    </row>
    <row r="335" spans="1:8" x14ac:dyDescent="0.2">
      <c r="A335" s="29" t="s">
        <v>878</v>
      </c>
      <c r="B335" s="29" t="s">
        <v>348</v>
      </c>
      <c r="C335" s="29" t="s">
        <v>66</v>
      </c>
      <c r="D335" s="29"/>
      <c r="E335" s="29" t="s">
        <v>349</v>
      </c>
      <c r="F335" s="32">
        <v>29.5</v>
      </c>
      <c r="G335" s="27"/>
      <c r="H335" s="17"/>
    </row>
    <row r="336" spans="1:8" x14ac:dyDescent="0.2">
      <c r="A336" s="29" t="s">
        <v>879</v>
      </c>
      <c r="B336" s="29" t="s">
        <v>350</v>
      </c>
      <c r="C336" s="29" t="s">
        <v>66</v>
      </c>
      <c r="D336" s="29"/>
      <c r="E336" s="29" t="s">
        <v>19</v>
      </c>
      <c r="F336" s="32">
        <v>13</v>
      </c>
      <c r="G336" s="27"/>
      <c r="H336" s="17"/>
    </row>
    <row r="337" spans="1:8" x14ac:dyDescent="0.2">
      <c r="A337" s="29" t="s">
        <v>880</v>
      </c>
      <c r="B337" s="29" t="s">
        <v>351</v>
      </c>
      <c r="C337" s="29" t="s">
        <v>66</v>
      </c>
      <c r="D337" s="29"/>
      <c r="E337" s="29" t="s">
        <v>19</v>
      </c>
      <c r="F337" s="32">
        <v>4.8</v>
      </c>
      <c r="G337" s="27"/>
      <c r="H337" s="17"/>
    </row>
    <row r="338" spans="1:8" x14ac:dyDescent="0.2">
      <c r="A338" s="29" t="s">
        <v>881</v>
      </c>
      <c r="B338" s="29" t="s">
        <v>352</v>
      </c>
      <c r="C338" s="29" t="s">
        <v>66</v>
      </c>
      <c r="D338" s="29"/>
      <c r="E338" s="29" t="s">
        <v>19</v>
      </c>
      <c r="F338" s="32">
        <v>15.8</v>
      </c>
      <c r="G338" s="27"/>
      <c r="H338" s="17"/>
    </row>
    <row r="339" spans="1:8" x14ac:dyDescent="0.2">
      <c r="A339" s="29" t="s">
        <v>882</v>
      </c>
      <c r="B339" s="29" t="s">
        <v>353</v>
      </c>
      <c r="C339" s="29" t="s">
        <v>66</v>
      </c>
      <c r="D339" s="29"/>
      <c r="E339" s="29" t="s">
        <v>19</v>
      </c>
      <c r="F339" s="32">
        <v>16.8</v>
      </c>
      <c r="G339" s="27"/>
      <c r="H339" s="17"/>
    </row>
    <row r="340" spans="1:8" x14ac:dyDescent="0.2">
      <c r="A340" s="29" t="s">
        <v>883</v>
      </c>
      <c r="B340" s="29" t="s">
        <v>354</v>
      </c>
      <c r="C340" s="29" t="s">
        <v>66</v>
      </c>
      <c r="D340" s="29"/>
      <c r="E340" s="29" t="s">
        <v>19</v>
      </c>
      <c r="F340" s="32">
        <v>4.8</v>
      </c>
      <c r="G340" s="27"/>
      <c r="H340" s="17"/>
    </row>
    <row r="341" spans="1:8" x14ac:dyDescent="0.2">
      <c r="A341" s="29" t="s">
        <v>884</v>
      </c>
      <c r="B341" s="29" t="s">
        <v>355</v>
      </c>
      <c r="C341" s="29" t="s">
        <v>66</v>
      </c>
      <c r="D341" s="29"/>
      <c r="E341" s="29" t="s">
        <v>163</v>
      </c>
      <c r="F341" s="32">
        <v>48</v>
      </c>
      <c r="G341" s="27"/>
      <c r="H341" s="17"/>
    </row>
    <row r="342" spans="1:8" x14ac:dyDescent="0.2">
      <c r="A342" s="29" t="s">
        <v>885</v>
      </c>
      <c r="B342" s="29" t="s">
        <v>356</v>
      </c>
      <c r="C342" s="29" t="s">
        <v>66</v>
      </c>
      <c r="D342" s="29"/>
      <c r="E342" s="29" t="s">
        <v>19</v>
      </c>
      <c r="F342" s="32">
        <v>10.95</v>
      </c>
      <c r="G342" s="27"/>
      <c r="H342" s="17"/>
    </row>
    <row r="343" spans="1:8" x14ac:dyDescent="0.2">
      <c r="A343" s="29" t="s">
        <v>886</v>
      </c>
      <c r="B343" s="29" t="s">
        <v>357</v>
      </c>
      <c r="C343" s="29" t="s">
        <v>66</v>
      </c>
      <c r="D343" s="29"/>
      <c r="E343" s="29" t="s">
        <v>19</v>
      </c>
      <c r="F343" s="32">
        <v>15.8</v>
      </c>
      <c r="G343" s="27"/>
      <c r="H343" s="17"/>
    </row>
    <row r="344" spans="1:8" x14ac:dyDescent="0.2">
      <c r="A344" s="29" t="s">
        <v>887</v>
      </c>
      <c r="B344" s="29" t="s">
        <v>358</v>
      </c>
      <c r="C344" s="29" t="s">
        <v>66</v>
      </c>
      <c r="D344" s="29"/>
      <c r="E344" s="29" t="s">
        <v>19</v>
      </c>
      <c r="F344" s="32">
        <v>15.8</v>
      </c>
      <c r="G344" s="27"/>
      <c r="H344" s="17"/>
    </row>
    <row r="345" spans="1:8" x14ac:dyDescent="0.2">
      <c r="A345" s="29" t="s">
        <v>888</v>
      </c>
      <c r="B345" s="29" t="s">
        <v>359</v>
      </c>
      <c r="C345" s="29" t="s">
        <v>66</v>
      </c>
      <c r="D345" s="29"/>
      <c r="E345" s="29" t="s">
        <v>19</v>
      </c>
      <c r="F345" s="32">
        <v>12.8</v>
      </c>
      <c r="G345" s="27"/>
      <c r="H345" s="17"/>
    </row>
    <row r="346" spans="1:8" x14ac:dyDescent="0.2">
      <c r="A346" s="29" t="s">
        <v>889</v>
      </c>
      <c r="B346" s="29" t="s">
        <v>360</v>
      </c>
      <c r="C346" s="29" t="s">
        <v>66</v>
      </c>
      <c r="D346" s="29"/>
      <c r="E346" s="29" t="s">
        <v>19</v>
      </c>
      <c r="F346" s="32">
        <v>4.8</v>
      </c>
      <c r="G346" s="27"/>
      <c r="H346" s="17"/>
    </row>
    <row r="347" spans="1:8" x14ac:dyDescent="0.2">
      <c r="A347" s="29" t="s">
        <v>890</v>
      </c>
      <c r="B347" s="29" t="s">
        <v>361</v>
      </c>
      <c r="C347" s="29" t="s">
        <v>66</v>
      </c>
      <c r="D347" s="29"/>
      <c r="E347" s="29" t="s">
        <v>19</v>
      </c>
      <c r="F347" s="32">
        <v>12.8</v>
      </c>
      <c r="G347" s="27"/>
      <c r="H347" s="17"/>
    </row>
    <row r="348" spans="1:8" x14ac:dyDescent="0.2">
      <c r="A348" s="29" t="s">
        <v>891</v>
      </c>
      <c r="B348" s="29" t="s">
        <v>362</v>
      </c>
      <c r="C348" s="29" t="s">
        <v>66</v>
      </c>
      <c r="D348" s="29"/>
      <c r="E348" s="29" t="s">
        <v>19</v>
      </c>
      <c r="F348" s="32">
        <v>2.8</v>
      </c>
      <c r="G348" s="27"/>
      <c r="H348" s="17"/>
    </row>
    <row r="349" spans="1:8" x14ac:dyDescent="0.2">
      <c r="A349" s="29" t="s">
        <v>892</v>
      </c>
      <c r="B349" s="29" t="s">
        <v>363</v>
      </c>
      <c r="C349" s="29" t="s">
        <v>66</v>
      </c>
      <c r="D349" s="29"/>
      <c r="E349" s="29" t="s">
        <v>19</v>
      </c>
      <c r="F349" s="32">
        <v>19.8</v>
      </c>
      <c r="G349" s="27"/>
      <c r="H349" s="17"/>
    </row>
    <row r="350" spans="1:8" x14ac:dyDescent="0.2">
      <c r="A350" s="29" t="s">
        <v>893</v>
      </c>
      <c r="B350" s="29" t="s">
        <v>364</v>
      </c>
      <c r="C350" s="29" t="s">
        <v>66</v>
      </c>
      <c r="D350" s="29"/>
      <c r="E350" s="29" t="s">
        <v>19</v>
      </c>
      <c r="F350" s="32">
        <v>16.8</v>
      </c>
      <c r="G350" s="27"/>
      <c r="H350" s="17"/>
    </row>
    <row r="351" spans="1:8" x14ac:dyDescent="0.2">
      <c r="A351" s="29" t="s">
        <v>894</v>
      </c>
      <c r="B351" s="29" t="s">
        <v>365</v>
      </c>
      <c r="C351" s="29" t="s">
        <v>66</v>
      </c>
      <c r="D351" s="29"/>
      <c r="E351" s="29" t="s">
        <v>19</v>
      </c>
      <c r="F351" s="32">
        <v>15</v>
      </c>
      <c r="G351" s="27"/>
      <c r="H351" s="17"/>
    </row>
    <row r="352" spans="1:8" x14ac:dyDescent="0.2">
      <c r="A352" s="29" t="s">
        <v>895</v>
      </c>
      <c r="B352" s="29" t="s">
        <v>366</v>
      </c>
      <c r="C352" s="29" t="s">
        <v>66</v>
      </c>
      <c r="D352" s="29"/>
      <c r="E352" s="29" t="s">
        <v>19</v>
      </c>
      <c r="F352" s="32">
        <v>4.8</v>
      </c>
      <c r="G352" s="27"/>
      <c r="H352" s="17"/>
    </row>
    <row r="353" spans="1:8" x14ac:dyDescent="0.2">
      <c r="A353" s="29" t="s">
        <v>896</v>
      </c>
      <c r="B353" s="29" t="s">
        <v>367</v>
      </c>
      <c r="C353" s="29" t="s">
        <v>66</v>
      </c>
      <c r="D353" s="29"/>
      <c r="E353" s="29" t="s">
        <v>19</v>
      </c>
      <c r="F353" s="32">
        <v>11</v>
      </c>
      <c r="G353" s="27"/>
      <c r="H353" s="17"/>
    </row>
    <row r="354" spans="1:8" x14ac:dyDescent="0.2">
      <c r="A354" s="29" t="s">
        <v>897</v>
      </c>
      <c r="B354" s="29" t="s">
        <v>368</v>
      </c>
      <c r="C354" s="29" t="s">
        <v>66</v>
      </c>
      <c r="D354" s="29"/>
      <c r="E354" s="29" t="s">
        <v>19</v>
      </c>
      <c r="F354" s="32">
        <v>15.5</v>
      </c>
      <c r="G354" s="27"/>
      <c r="H354" s="17"/>
    </row>
    <row r="355" spans="1:8" x14ac:dyDescent="0.2">
      <c r="A355" s="29" t="s">
        <v>898</v>
      </c>
      <c r="B355" s="29" t="s">
        <v>369</v>
      </c>
      <c r="C355" s="29" t="s">
        <v>66</v>
      </c>
      <c r="D355" s="29"/>
      <c r="E355" s="29" t="s">
        <v>19</v>
      </c>
      <c r="F355" s="32">
        <v>4.8</v>
      </c>
      <c r="G355" s="27"/>
      <c r="H355" s="17"/>
    </row>
    <row r="356" spans="1:8" x14ac:dyDescent="0.2">
      <c r="A356" s="29" t="s">
        <v>899</v>
      </c>
      <c r="B356" s="29" t="s">
        <v>370</v>
      </c>
      <c r="C356" s="29" t="s">
        <v>66</v>
      </c>
      <c r="D356" s="29"/>
      <c r="E356" s="29" t="s">
        <v>19</v>
      </c>
      <c r="F356" s="32">
        <v>4.8</v>
      </c>
      <c r="G356" s="27"/>
      <c r="H356" s="17"/>
    </row>
    <row r="357" spans="1:8" x14ac:dyDescent="0.2">
      <c r="A357" s="29" t="s">
        <v>900</v>
      </c>
      <c r="B357" s="29" t="s">
        <v>371</v>
      </c>
      <c r="C357" s="29" t="s">
        <v>66</v>
      </c>
      <c r="D357" s="29"/>
      <c r="E357" s="29" t="s">
        <v>19</v>
      </c>
      <c r="F357" s="32">
        <v>2.8</v>
      </c>
      <c r="G357" s="27"/>
      <c r="H357" s="17"/>
    </row>
    <row r="358" spans="1:8" x14ac:dyDescent="0.2">
      <c r="A358" s="29" t="s">
        <v>901</v>
      </c>
      <c r="B358" s="29" t="s">
        <v>372</v>
      </c>
      <c r="C358" s="29" t="s">
        <v>66</v>
      </c>
      <c r="D358" s="29"/>
      <c r="E358" s="29" t="s">
        <v>19</v>
      </c>
      <c r="F358" s="32">
        <v>2.8</v>
      </c>
      <c r="G358" s="27"/>
      <c r="H358" s="17"/>
    </row>
    <row r="359" spans="1:8" x14ac:dyDescent="0.2">
      <c r="A359" s="29" t="s">
        <v>902</v>
      </c>
      <c r="B359" s="29" t="s">
        <v>373</v>
      </c>
      <c r="C359" s="29" t="s">
        <v>66</v>
      </c>
      <c r="D359" s="29"/>
      <c r="E359" s="29" t="s">
        <v>19</v>
      </c>
      <c r="F359" s="32">
        <v>12</v>
      </c>
      <c r="G359" s="27"/>
      <c r="H359" s="17"/>
    </row>
    <row r="360" spans="1:8" x14ac:dyDescent="0.2">
      <c r="A360" s="29" t="s">
        <v>903</v>
      </c>
      <c r="B360" s="29" t="s">
        <v>374</v>
      </c>
      <c r="C360" s="29" t="s">
        <v>66</v>
      </c>
      <c r="D360" s="29"/>
      <c r="E360" s="29" t="s">
        <v>19</v>
      </c>
      <c r="F360" s="32">
        <v>4.8</v>
      </c>
      <c r="G360" s="27"/>
      <c r="H360" s="17"/>
    </row>
    <row r="361" spans="1:8" x14ac:dyDescent="0.2">
      <c r="A361" s="29" t="s">
        <v>904</v>
      </c>
      <c r="B361" s="29" t="s">
        <v>375</v>
      </c>
      <c r="C361" s="29" t="s">
        <v>66</v>
      </c>
      <c r="D361" s="29"/>
      <c r="E361" s="29" t="s">
        <v>19</v>
      </c>
      <c r="F361" s="32">
        <v>12.8</v>
      </c>
      <c r="G361" s="27"/>
      <c r="H361" s="17"/>
    </row>
    <row r="362" spans="1:8" x14ac:dyDescent="0.2">
      <c r="A362" s="29" t="s">
        <v>905</v>
      </c>
      <c r="B362" s="29" t="s">
        <v>376</v>
      </c>
      <c r="C362" s="29" t="s">
        <v>66</v>
      </c>
      <c r="D362" s="29"/>
      <c r="E362" s="29" t="s">
        <v>19</v>
      </c>
      <c r="F362" s="32">
        <v>13.5</v>
      </c>
      <c r="G362" s="27"/>
      <c r="H362" s="17"/>
    </row>
    <row r="363" spans="1:8" x14ac:dyDescent="0.2">
      <c r="A363" s="29" t="s">
        <v>906</v>
      </c>
      <c r="B363" s="29" t="s">
        <v>377</v>
      </c>
      <c r="C363" s="29" t="s">
        <v>66</v>
      </c>
      <c r="D363" s="29"/>
      <c r="E363" s="29" t="s">
        <v>19</v>
      </c>
      <c r="F363" s="32">
        <v>8.9</v>
      </c>
      <c r="G363" s="27"/>
      <c r="H363" s="17"/>
    </row>
    <row r="364" spans="1:8" x14ac:dyDescent="0.2">
      <c r="A364" s="29" t="s">
        <v>907</v>
      </c>
      <c r="B364" s="29" t="s">
        <v>378</v>
      </c>
      <c r="C364" s="29" t="s">
        <v>66</v>
      </c>
      <c r="D364" s="29"/>
      <c r="E364" s="29" t="s">
        <v>19</v>
      </c>
      <c r="F364" s="32">
        <v>8.9</v>
      </c>
      <c r="G364" s="27"/>
      <c r="H364" s="17"/>
    </row>
    <row r="365" spans="1:8" x14ac:dyDescent="0.2">
      <c r="A365" s="29" t="s">
        <v>908</v>
      </c>
      <c r="B365" s="29" t="s">
        <v>379</v>
      </c>
      <c r="C365" s="29" t="s">
        <v>66</v>
      </c>
      <c r="D365" s="29"/>
      <c r="E365" s="29" t="s">
        <v>19</v>
      </c>
      <c r="F365" s="32">
        <v>2.2999999999999998</v>
      </c>
      <c r="G365" s="27"/>
      <c r="H365" s="17"/>
    </row>
    <row r="366" spans="1:8" x14ac:dyDescent="0.2">
      <c r="A366" s="29" t="s">
        <v>909</v>
      </c>
      <c r="B366" s="29" t="s">
        <v>380</v>
      </c>
      <c r="C366" s="29" t="s">
        <v>66</v>
      </c>
      <c r="D366" s="29"/>
      <c r="E366" s="29" t="s">
        <v>19</v>
      </c>
      <c r="F366" s="32">
        <v>4.8</v>
      </c>
      <c r="G366" s="27"/>
      <c r="H366" s="17"/>
    </row>
    <row r="367" spans="1:8" x14ac:dyDescent="0.2">
      <c r="A367" s="29" t="s">
        <v>910</v>
      </c>
      <c r="B367" s="29" t="s">
        <v>381</v>
      </c>
      <c r="C367" s="29" t="s">
        <v>66</v>
      </c>
      <c r="D367" s="29"/>
      <c r="E367" s="29" t="s">
        <v>19</v>
      </c>
      <c r="F367" s="32">
        <v>4.8</v>
      </c>
      <c r="G367" s="27"/>
      <c r="H367" s="17"/>
    </row>
    <row r="368" spans="1:8" x14ac:dyDescent="0.2">
      <c r="A368" s="29" t="s">
        <v>911</v>
      </c>
      <c r="B368" s="29" t="s">
        <v>382</v>
      </c>
      <c r="C368" s="29" t="s">
        <v>66</v>
      </c>
      <c r="D368" s="29"/>
      <c r="E368" s="29" t="s">
        <v>19</v>
      </c>
      <c r="F368" s="32">
        <v>13.9</v>
      </c>
      <c r="G368" s="27"/>
      <c r="H368" s="17"/>
    </row>
    <row r="369" spans="1:8" x14ac:dyDescent="0.2">
      <c r="A369" s="29" t="s">
        <v>912</v>
      </c>
      <c r="B369" s="29" t="s">
        <v>383</v>
      </c>
      <c r="C369" s="29" t="s">
        <v>66</v>
      </c>
      <c r="D369" s="29"/>
      <c r="E369" s="29" t="s">
        <v>19</v>
      </c>
      <c r="F369" s="32">
        <v>4.8</v>
      </c>
      <c r="G369" s="27"/>
      <c r="H369" s="17"/>
    </row>
    <row r="370" spans="1:8" x14ac:dyDescent="0.2">
      <c r="A370" s="29" t="s">
        <v>913</v>
      </c>
      <c r="B370" s="29" t="s">
        <v>384</v>
      </c>
      <c r="C370" s="29" t="s">
        <v>66</v>
      </c>
      <c r="D370" s="29"/>
      <c r="E370" s="29" t="s">
        <v>19</v>
      </c>
      <c r="F370" s="32">
        <v>12.9</v>
      </c>
      <c r="G370" s="27"/>
      <c r="H370" s="17"/>
    </row>
    <row r="371" spans="1:8" x14ac:dyDescent="0.2">
      <c r="A371" s="29" t="s">
        <v>914</v>
      </c>
      <c r="B371" s="29" t="s">
        <v>385</v>
      </c>
      <c r="C371" s="29" t="s">
        <v>66</v>
      </c>
      <c r="D371" s="29"/>
      <c r="E371" s="29" t="s">
        <v>26</v>
      </c>
      <c r="F371" s="32">
        <v>5.2</v>
      </c>
      <c r="G371" s="27"/>
      <c r="H371" s="17"/>
    </row>
    <row r="372" spans="1:8" x14ac:dyDescent="0.2">
      <c r="A372" s="29" t="s">
        <v>915</v>
      </c>
      <c r="B372" s="29" t="s">
        <v>386</v>
      </c>
      <c r="C372" s="29" t="s">
        <v>66</v>
      </c>
      <c r="D372" s="29"/>
      <c r="E372" s="29" t="s">
        <v>19</v>
      </c>
      <c r="F372" s="32">
        <v>16.8</v>
      </c>
      <c r="G372" s="27"/>
      <c r="H372" s="17"/>
    </row>
    <row r="373" spans="1:8" x14ac:dyDescent="0.2">
      <c r="A373" s="29" t="s">
        <v>916</v>
      </c>
      <c r="B373" s="29" t="s">
        <v>387</v>
      </c>
      <c r="C373" s="29" t="s">
        <v>66</v>
      </c>
      <c r="D373" s="29"/>
      <c r="E373" s="29" t="s">
        <v>19</v>
      </c>
      <c r="F373" s="32">
        <v>2.8</v>
      </c>
      <c r="G373" s="27"/>
      <c r="H373" s="17"/>
    </row>
    <row r="374" spans="1:8" x14ac:dyDescent="0.2">
      <c r="A374" s="29" t="s">
        <v>917</v>
      </c>
      <c r="B374" s="29" t="s">
        <v>388</v>
      </c>
      <c r="C374" s="29" t="s">
        <v>66</v>
      </c>
      <c r="D374" s="29"/>
      <c r="E374" s="29" t="s">
        <v>19</v>
      </c>
      <c r="F374" s="32">
        <v>12.8</v>
      </c>
      <c r="G374" s="27"/>
      <c r="H374" s="17"/>
    </row>
    <row r="375" spans="1:8" x14ac:dyDescent="0.2">
      <c r="A375" s="31" t="s">
        <v>11</v>
      </c>
      <c r="B375" s="29"/>
      <c r="C375" s="29"/>
      <c r="D375" s="29"/>
      <c r="E375" s="29"/>
      <c r="F375" s="29"/>
      <c r="G375" s="25"/>
      <c r="H375" s="17"/>
    </row>
    <row r="376" spans="1:8" x14ac:dyDescent="0.2">
      <c r="A376" s="29" t="s">
        <v>918</v>
      </c>
      <c r="B376" s="29" t="s">
        <v>919</v>
      </c>
      <c r="C376" s="29" t="s">
        <v>41</v>
      </c>
      <c r="D376" s="29"/>
      <c r="E376" s="29" t="s">
        <v>14</v>
      </c>
      <c r="F376" s="32">
        <v>24</v>
      </c>
      <c r="G376" s="27"/>
      <c r="H376" s="17"/>
    </row>
    <row r="377" spans="1:8" x14ac:dyDescent="0.2">
      <c r="A377" s="29" t="s">
        <v>920</v>
      </c>
      <c r="B377" s="29" t="s">
        <v>389</v>
      </c>
      <c r="C377" s="29" t="s">
        <v>5</v>
      </c>
      <c r="D377" s="29"/>
      <c r="E377" s="29" t="s">
        <v>14</v>
      </c>
      <c r="F377" s="32">
        <v>16.149999999999999</v>
      </c>
      <c r="G377" s="27"/>
      <c r="H377" s="17"/>
    </row>
    <row r="378" spans="1:8" x14ac:dyDescent="0.2">
      <c r="A378" s="29" t="s">
        <v>921</v>
      </c>
      <c r="B378" s="29" t="s">
        <v>390</v>
      </c>
      <c r="C378" s="29" t="s">
        <v>41</v>
      </c>
      <c r="D378" s="29"/>
      <c r="E378" s="29" t="s">
        <v>19</v>
      </c>
      <c r="F378" s="32">
        <v>3.15</v>
      </c>
      <c r="G378" s="27"/>
      <c r="H378" s="17"/>
    </row>
    <row r="379" spans="1:8" x14ac:dyDescent="0.2">
      <c r="A379" s="29" t="s">
        <v>922</v>
      </c>
      <c r="B379" s="29" t="s">
        <v>391</v>
      </c>
      <c r="C379" s="29" t="s">
        <v>41</v>
      </c>
      <c r="D379" s="29"/>
      <c r="E379" s="29" t="s">
        <v>14</v>
      </c>
      <c r="F379" s="32">
        <v>24</v>
      </c>
      <c r="G379" s="27"/>
      <c r="H379" s="17"/>
    </row>
    <row r="380" spans="1:8" x14ac:dyDescent="0.2">
      <c r="A380" s="29" t="s">
        <v>923</v>
      </c>
      <c r="B380" s="29" t="s">
        <v>392</v>
      </c>
      <c r="C380" s="29" t="s">
        <v>41</v>
      </c>
      <c r="D380" s="29"/>
      <c r="E380" s="29" t="s">
        <v>14</v>
      </c>
      <c r="F380" s="32">
        <v>18.75</v>
      </c>
      <c r="G380" s="27"/>
      <c r="H380" s="17"/>
    </row>
    <row r="381" spans="1:8" x14ac:dyDescent="0.2">
      <c r="A381" s="29" t="s">
        <v>924</v>
      </c>
      <c r="B381" s="29" t="s">
        <v>393</v>
      </c>
      <c r="C381" s="29" t="s">
        <v>41</v>
      </c>
      <c r="D381" s="29"/>
      <c r="E381" s="29" t="s">
        <v>14</v>
      </c>
      <c r="F381" s="32">
        <v>29</v>
      </c>
      <c r="G381" s="27"/>
      <c r="H381" s="17"/>
    </row>
    <row r="382" spans="1:8" x14ac:dyDescent="0.2">
      <c r="A382" s="29" t="s">
        <v>925</v>
      </c>
      <c r="B382" s="29" t="s">
        <v>394</v>
      </c>
      <c r="C382" s="29" t="s">
        <v>28</v>
      </c>
      <c r="D382" s="29"/>
      <c r="E382" s="29" t="s">
        <v>14</v>
      </c>
      <c r="F382" s="32">
        <v>17.5</v>
      </c>
      <c r="G382" s="27"/>
      <c r="H382" s="17"/>
    </row>
    <row r="383" spans="1:8" x14ac:dyDescent="0.2">
      <c r="A383" s="29" t="s">
        <v>926</v>
      </c>
      <c r="B383" s="29" t="s">
        <v>395</v>
      </c>
      <c r="C383" s="29" t="s">
        <v>28</v>
      </c>
      <c r="D383" s="29"/>
      <c r="E383" s="29" t="s">
        <v>14</v>
      </c>
      <c r="F383" s="32">
        <v>18.2</v>
      </c>
      <c r="G383" s="27"/>
      <c r="H383" s="17"/>
    </row>
    <row r="384" spans="1:8" x14ac:dyDescent="0.2">
      <c r="A384" s="29" t="s">
        <v>396</v>
      </c>
      <c r="B384" s="29"/>
      <c r="C384" s="29"/>
      <c r="D384" s="29"/>
      <c r="E384" s="29"/>
      <c r="F384" s="29"/>
      <c r="G384" s="25"/>
      <c r="H384" s="17"/>
    </row>
    <row r="385" spans="1:8" x14ac:dyDescent="0.2">
      <c r="A385" s="31" t="s">
        <v>11</v>
      </c>
      <c r="B385" s="29"/>
      <c r="C385" s="29"/>
      <c r="D385" s="29"/>
      <c r="E385" s="29"/>
      <c r="F385" s="29"/>
      <c r="G385" s="25"/>
      <c r="H385" s="17"/>
    </row>
    <row r="386" spans="1:8" x14ac:dyDescent="0.2">
      <c r="A386" s="29" t="s">
        <v>927</v>
      </c>
      <c r="B386" s="29" t="s">
        <v>536</v>
      </c>
      <c r="C386" s="29" t="s">
        <v>28</v>
      </c>
      <c r="D386" s="29"/>
      <c r="E386" s="29" t="s">
        <v>14</v>
      </c>
      <c r="F386" s="32">
        <v>8.5</v>
      </c>
      <c r="G386" s="27"/>
      <c r="H386" s="17"/>
    </row>
    <row r="387" spans="1:8" x14ac:dyDescent="0.2">
      <c r="A387" s="29" t="s">
        <v>928</v>
      </c>
      <c r="B387" s="29" t="s">
        <v>397</v>
      </c>
      <c r="C387" s="29" t="s">
        <v>27</v>
      </c>
      <c r="D387" s="29"/>
      <c r="E387" s="29" t="s">
        <v>14</v>
      </c>
      <c r="F387" s="32">
        <v>10</v>
      </c>
      <c r="G387" s="27"/>
      <c r="H387" s="17"/>
    </row>
    <row r="388" spans="1:8" x14ac:dyDescent="0.2">
      <c r="A388" s="29" t="s">
        <v>929</v>
      </c>
      <c r="B388" s="29" t="s">
        <v>398</v>
      </c>
      <c r="C388" s="29" t="s">
        <v>399</v>
      </c>
      <c r="D388" s="29"/>
      <c r="E388" s="29" t="s">
        <v>14</v>
      </c>
      <c r="F388" s="32">
        <v>3</v>
      </c>
      <c r="G388" s="27"/>
      <c r="H388" s="17"/>
    </row>
    <row r="389" spans="1:8" x14ac:dyDescent="0.2">
      <c r="A389" s="29" t="s">
        <v>930</v>
      </c>
      <c r="B389" s="29" t="s">
        <v>400</v>
      </c>
      <c r="C389" s="29" t="s">
        <v>401</v>
      </c>
      <c r="D389" s="29"/>
      <c r="E389" s="29" t="s">
        <v>14</v>
      </c>
      <c r="F389" s="32">
        <v>3.25</v>
      </c>
      <c r="G389" s="27"/>
      <c r="H389" s="17"/>
    </row>
    <row r="390" spans="1:8" x14ac:dyDescent="0.2">
      <c r="A390" s="29" t="s">
        <v>931</v>
      </c>
      <c r="B390" s="29" t="s">
        <v>402</v>
      </c>
      <c r="C390" s="29" t="s">
        <v>399</v>
      </c>
      <c r="D390" s="29"/>
      <c r="E390" s="29" t="s">
        <v>14</v>
      </c>
      <c r="F390" s="32">
        <v>3.25</v>
      </c>
      <c r="G390" s="27"/>
      <c r="H390" s="17"/>
    </row>
    <row r="391" spans="1:8" x14ac:dyDescent="0.2">
      <c r="A391" s="29" t="s">
        <v>932</v>
      </c>
      <c r="B391" s="29" t="s">
        <v>403</v>
      </c>
      <c r="C391" s="29" t="s">
        <v>401</v>
      </c>
      <c r="D391" s="29"/>
      <c r="E391" s="29" t="s">
        <v>14</v>
      </c>
      <c r="F391" s="32">
        <v>3.15</v>
      </c>
      <c r="G391" s="27"/>
      <c r="H391" s="17"/>
    </row>
    <row r="392" spans="1:8" x14ac:dyDescent="0.2">
      <c r="A392" s="29" t="s">
        <v>933</v>
      </c>
      <c r="B392" s="29" t="s">
        <v>537</v>
      </c>
      <c r="C392" s="29" t="s">
        <v>28</v>
      </c>
      <c r="D392" s="29"/>
      <c r="E392" s="29" t="s">
        <v>14</v>
      </c>
      <c r="F392" s="32">
        <v>15</v>
      </c>
      <c r="G392" s="27"/>
      <c r="H392" s="17"/>
    </row>
    <row r="393" spans="1:8" x14ac:dyDescent="0.2">
      <c r="A393" s="29" t="s">
        <v>934</v>
      </c>
      <c r="B393" s="29" t="s">
        <v>404</v>
      </c>
      <c r="C393" s="29" t="s">
        <v>13</v>
      </c>
      <c r="D393" s="29"/>
      <c r="E393" s="29" t="s">
        <v>14</v>
      </c>
      <c r="F393" s="32">
        <v>15</v>
      </c>
      <c r="G393" s="27"/>
      <c r="H393" s="17"/>
    </row>
    <row r="394" spans="1:8" x14ac:dyDescent="0.2">
      <c r="A394" s="29" t="s">
        <v>935</v>
      </c>
      <c r="B394" s="29" t="s">
        <v>405</v>
      </c>
      <c r="C394" s="29" t="s">
        <v>22</v>
      </c>
      <c r="D394" s="29"/>
      <c r="E394" s="29" t="s">
        <v>14</v>
      </c>
      <c r="F394" s="32">
        <v>14</v>
      </c>
      <c r="G394" s="27"/>
      <c r="H394" s="17"/>
    </row>
    <row r="395" spans="1:8" x14ac:dyDescent="0.2">
      <c r="A395" s="29" t="s">
        <v>936</v>
      </c>
      <c r="B395" s="29" t="s">
        <v>406</v>
      </c>
      <c r="C395" s="29" t="s">
        <v>22</v>
      </c>
      <c r="D395" s="29"/>
      <c r="E395" s="29" t="s">
        <v>14</v>
      </c>
      <c r="F395" s="32">
        <v>5.95</v>
      </c>
      <c r="G395" s="27"/>
      <c r="H395" s="17"/>
    </row>
    <row r="396" spans="1:8" x14ac:dyDescent="0.2">
      <c r="A396" s="29" t="s">
        <v>937</v>
      </c>
      <c r="B396" s="29" t="s">
        <v>407</v>
      </c>
      <c r="C396" s="29" t="s">
        <v>145</v>
      </c>
      <c r="D396" s="29"/>
      <c r="E396" s="29" t="s">
        <v>26</v>
      </c>
      <c r="F396" s="32">
        <v>31.25</v>
      </c>
      <c r="G396" s="27"/>
      <c r="H396" s="17"/>
    </row>
    <row r="397" spans="1:8" x14ac:dyDescent="0.2">
      <c r="A397" s="29" t="s">
        <v>938</v>
      </c>
      <c r="B397" s="29" t="s">
        <v>408</v>
      </c>
      <c r="C397" s="29" t="s">
        <v>27</v>
      </c>
      <c r="D397" s="29"/>
      <c r="E397" s="29" t="s">
        <v>14</v>
      </c>
      <c r="F397" s="32">
        <v>4</v>
      </c>
      <c r="G397" s="27"/>
      <c r="H397" s="17"/>
    </row>
    <row r="398" spans="1:8" x14ac:dyDescent="0.2">
      <c r="A398" s="29" t="s">
        <v>939</v>
      </c>
      <c r="B398" s="29" t="s">
        <v>409</v>
      </c>
      <c r="C398" s="29" t="s">
        <v>27</v>
      </c>
      <c r="D398" s="29"/>
      <c r="E398" s="29" t="s">
        <v>14</v>
      </c>
      <c r="F398" s="32">
        <v>4.75</v>
      </c>
      <c r="G398" s="27"/>
      <c r="H398" s="17"/>
    </row>
    <row r="399" spans="1:8" x14ac:dyDescent="0.2">
      <c r="A399" s="29" t="s">
        <v>940</v>
      </c>
      <c r="B399" s="29" t="s">
        <v>410</v>
      </c>
      <c r="C399" s="29" t="s">
        <v>145</v>
      </c>
      <c r="D399" s="29"/>
      <c r="E399" s="29" t="s">
        <v>26</v>
      </c>
      <c r="F399" s="32">
        <v>1.65</v>
      </c>
      <c r="G399" s="27"/>
      <c r="H399" s="17"/>
    </row>
    <row r="400" spans="1:8" x14ac:dyDescent="0.2">
      <c r="A400" s="29" t="s">
        <v>941</v>
      </c>
      <c r="B400" s="29" t="s">
        <v>538</v>
      </c>
      <c r="C400" s="29" t="s">
        <v>119</v>
      </c>
      <c r="D400" s="29"/>
      <c r="E400" s="29" t="s">
        <v>26</v>
      </c>
      <c r="F400" s="32">
        <v>1.65</v>
      </c>
      <c r="G400" s="27"/>
      <c r="H400" s="17"/>
    </row>
    <row r="401" spans="1:8" x14ac:dyDescent="0.2">
      <c r="A401" s="29" t="s">
        <v>942</v>
      </c>
      <c r="B401" s="29" t="s">
        <v>411</v>
      </c>
      <c r="C401" s="29" t="s">
        <v>145</v>
      </c>
      <c r="D401" s="29"/>
      <c r="E401" s="29" t="s">
        <v>26</v>
      </c>
      <c r="F401" s="32">
        <v>1.9</v>
      </c>
      <c r="G401" s="27"/>
      <c r="H401" s="17"/>
    </row>
    <row r="402" spans="1:8" x14ac:dyDescent="0.2">
      <c r="A402" s="29" t="s">
        <v>943</v>
      </c>
      <c r="B402" s="29" t="s">
        <v>412</v>
      </c>
      <c r="C402" s="29" t="s">
        <v>13</v>
      </c>
      <c r="D402" s="29"/>
      <c r="E402" s="29" t="s">
        <v>26</v>
      </c>
      <c r="F402" s="32">
        <v>6.5</v>
      </c>
      <c r="G402" s="27"/>
      <c r="H402" s="17"/>
    </row>
    <row r="403" spans="1:8" x14ac:dyDescent="0.2">
      <c r="A403" s="29" t="s">
        <v>944</v>
      </c>
      <c r="B403" s="29" t="s">
        <v>945</v>
      </c>
      <c r="C403" s="29" t="s">
        <v>13</v>
      </c>
      <c r="D403" s="29"/>
      <c r="E403" s="29" t="s">
        <v>26</v>
      </c>
      <c r="F403" s="32">
        <v>6.5</v>
      </c>
      <c r="G403" s="27"/>
      <c r="H403" s="17"/>
    </row>
    <row r="404" spans="1:8" x14ac:dyDescent="0.2">
      <c r="A404" s="29" t="s">
        <v>946</v>
      </c>
      <c r="B404" s="29" t="s">
        <v>413</v>
      </c>
      <c r="C404" s="29" t="s">
        <v>27</v>
      </c>
      <c r="D404" s="29"/>
      <c r="E404" s="29" t="s">
        <v>26</v>
      </c>
      <c r="F404" s="32">
        <v>2.4</v>
      </c>
      <c r="G404" s="27"/>
      <c r="H404" s="17"/>
    </row>
    <row r="405" spans="1:8" x14ac:dyDescent="0.2">
      <c r="A405" s="29" t="s">
        <v>947</v>
      </c>
      <c r="B405" s="29" t="s">
        <v>414</v>
      </c>
      <c r="C405" s="29" t="s">
        <v>27</v>
      </c>
      <c r="D405" s="29"/>
      <c r="E405" s="29" t="s">
        <v>14</v>
      </c>
      <c r="F405" s="32">
        <v>4</v>
      </c>
      <c r="G405" s="27"/>
      <c r="H405" s="17"/>
    </row>
    <row r="406" spans="1:8" x14ac:dyDescent="0.2">
      <c r="A406" s="29" t="s">
        <v>948</v>
      </c>
      <c r="B406" s="29" t="s">
        <v>415</v>
      </c>
      <c r="C406" s="29" t="s">
        <v>13</v>
      </c>
      <c r="D406" s="29"/>
      <c r="E406" s="29" t="s">
        <v>14</v>
      </c>
      <c r="F406" s="32">
        <v>7.8</v>
      </c>
      <c r="G406" s="27"/>
      <c r="H406" s="17"/>
    </row>
    <row r="407" spans="1:8" x14ac:dyDescent="0.2">
      <c r="A407" s="29" t="s">
        <v>949</v>
      </c>
      <c r="B407" s="29" t="s">
        <v>950</v>
      </c>
      <c r="C407" s="29" t="s">
        <v>27</v>
      </c>
      <c r="D407" s="29"/>
      <c r="E407" s="29" t="s">
        <v>14</v>
      </c>
      <c r="F407" s="32">
        <v>4.4000000000000004</v>
      </c>
      <c r="G407" s="27"/>
      <c r="H407" s="17"/>
    </row>
    <row r="408" spans="1:8" x14ac:dyDescent="0.2">
      <c r="A408" s="29" t="s">
        <v>951</v>
      </c>
      <c r="B408" s="29" t="s">
        <v>952</v>
      </c>
      <c r="C408" s="29" t="s">
        <v>13</v>
      </c>
      <c r="D408" s="29"/>
      <c r="E408" s="29" t="s">
        <v>14</v>
      </c>
      <c r="F408" s="32">
        <v>6.9</v>
      </c>
      <c r="G408" s="27"/>
      <c r="H408" s="17"/>
    </row>
    <row r="409" spans="1:8" x14ac:dyDescent="0.2">
      <c r="A409" s="29" t="s">
        <v>953</v>
      </c>
      <c r="B409" s="29" t="s">
        <v>954</v>
      </c>
      <c r="C409" s="29" t="s">
        <v>13</v>
      </c>
      <c r="D409" s="29"/>
      <c r="E409" s="29" t="s">
        <v>14</v>
      </c>
      <c r="F409" s="32">
        <v>6.9</v>
      </c>
      <c r="G409" s="27"/>
      <c r="H409" s="17"/>
    </row>
    <row r="410" spans="1:8" x14ac:dyDescent="0.2">
      <c r="A410" s="29" t="s">
        <v>955</v>
      </c>
      <c r="B410" s="29" t="s">
        <v>416</v>
      </c>
      <c r="C410" s="29" t="s">
        <v>27</v>
      </c>
      <c r="D410" s="29"/>
      <c r="E410" s="29" t="s">
        <v>14</v>
      </c>
      <c r="F410" s="32">
        <v>2.65</v>
      </c>
      <c r="G410" s="27"/>
      <c r="H410" s="17"/>
    </row>
    <row r="411" spans="1:8" x14ac:dyDescent="0.2">
      <c r="A411" s="29" t="s">
        <v>956</v>
      </c>
      <c r="B411" s="29" t="s">
        <v>417</v>
      </c>
      <c r="C411" s="29" t="s">
        <v>27</v>
      </c>
      <c r="D411" s="29"/>
      <c r="E411" s="29" t="s">
        <v>14</v>
      </c>
      <c r="F411" s="32">
        <v>3</v>
      </c>
      <c r="G411" s="27"/>
      <c r="H411" s="17"/>
    </row>
    <row r="412" spans="1:8" x14ac:dyDescent="0.2">
      <c r="A412" s="29" t="s">
        <v>957</v>
      </c>
      <c r="B412" s="29" t="s">
        <v>418</v>
      </c>
      <c r="C412" s="29" t="s">
        <v>27</v>
      </c>
      <c r="D412" s="29"/>
      <c r="E412" s="29" t="s">
        <v>14</v>
      </c>
      <c r="F412" s="32">
        <v>3</v>
      </c>
      <c r="G412" s="27"/>
      <c r="H412" s="17"/>
    </row>
    <row r="413" spans="1:8" x14ac:dyDescent="0.2">
      <c r="A413" s="29" t="s">
        <v>958</v>
      </c>
      <c r="B413" s="29" t="s">
        <v>419</v>
      </c>
      <c r="C413" s="29" t="s">
        <v>27</v>
      </c>
      <c r="D413" s="29"/>
      <c r="E413" s="29" t="s">
        <v>14</v>
      </c>
      <c r="F413" s="32">
        <v>3</v>
      </c>
      <c r="G413" s="27"/>
      <c r="H413" s="17"/>
    </row>
    <row r="414" spans="1:8" x14ac:dyDescent="0.2">
      <c r="A414" s="29" t="s">
        <v>959</v>
      </c>
      <c r="B414" s="29" t="s">
        <v>420</v>
      </c>
      <c r="C414" s="29" t="s">
        <v>27</v>
      </c>
      <c r="D414" s="29" t="s">
        <v>539</v>
      </c>
      <c r="E414" s="29" t="s">
        <v>14</v>
      </c>
      <c r="F414" s="32">
        <v>1.8</v>
      </c>
      <c r="G414" s="27"/>
      <c r="H414" s="17"/>
    </row>
    <row r="415" spans="1:8" x14ac:dyDescent="0.2">
      <c r="A415" s="29" t="s">
        <v>960</v>
      </c>
      <c r="B415" s="29" t="s">
        <v>421</v>
      </c>
      <c r="C415" s="29" t="s">
        <v>22</v>
      </c>
      <c r="D415" s="29" t="s">
        <v>168</v>
      </c>
      <c r="E415" s="29" t="s">
        <v>14</v>
      </c>
      <c r="F415" s="32">
        <v>1.75</v>
      </c>
      <c r="G415" s="27"/>
      <c r="H415" s="17"/>
    </row>
    <row r="416" spans="1:8" x14ac:dyDescent="0.2">
      <c r="A416" s="29" t="s">
        <v>961</v>
      </c>
      <c r="B416" s="29" t="s">
        <v>422</v>
      </c>
      <c r="C416" s="29" t="s">
        <v>27</v>
      </c>
      <c r="D416" s="29"/>
      <c r="E416" s="29" t="s">
        <v>14</v>
      </c>
      <c r="F416" s="32">
        <v>3.65</v>
      </c>
      <c r="G416" s="27"/>
      <c r="H416" s="17"/>
    </row>
    <row r="417" spans="1:8" x14ac:dyDescent="0.2">
      <c r="A417" s="29" t="s">
        <v>962</v>
      </c>
      <c r="B417" s="29" t="s">
        <v>963</v>
      </c>
      <c r="C417" s="29" t="s">
        <v>13</v>
      </c>
      <c r="D417" s="29"/>
      <c r="E417" s="29" t="s">
        <v>14</v>
      </c>
      <c r="F417" s="32">
        <v>6.9</v>
      </c>
      <c r="G417" s="27"/>
      <c r="H417" s="17"/>
    </row>
    <row r="418" spans="1:8" x14ac:dyDescent="0.2">
      <c r="A418" s="29" t="s">
        <v>964</v>
      </c>
      <c r="B418" s="29" t="s">
        <v>965</v>
      </c>
      <c r="C418" s="29" t="s">
        <v>13</v>
      </c>
      <c r="D418" s="29"/>
      <c r="E418" s="29" t="s">
        <v>14</v>
      </c>
      <c r="F418" s="32">
        <v>6.9</v>
      </c>
      <c r="G418" s="27"/>
      <c r="H418" s="17"/>
    </row>
    <row r="419" spans="1:8" x14ac:dyDescent="0.2">
      <c r="A419" s="29" t="s">
        <v>966</v>
      </c>
      <c r="B419" s="29" t="s">
        <v>423</v>
      </c>
      <c r="C419" s="29" t="s">
        <v>27</v>
      </c>
      <c r="D419" s="29" t="s">
        <v>168</v>
      </c>
      <c r="E419" s="29" t="s">
        <v>14</v>
      </c>
      <c r="F419" s="32">
        <v>3.75</v>
      </c>
      <c r="G419" s="27"/>
      <c r="H419" s="17"/>
    </row>
    <row r="420" spans="1:8" x14ac:dyDescent="0.2">
      <c r="A420" s="29" t="s">
        <v>967</v>
      </c>
      <c r="B420" s="29" t="s">
        <v>424</v>
      </c>
      <c r="C420" s="29" t="s">
        <v>27</v>
      </c>
      <c r="D420" s="29"/>
      <c r="E420" s="29" t="s">
        <v>14</v>
      </c>
      <c r="F420" s="32">
        <v>6.25</v>
      </c>
      <c r="G420" s="27"/>
      <c r="H420" s="17"/>
    </row>
    <row r="421" spans="1:8" x14ac:dyDescent="0.2">
      <c r="A421" s="29" t="s">
        <v>968</v>
      </c>
      <c r="B421" s="29" t="s">
        <v>969</v>
      </c>
      <c r="C421" s="29" t="s">
        <v>145</v>
      </c>
      <c r="D421" s="29"/>
      <c r="E421" s="29" t="s">
        <v>26</v>
      </c>
      <c r="F421" s="32">
        <v>4.05</v>
      </c>
      <c r="G421" s="27"/>
      <c r="H421" s="17"/>
    </row>
    <row r="422" spans="1:8" x14ac:dyDescent="0.2">
      <c r="A422" s="29" t="s">
        <v>970</v>
      </c>
      <c r="B422" s="29" t="s">
        <v>540</v>
      </c>
      <c r="C422" s="29" t="s">
        <v>27</v>
      </c>
      <c r="D422" s="29"/>
      <c r="E422" s="29" t="s">
        <v>14</v>
      </c>
      <c r="F422" s="32">
        <v>6.9</v>
      </c>
      <c r="G422" s="27"/>
      <c r="H422" s="17"/>
    </row>
    <row r="423" spans="1:8" x14ac:dyDescent="0.2">
      <c r="A423" s="29" t="s">
        <v>971</v>
      </c>
      <c r="B423" s="29" t="s">
        <v>541</v>
      </c>
      <c r="C423" s="29" t="s">
        <v>22</v>
      </c>
      <c r="D423" s="29"/>
      <c r="E423" s="29" t="s">
        <v>14</v>
      </c>
      <c r="F423" s="32">
        <v>6.9</v>
      </c>
      <c r="G423" s="27"/>
      <c r="H423" s="17"/>
    </row>
    <row r="424" spans="1:8" x14ac:dyDescent="0.2">
      <c r="A424" s="29" t="s">
        <v>972</v>
      </c>
      <c r="B424" s="29" t="s">
        <v>425</v>
      </c>
      <c r="C424" s="29" t="s">
        <v>119</v>
      </c>
      <c r="D424" s="29"/>
      <c r="E424" s="29" t="s">
        <v>19</v>
      </c>
      <c r="F424" s="32">
        <v>3.75</v>
      </c>
      <c r="G424" s="27"/>
      <c r="H424" s="17"/>
    </row>
    <row r="425" spans="1:8" x14ac:dyDescent="0.2">
      <c r="A425" s="29" t="s">
        <v>973</v>
      </c>
      <c r="B425" s="29" t="s">
        <v>426</v>
      </c>
      <c r="C425" s="29" t="s">
        <v>119</v>
      </c>
      <c r="D425" s="29"/>
      <c r="E425" s="29" t="s">
        <v>19</v>
      </c>
      <c r="F425" s="32">
        <v>3.75</v>
      </c>
      <c r="G425" s="27"/>
      <c r="H425" s="17"/>
    </row>
    <row r="426" spans="1:8" x14ac:dyDescent="0.2">
      <c r="A426" s="29" t="s">
        <v>974</v>
      </c>
      <c r="B426" s="29" t="s">
        <v>542</v>
      </c>
      <c r="C426" s="29" t="s">
        <v>22</v>
      </c>
      <c r="D426" s="29"/>
      <c r="E426" s="29" t="s">
        <v>14</v>
      </c>
      <c r="F426" s="32">
        <v>6.9</v>
      </c>
      <c r="G426" s="27"/>
      <c r="H426" s="17"/>
    </row>
    <row r="427" spans="1:8" x14ac:dyDescent="0.2">
      <c r="A427" s="29" t="s">
        <v>975</v>
      </c>
      <c r="B427" s="29" t="s">
        <v>427</v>
      </c>
      <c r="C427" s="29" t="s">
        <v>66</v>
      </c>
      <c r="D427" s="29"/>
      <c r="E427" s="29" t="s">
        <v>14</v>
      </c>
      <c r="F427" s="32">
        <v>9.4</v>
      </c>
      <c r="G427" s="27"/>
      <c r="H427" s="17"/>
    </row>
    <row r="428" spans="1:8" x14ac:dyDescent="0.2">
      <c r="A428" s="31" t="s">
        <v>11</v>
      </c>
      <c r="B428" s="29"/>
      <c r="C428" s="29"/>
      <c r="D428" s="29"/>
      <c r="E428" s="29"/>
      <c r="F428" s="29"/>
      <c r="G428" s="25"/>
      <c r="H428" s="17"/>
    </row>
    <row r="429" spans="1:8" x14ac:dyDescent="0.2">
      <c r="A429" s="29" t="s">
        <v>976</v>
      </c>
      <c r="B429" s="29" t="s">
        <v>543</v>
      </c>
      <c r="C429" s="29" t="s">
        <v>28</v>
      </c>
      <c r="D429" s="29"/>
      <c r="E429" s="29" t="s">
        <v>14</v>
      </c>
      <c r="F429" s="32">
        <v>3.5</v>
      </c>
      <c r="G429" s="27"/>
      <c r="H429" s="17"/>
    </row>
    <row r="430" spans="1:8" x14ac:dyDescent="0.2">
      <c r="A430" s="29" t="s">
        <v>977</v>
      </c>
      <c r="B430" s="29" t="s">
        <v>428</v>
      </c>
      <c r="C430" s="29" t="s">
        <v>28</v>
      </c>
      <c r="D430" s="29"/>
      <c r="E430" s="29" t="s">
        <v>14</v>
      </c>
      <c r="F430" s="32">
        <v>4.25</v>
      </c>
      <c r="G430" s="27"/>
      <c r="H430" s="17"/>
    </row>
    <row r="431" spans="1:8" x14ac:dyDescent="0.2">
      <c r="A431" s="29" t="s">
        <v>978</v>
      </c>
      <c r="B431" s="29" t="s">
        <v>429</v>
      </c>
      <c r="C431" s="29" t="s">
        <v>28</v>
      </c>
      <c r="D431" s="29"/>
      <c r="E431" s="29" t="s">
        <v>14</v>
      </c>
      <c r="F431" s="32">
        <v>2.75</v>
      </c>
      <c r="G431" s="27"/>
      <c r="H431" s="17"/>
    </row>
    <row r="432" spans="1:8" x14ac:dyDescent="0.2">
      <c r="A432" s="29" t="s">
        <v>979</v>
      </c>
      <c r="B432" s="29" t="s">
        <v>430</v>
      </c>
      <c r="C432" s="29" t="s">
        <v>28</v>
      </c>
      <c r="D432" s="29"/>
      <c r="E432" s="29" t="s">
        <v>14</v>
      </c>
      <c r="F432" s="32">
        <v>4.6500000000000004</v>
      </c>
      <c r="G432" s="27"/>
      <c r="H432" s="17"/>
    </row>
    <row r="433" spans="1:8" x14ac:dyDescent="0.2">
      <c r="A433" s="29" t="s">
        <v>980</v>
      </c>
      <c r="B433" s="29" t="s">
        <v>431</v>
      </c>
      <c r="C433" s="29" t="s">
        <v>28</v>
      </c>
      <c r="D433" s="29"/>
      <c r="E433" s="29" t="s">
        <v>14</v>
      </c>
      <c r="F433" s="32">
        <v>4.25</v>
      </c>
      <c r="G433" s="27"/>
      <c r="H433" s="17"/>
    </row>
    <row r="434" spans="1:8" x14ac:dyDescent="0.2">
      <c r="A434" s="29" t="s">
        <v>981</v>
      </c>
      <c r="B434" s="29" t="s">
        <v>432</v>
      </c>
      <c r="C434" s="29" t="s">
        <v>28</v>
      </c>
      <c r="D434" s="29"/>
      <c r="E434" s="29" t="s">
        <v>14</v>
      </c>
      <c r="F434" s="32">
        <v>3.5</v>
      </c>
      <c r="G434" s="27"/>
      <c r="H434" s="17"/>
    </row>
    <row r="435" spans="1:8" x14ac:dyDescent="0.2">
      <c r="A435" s="29" t="s">
        <v>982</v>
      </c>
      <c r="B435" s="29" t="s">
        <v>433</v>
      </c>
      <c r="C435" s="29" t="s">
        <v>28</v>
      </c>
      <c r="D435" s="29"/>
      <c r="E435" s="29" t="s">
        <v>14</v>
      </c>
      <c r="F435" s="32">
        <v>2.15</v>
      </c>
      <c r="G435" s="27"/>
      <c r="H435" s="17"/>
    </row>
    <row r="436" spans="1:8" x14ac:dyDescent="0.2">
      <c r="A436" s="29" t="s">
        <v>983</v>
      </c>
      <c r="B436" s="29" t="s">
        <v>434</v>
      </c>
      <c r="C436" s="29" t="s">
        <v>28</v>
      </c>
      <c r="D436" s="29"/>
      <c r="E436" s="29" t="s">
        <v>14</v>
      </c>
      <c r="F436" s="32">
        <v>4.6500000000000004</v>
      </c>
      <c r="G436" s="27"/>
      <c r="H436" s="17"/>
    </row>
    <row r="437" spans="1:8" x14ac:dyDescent="0.2">
      <c r="A437" s="29" t="s">
        <v>984</v>
      </c>
      <c r="B437" s="29" t="s">
        <v>435</v>
      </c>
      <c r="C437" s="29" t="s">
        <v>28</v>
      </c>
      <c r="D437" s="29"/>
      <c r="E437" s="29" t="s">
        <v>14</v>
      </c>
      <c r="F437" s="32">
        <v>2.5</v>
      </c>
      <c r="G437" s="27"/>
      <c r="H437" s="17"/>
    </row>
    <row r="438" spans="1:8" x14ac:dyDescent="0.2">
      <c r="A438" s="29" t="s">
        <v>985</v>
      </c>
      <c r="B438" s="29" t="s">
        <v>436</v>
      </c>
      <c r="C438" s="29" t="s">
        <v>13</v>
      </c>
      <c r="D438" s="29"/>
      <c r="E438" s="29" t="s">
        <v>14</v>
      </c>
      <c r="F438" s="32">
        <v>6.15</v>
      </c>
      <c r="G438" s="27"/>
      <c r="H438" s="17"/>
    </row>
    <row r="439" spans="1:8" x14ac:dyDescent="0.2">
      <c r="A439" s="29" t="s">
        <v>986</v>
      </c>
      <c r="B439" s="29" t="s">
        <v>437</v>
      </c>
      <c r="C439" s="29" t="s">
        <v>28</v>
      </c>
      <c r="D439" s="29"/>
      <c r="E439" s="29" t="s">
        <v>26</v>
      </c>
      <c r="F439" s="32">
        <v>2.5</v>
      </c>
      <c r="G439" s="27"/>
      <c r="H439" s="17"/>
    </row>
    <row r="440" spans="1:8" x14ac:dyDescent="0.2">
      <c r="A440" s="29" t="s">
        <v>987</v>
      </c>
      <c r="B440" s="29" t="s">
        <v>438</v>
      </c>
      <c r="C440" s="29" t="s">
        <v>28</v>
      </c>
      <c r="D440" s="29"/>
      <c r="E440" s="29" t="s">
        <v>14</v>
      </c>
      <c r="F440" s="32">
        <v>4.4000000000000004</v>
      </c>
      <c r="G440" s="27"/>
      <c r="H440" s="17"/>
    </row>
    <row r="441" spans="1:8" x14ac:dyDescent="0.2">
      <c r="A441" s="29" t="s">
        <v>988</v>
      </c>
      <c r="B441" s="29" t="s">
        <v>439</v>
      </c>
      <c r="C441" s="29" t="s">
        <v>28</v>
      </c>
      <c r="D441" s="29"/>
      <c r="E441" s="29" t="s">
        <v>14</v>
      </c>
      <c r="F441" s="32">
        <v>4.75</v>
      </c>
      <c r="G441" s="27"/>
      <c r="H441" s="17"/>
    </row>
    <row r="442" spans="1:8" x14ac:dyDescent="0.2">
      <c r="A442" s="31" t="s">
        <v>11</v>
      </c>
      <c r="B442" s="29"/>
      <c r="C442" s="29"/>
      <c r="D442" s="29"/>
      <c r="E442" s="29"/>
      <c r="F442" s="29"/>
      <c r="G442" s="25"/>
      <c r="H442" s="17"/>
    </row>
    <row r="443" spans="1:8" x14ac:dyDescent="0.2">
      <c r="A443" s="29" t="s">
        <v>989</v>
      </c>
      <c r="B443" s="29" t="s">
        <v>440</v>
      </c>
      <c r="C443" s="29" t="s">
        <v>66</v>
      </c>
      <c r="D443" s="29"/>
      <c r="E443" s="29" t="s">
        <v>14</v>
      </c>
      <c r="F443" s="32">
        <v>4.6500000000000004</v>
      </c>
      <c r="G443" s="27"/>
      <c r="H443" s="17"/>
    </row>
    <row r="444" spans="1:8" x14ac:dyDescent="0.2">
      <c r="A444" s="29" t="s">
        <v>990</v>
      </c>
      <c r="B444" s="29" t="s">
        <v>991</v>
      </c>
      <c r="C444" s="29" t="s">
        <v>27</v>
      </c>
      <c r="D444" s="29"/>
      <c r="E444" s="29" t="s">
        <v>14</v>
      </c>
      <c r="F444" s="32">
        <v>4.6500000000000004</v>
      </c>
      <c r="G444" s="27"/>
      <c r="H444" s="17"/>
    </row>
    <row r="445" spans="1:8" x14ac:dyDescent="0.2">
      <c r="A445" s="29" t="s">
        <v>992</v>
      </c>
      <c r="B445" s="29" t="s">
        <v>441</v>
      </c>
      <c r="C445" s="29" t="s">
        <v>442</v>
      </c>
      <c r="D445" s="29"/>
      <c r="E445" s="29" t="s">
        <v>14</v>
      </c>
      <c r="F445" s="32">
        <v>4.6500000000000004</v>
      </c>
      <c r="G445" s="27"/>
      <c r="H445" s="17"/>
    </row>
    <row r="446" spans="1:8" x14ac:dyDescent="0.2">
      <c r="A446" s="31" t="s">
        <v>11</v>
      </c>
      <c r="B446" s="29"/>
      <c r="C446" s="29"/>
      <c r="D446" s="29"/>
      <c r="E446" s="29"/>
      <c r="F446" s="29"/>
      <c r="G446" s="25"/>
      <c r="H446" s="17"/>
    </row>
    <row r="447" spans="1:8" x14ac:dyDescent="0.2">
      <c r="A447" s="29" t="s">
        <v>993</v>
      </c>
      <c r="B447" s="29" t="s">
        <v>544</v>
      </c>
      <c r="C447" s="29" t="s">
        <v>28</v>
      </c>
      <c r="D447" s="29"/>
      <c r="E447" s="29" t="s">
        <v>19</v>
      </c>
      <c r="F447" s="32">
        <v>8.15</v>
      </c>
      <c r="G447" s="27"/>
      <c r="H447" s="17"/>
    </row>
    <row r="448" spans="1:8" x14ac:dyDescent="0.2">
      <c r="A448" s="29" t="s">
        <v>994</v>
      </c>
      <c r="B448" s="29" t="s">
        <v>443</v>
      </c>
      <c r="C448" s="29" t="s">
        <v>47</v>
      </c>
      <c r="D448" s="29"/>
      <c r="E448" s="29" t="s">
        <v>19</v>
      </c>
      <c r="F448" s="32">
        <v>7.5</v>
      </c>
      <c r="G448" s="27"/>
      <c r="H448" s="17"/>
    </row>
    <row r="449" spans="1:8" x14ac:dyDescent="0.2">
      <c r="A449" s="29" t="s">
        <v>995</v>
      </c>
      <c r="B449" s="29" t="s">
        <v>444</v>
      </c>
      <c r="C449" s="29" t="s">
        <v>28</v>
      </c>
      <c r="D449" s="29"/>
      <c r="E449" s="29" t="s">
        <v>19</v>
      </c>
      <c r="F449" s="32">
        <v>16</v>
      </c>
      <c r="G449" s="27"/>
      <c r="H449" s="17"/>
    </row>
    <row r="450" spans="1:8" x14ac:dyDescent="0.2">
      <c r="A450" s="29" t="s">
        <v>996</v>
      </c>
      <c r="B450" s="29" t="s">
        <v>445</v>
      </c>
      <c r="C450" s="29" t="s">
        <v>28</v>
      </c>
      <c r="D450" s="29"/>
      <c r="E450" s="29" t="s">
        <v>19</v>
      </c>
      <c r="F450" s="32">
        <v>6.5</v>
      </c>
      <c r="G450" s="27"/>
      <c r="H450" s="17"/>
    </row>
    <row r="451" spans="1:8" x14ac:dyDescent="0.2">
      <c r="A451" s="29" t="s">
        <v>997</v>
      </c>
      <c r="B451" s="29" t="s">
        <v>446</v>
      </c>
      <c r="C451" s="29" t="s">
        <v>28</v>
      </c>
      <c r="D451" s="29"/>
      <c r="E451" s="29" t="s">
        <v>19</v>
      </c>
      <c r="F451" s="32">
        <v>7.75</v>
      </c>
      <c r="G451" s="27"/>
      <c r="H451" s="17"/>
    </row>
    <row r="452" spans="1:8" x14ac:dyDescent="0.2">
      <c r="A452" s="29" t="s">
        <v>998</v>
      </c>
      <c r="B452" s="29" t="s">
        <v>446</v>
      </c>
      <c r="C452" s="29" t="s">
        <v>447</v>
      </c>
      <c r="D452" s="29"/>
      <c r="E452" s="29" t="s">
        <v>19</v>
      </c>
      <c r="F452" s="32">
        <v>7.75</v>
      </c>
      <c r="G452" s="27"/>
      <c r="H452" s="17"/>
    </row>
    <row r="453" spans="1:8" x14ac:dyDescent="0.2">
      <c r="A453" s="29" t="s">
        <v>999</v>
      </c>
      <c r="B453" s="29" t="s">
        <v>545</v>
      </c>
      <c r="C453" s="29" t="s">
        <v>28</v>
      </c>
      <c r="D453" s="29"/>
      <c r="E453" s="29" t="s">
        <v>19</v>
      </c>
      <c r="F453" s="32">
        <v>5.65</v>
      </c>
      <c r="G453" s="27"/>
      <c r="H453" s="17"/>
    </row>
    <row r="454" spans="1:8" x14ac:dyDescent="0.2">
      <c r="A454" s="29" t="s">
        <v>1000</v>
      </c>
      <c r="B454" s="29" t="s">
        <v>546</v>
      </c>
      <c r="C454" s="29" t="s">
        <v>28</v>
      </c>
      <c r="D454" s="29"/>
      <c r="E454" s="29" t="s">
        <v>19</v>
      </c>
      <c r="F454" s="32">
        <v>7.15</v>
      </c>
      <c r="G454" s="27"/>
      <c r="H454" s="17"/>
    </row>
    <row r="455" spans="1:8" x14ac:dyDescent="0.2">
      <c r="A455" s="29" t="s">
        <v>1001</v>
      </c>
      <c r="B455" s="29" t="s">
        <v>448</v>
      </c>
      <c r="C455" s="29" t="s">
        <v>27</v>
      </c>
      <c r="D455" s="29"/>
      <c r="E455" s="29" t="s">
        <v>19</v>
      </c>
      <c r="F455" s="32">
        <v>7.75</v>
      </c>
      <c r="G455" s="27"/>
      <c r="H455" s="17"/>
    </row>
    <row r="456" spans="1:8" x14ac:dyDescent="0.2">
      <c r="A456" s="29" t="s">
        <v>1002</v>
      </c>
      <c r="B456" s="29" t="s">
        <v>547</v>
      </c>
      <c r="C456" s="29" t="s">
        <v>28</v>
      </c>
      <c r="D456" s="29"/>
      <c r="E456" s="29" t="s">
        <v>19</v>
      </c>
      <c r="F456" s="32">
        <v>5.65</v>
      </c>
      <c r="G456" s="27"/>
      <c r="H456" s="17"/>
    </row>
    <row r="457" spans="1:8" x14ac:dyDescent="0.2">
      <c r="A457" s="31" t="s">
        <v>11</v>
      </c>
      <c r="B457" s="29"/>
      <c r="C457" s="29"/>
      <c r="D457" s="29"/>
      <c r="E457" s="29"/>
      <c r="F457" s="29"/>
      <c r="G457" s="25"/>
      <c r="H457" s="17"/>
    </row>
    <row r="458" spans="1:8" x14ac:dyDescent="0.2">
      <c r="A458" s="29" t="s">
        <v>1003</v>
      </c>
      <c r="B458" s="29" t="s">
        <v>449</v>
      </c>
      <c r="C458" s="29" t="s">
        <v>399</v>
      </c>
      <c r="D458" s="29"/>
      <c r="E458" s="29" t="s">
        <v>14</v>
      </c>
      <c r="F458" s="32">
        <v>4.6500000000000004</v>
      </c>
      <c r="G458" s="27"/>
      <c r="H458" s="17"/>
    </row>
    <row r="459" spans="1:8" x14ac:dyDescent="0.2">
      <c r="A459" s="29" t="s">
        <v>1004</v>
      </c>
      <c r="B459" s="29" t="s">
        <v>450</v>
      </c>
      <c r="C459" s="29" t="s">
        <v>451</v>
      </c>
      <c r="D459" s="29"/>
      <c r="E459" s="29" t="s">
        <v>26</v>
      </c>
      <c r="F459" s="32">
        <v>3.75</v>
      </c>
      <c r="G459" s="27"/>
      <c r="H459" s="17"/>
    </row>
    <row r="460" spans="1:8" x14ac:dyDescent="0.2">
      <c r="A460" s="29" t="s">
        <v>1005</v>
      </c>
      <c r="B460" s="29" t="s">
        <v>452</v>
      </c>
      <c r="C460" s="29" t="s">
        <v>453</v>
      </c>
      <c r="D460" s="29"/>
      <c r="E460" s="29" t="s">
        <v>14</v>
      </c>
      <c r="F460" s="32">
        <v>5.65</v>
      </c>
      <c r="G460" s="27"/>
      <c r="H460" s="17"/>
    </row>
    <row r="461" spans="1:8" x14ac:dyDescent="0.2">
      <c r="A461" s="29" t="s">
        <v>1006</v>
      </c>
      <c r="B461" s="29" t="s">
        <v>454</v>
      </c>
      <c r="C461" s="29" t="s">
        <v>455</v>
      </c>
      <c r="D461" s="29"/>
      <c r="E461" s="29" t="s">
        <v>26</v>
      </c>
      <c r="F461" s="32">
        <v>2.5</v>
      </c>
      <c r="G461" s="27"/>
      <c r="H461" s="17"/>
    </row>
    <row r="462" spans="1:8" x14ac:dyDescent="0.2">
      <c r="A462" s="29" t="s">
        <v>1007</v>
      </c>
      <c r="B462" s="29" t="s">
        <v>456</v>
      </c>
      <c r="C462" s="29" t="s">
        <v>399</v>
      </c>
      <c r="D462" s="29"/>
      <c r="E462" s="29" t="s">
        <v>14</v>
      </c>
      <c r="F462" s="32">
        <v>2.75</v>
      </c>
      <c r="G462" s="27"/>
      <c r="H462" s="17"/>
    </row>
    <row r="463" spans="1:8" x14ac:dyDescent="0.2">
      <c r="A463" s="29" t="s">
        <v>1008</v>
      </c>
      <c r="B463" s="29" t="s">
        <v>457</v>
      </c>
      <c r="C463" s="29" t="s">
        <v>458</v>
      </c>
      <c r="D463" s="29"/>
      <c r="E463" s="29" t="s">
        <v>26</v>
      </c>
      <c r="F463" s="32">
        <v>2.25</v>
      </c>
      <c r="G463" s="27"/>
      <c r="H463" s="17"/>
    </row>
    <row r="464" spans="1:8" x14ac:dyDescent="0.2">
      <c r="A464" s="29" t="s">
        <v>1009</v>
      </c>
      <c r="B464" s="29" t="s">
        <v>459</v>
      </c>
      <c r="C464" s="29" t="s">
        <v>399</v>
      </c>
      <c r="D464" s="29"/>
      <c r="E464" s="29" t="s">
        <v>14</v>
      </c>
      <c r="F464" s="32">
        <v>5</v>
      </c>
      <c r="G464" s="27"/>
      <c r="H464" s="17"/>
    </row>
    <row r="465" spans="1:8" x14ac:dyDescent="0.2">
      <c r="A465" s="29" t="s">
        <v>1010</v>
      </c>
      <c r="B465" s="29" t="s">
        <v>548</v>
      </c>
      <c r="C465" s="29" t="s">
        <v>458</v>
      </c>
      <c r="D465" s="29"/>
      <c r="E465" s="29" t="s">
        <v>14</v>
      </c>
      <c r="F465" s="32">
        <v>23.75</v>
      </c>
      <c r="G465" s="27"/>
      <c r="H465" s="17"/>
    </row>
    <row r="466" spans="1:8" x14ac:dyDescent="0.2">
      <c r="A466" s="29" t="s">
        <v>1011</v>
      </c>
      <c r="B466" s="29" t="s">
        <v>460</v>
      </c>
      <c r="C466" s="29" t="s">
        <v>399</v>
      </c>
      <c r="D466" s="29"/>
      <c r="E466" s="29" t="s">
        <v>14</v>
      </c>
      <c r="F466" s="32">
        <v>8.75</v>
      </c>
      <c r="G466" s="27"/>
      <c r="H466" s="17"/>
    </row>
    <row r="467" spans="1:8" x14ac:dyDescent="0.2">
      <c r="A467" s="29" t="s">
        <v>1012</v>
      </c>
      <c r="B467" s="29" t="s">
        <v>461</v>
      </c>
      <c r="C467" s="29" t="s">
        <v>119</v>
      </c>
      <c r="D467" s="29"/>
      <c r="E467" s="29" t="s">
        <v>14</v>
      </c>
      <c r="F467" s="32">
        <v>25</v>
      </c>
      <c r="G467" s="27"/>
      <c r="H467" s="17"/>
    </row>
    <row r="468" spans="1:8" x14ac:dyDescent="0.2">
      <c r="A468" s="29" t="s">
        <v>1013</v>
      </c>
      <c r="B468" s="29" t="s">
        <v>549</v>
      </c>
      <c r="C468" s="29" t="s">
        <v>13</v>
      </c>
      <c r="D468" s="29"/>
      <c r="E468" s="29" t="s">
        <v>14</v>
      </c>
      <c r="F468" s="32">
        <v>9.75</v>
      </c>
      <c r="G468" s="27"/>
      <c r="H468" s="17"/>
    </row>
    <row r="469" spans="1:8" x14ac:dyDescent="0.2">
      <c r="A469" s="29" t="s">
        <v>1014</v>
      </c>
      <c r="B469" s="29" t="s">
        <v>549</v>
      </c>
      <c r="C469" s="29" t="s">
        <v>27</v>
      </c>
      <c r="D469" s="29"/>
      <c r="E469" s="29" t="s">
        <v>26</v>
      </c>
      <c r="F469" s="32">
        <v>1.95</v>
      </c>
      <c r="G469" s="27"/>
      <c r="H469" s="17"/>
    </row>
    <row r="470" spans="1:8" x14ac:dyDescent="0.2">
      <c r="A470" s="29" t="s">
        <v>1015</v>
      </c>
      <c r="B470" s="29" t="s">
        <v>462</v>
      </c>
      <c r="C470" s="29" t="s">
        <v>401</v>
      </c>
      <c r="D470" s="29"/>
      <c r="E470" s="29" t="s">
        <v>14</v>
      </c>
      <c r="F470" s="32">
        <v>16.899999999999999</v>
      </c>
      <c r="G470" s="27"/>
      <c r="H470" s="17"/>
    </row>
    <row r="471" spans="1:8" x14ac:dyDescent="0.2">
      <c r="A471" s="29" t="s">
        <v>1016</v>
      </c>
      <c r="B471" s="29" t="s">
        <v>463</v>
      </c>
      <c r="C471" s="29" t="s">
        <v>41</v>
      </c>
      <c r="D471" s="29"/>
      <c r="E471" s="29" t="s">
        <v>14</v>
      </c>
      <c r="F471" s="32">
        <v>21.25</v>
      </c>
      <c r="G471" s="27"/>
      <c r="H471" s="17"/>
    </row>
    <row r="472" spans="1:8" x14ac:dyDescent="0.2">
      <c r="A472" s="29" t="s">
        <v>1017</v>
      </c>
      <c r="B472" s="29" t="s">
        <v>464</v>
      </c>
      <c r="C472" s="29" t="s">
        <v>41</v>
      </c>
      <c r="D472" s="29"/>
      <c r="E472" s="29" t="s">
        <v>19</v>
      </c>
      <c r="F472" s="32">
        <v>8.75</v>
      </c>
      <c r="G472" s="27"/>
      <c r="H472" s="17"/>
    </row>
    <row r="473" spans="1:8" x14ac:dyDescent="0.2">
      <c r="A473" s="29" t="s">
        <v>1018</v>
      </c>
      <c r="B473" s="29" t="s">
        <v>465</v>
      </c>
      <c r="C473" s="29" t="s">
        <v>21</v>
      </c>
      <c r="D473" s="29"/>
      <c r="E473" s="29" t="s">
        <v>14</v>
      </c>
      <c r="F473" s="32">
        <v>7.5</v>
      </c>
      <c r="G473" s="27"/>
      <c r="H473" s="17"/>
    </row>
    <row r="474" spans="1:8" x14ac:dyDescent="0.2">
      <c r="A474" s="29" t="s">
        <v>1019</v>
      </c>
      <c r="B474" s="29" t="s">
        <v>466</v>
      </c>
      <c r="C474" s="29" t="s">
        <v>467</v>
      </c>
      <c r="D474" s="29"/>
      <c r="E474" s="29" t="s">
        <v>14</v>
      </c>
      <c r="F474" s="32">
        <v>20</v>
      </c>
      <c r="G474" s="27"/>
      <c r="H474" s="17"/>
    </row>
    <row r="475" spans="1:8" x14ac:dyDescent="0.2">
      <c r="A475" s="29" t="s">
        <v>1020</v>
      </c>
      <c r="B475" s="29" t="s">
        <v>468</v>
      </c>
      <c r="C475" s="29" t="s">
        <v>314</v>
      </c>
      <c r="D475" s="29"/>
      <c r="E475" s="29" t="s">
        <v>26</v>
      </c>
      <c r="F475" s="32">
        <v>3.75</v>
      </c>
      <c r="G475" s="27"/>
      <c r="H475" s="17"/>
    </row>
    <row r="476" spans="1:8" x14ac:dyDescent="0.2">
      <c r="A476" s="29" t="s">
        <v>1021</v>
      </c>
      <c r="B476" s="29" t="s">
        <v>469</v>
      </c>
      <c r="C476" s="29" t="s">
        <v>401</v>
      </c>
      <c r="D476" s="29"/>
      <c r="E476" s="29" t="s">
        <v>26</v>
      </c>
      <c r="F476" s="32">
        <v>3.75</v>
      </c>
      <c r="G476" s="27"/>
      <c r="H476" s="17"/>
    </row>
    <row r="477" spans="1:8" x14ac:dyDescent="0.2">
      <c r="A477" s="29" t="s">
        <v>1022</v>
      </c>
      <c r="B477" s="29" t="s">
        <v>470</v>
      </c>
      <c r="C477" s="29" t="s">
        <v>453</v>
      </c>
      <c r="D477" s="29"/>
      <c r="E477" s="29" t="s">
        <v>14</v>
      </c>
      <c r="F477" s="32">
        <v>8.75</v>
      </c>
      <c r="G477" s="27"/>
      <c r="H477" s="17"/>
    </row>
    <row r="478" spans="1:8" x14ac:dyDescent="0.2">
      <c r="A478" s="29" t="s">
        <v>1023</v>
      </c>
      <c r="B478" s="29" t="s">
        <v>471</v>
      </c>
      <c r="C478" s="29" t="s">
        <v>467</v>
      </c>
      <c r="D478" s="29"/>
      <c r="E478" s="29" t="s">
        <v>26</v>
      </c>
      <c r="F478" s="32">
        <v>5.55</v>
      </c>
      <c r="G478" s="27"/>
      <c r="H478" s="17"/>
    </row>
    <row r="479" spans="1:8" x14ac:dyDescent="0.2">
      <c r="A479" s="29" t="s">
        <v>1024</v>
      </c>
      <c r="B479" s="29" t="s">
        <v>472</v>
      </c>
      <c r="C479" s="29" t="s">
        <v>550</v>
      </c>
      <c r="D479" s="29"/>
      <c r="E479" s="29" t="s">
        <v>26</v>
      </c>
      <c r="F479" s="32">
        <v>0.95</v>
      </c>
      <c r="G479" s="27"/>
      <c r="H479" s="17"/>
    </row>
    <row r="480" spans="1:8" x14ac:dyDescent="0.2">
      <c r="A480" s="29" t="s">
        <v>1025</v>
      </c>
      <c r="B480" s="29" t="s">
        <v>551</v>
      </c>
      <c r="C480" s="29" t="s">
        <v>455</v>
      </c>
      <c r="D480" s="29"/>
      <c r="E480" s="29" t="s">
        <v>26</v>
      </c>
      <c r="F480" s="32">
        <v>2</v>
      </c>
      <c r="G480" s="27"/>
      <c r="H480" s="17"/>
    </row>
    <row r="481" spans="1:8" x14ac:dyDescent="0.2">
      <c r="A481" s="29" t="s">
        <v>1026</v>
      </c>
      <c r="B481" s="29" t="s">
        <v>473</v>
      </c>
      <c r="C481" s="29" t="s">
        <v>27</v>
      </c>
      <c r="D481" s="29"/>
      <c r="E481" s="29" t="s">
        <v>14</v>
      </c>
      <c r="F481" s="32">
        <v>21.25</v>
      </c>
      <c r="G481" s="27"/>
      <c r="H481" s="17"/>
    </row>
    <row r="482" spans="1:8" x14ac:dyDescent="0.2">
      <c r="A482" s="29" t="s">
        <v>1027</v>
      </c>
      <c r="B482" s="29" t="s">
        <v>474</v>
      </c>
      <c r="C482" s="29" t="s">
        <v>467</v>
      </c>
      <c r="D482" s="29"/>
      <c r="E482" s="29" t="s">
        <v>14</v>
      </c>
      <c r="F482" s="32">
        <v>8.4</v>
      </c>
      <c r="G482" s="27"/>
      <c r="H482" s="17"/>
    </row>
    <row r="483" spans="1:8" x14ac:dyDescent="0.2">
      <c r="A483" s="29" t="s">
        <v>1028</v>
      </c>
      <c r="B483" s="29" t="s">
        <v>475</v>
      </c>
      <c r="C483" s="29" t="s">
        <v>41</v>
      </c>
      <c r="D483" s="29"/>
      <c r="E483" s="29" t="s">
        <v>14</v>
      </c>
      <c r="F483" s="32">
        <v>20</v>
      </c>
      <c r="G483" s="27"/>
      <c r="H483" s="17"/>
    </row>
    <row r="484" spans="1:8" x14ac:dyDescent="0.2">
      <c r="A484" s="29" t="s">
        <v>1029</v>
      </c>
      <c r="B484" s="29" t="s">
        <v>476</v>
      </c>
      <c r="C484" s="29" t="s">
        <v>41</v>
      </c>
      <c r="D484" s="29"/>
      <c r="E484" s="29" t="s">
        <v>14</v>
      </c>
      <c r="F484" s="32">
        <v>22.5</v>
      </c>
      <c r="G484" s="27"/>
      <c r="H484" s="17"/>
    </row>
    <row r="485" spans="1:8" x14ac:dyDescent="0.2">
      <c r="A485" s="29" t="s">
        <v>1030</v>
      </c>
      <c r="B485" s="29" t="s">
        <v>477</v>
      </c>
      <c r="C485" s="29" t="s">
        <v>5</v>
      </c>
      <c r="D485" s="29"/>
      <c r="E485" s="29" t="s">
        <v>26</v>
      </c>
      <c r="F485" s="32">
        <v>3.5</v>
      </c>
      <c r="G485" s="27"/>
      <c r="H485" s="17"/>
    </row>
    <row r="486" spans="1:8" x14ac:dyDescent="0.2">
      <c r="A486" s="29" t="s">
        <v>1031</v>
      </c>
      <c r="B486" s="29" t="s">
        <v>478</v>
      </c>
      <c r="C486" s="29" t="s">
        <v>41</v>
      </c>
      <c r="D486" s="29"/>
      <c r="E486" s="29" t="s">
        <v>26</v>
      </c>
      <c r="F486" s="32">
        <v>7.2</v>
      </c>
      <c r="G486" s="27"/>
      <c r="H486" s="17"/>
    </row>
    <row r="487" spans="1:8" x14ac:dyDescent="0.2">
      <c r="A487" s="29" t="s">
        <v>1032</v>
      </c>
      <c r="B487" s="29" t="s">
        <v>479</v>
      </c>
      <c r="C487" s="29" t="s">
        <v>41</v>
      </c>
      <c r="D487" s="29"/>
      <c r="E487" s="29" t="s">
        <v>14</v>
      </c>
      <c r="F487" s="32">
        <v>18.75</v>
      </c>
      <c r="G487" s="27"/>
      <c r="H487" s="17"/>
    </row>
    <row r="488" spans="1:8" x14ac:dyDescent="0.2">
      <c r="A488" s="29" t="s">
        <v>1033</v>
      </c>
      <c r="B488" s="29" t="s">
        <v>480</v>
      </c>
      <c r="C488" s="29" t="s">
        <v>41</v>
      </c>
      <c r="D488" s="29"/>
      <c r="E488" s="29" t="s">
        <v>14</v>
      </c>
      <c r="F488" s="32">
        <v>7.25</v>
      </c>
      <c r="G488" s="27"/>
      <c r="H488" s="17"/>
    </row>
    <row r="489" spans="1:8" x14ac:dyDescent="0.2">
      <c r="A489" s="29" t="s">
        <v>1034</v>
      </c>
      <c r="B489" s="29" t="s">
        <v>481</v>
      </c>
      <c r="C489" s="29" t="s">
        <v>399</v>
      </c>
      <c r="D489" s="29"/>
      <c r="E489" s="29" t="s">
        <v>14</v>
      </c>
      <c r="F489" s="32">
        <v>6</v>
      </c>
      <c r="G489" s="27"/>
      <c r="H489" s="17"/>
    </row>
    <row r="490" spans="1:8" x14ac:dyDescent="0.2">
      <c r="A490" s="29" t="s">
        <v>1035</v>
      </c>
      <c r="B490" s="29" t="s">
        <v>482</v>
      </c>
      <c r="C490" s="29" t="s">
        <v>483</v>
      </c>
      <c r="D490" s="29"/>
      <c r="E490" s="29" t="s">
        <v>14</v>
      </c>
      <c r="F490" s="32">
        <v>11.25</v>
      </c>
      <c r="G490" s="27"/>
      <c r="H490" s="17"/>
    </row>
    <row r="491" spans="1:8" x14ac:dyDescent="0.2">
      <c r="A491" s="29" t="s">
        <v>1036</v>
      </c>
      <c r="B491" s="29" t="s">
        <v>484</v>
      </c>
      <c r="C491" s="29" t="s">
        <v>28</v>
      </c>
      <c r="D491" s="29"/>
      <c r="E491" s="29" t="s">
        <v>19</v>
      </c>
      <c r="F491" s="32">
        <v>11.25</v>
      </c>
      <c r="G491" s="27"/>
      <c r="H491" s="17"/>
    </row>
    <row r="492" spans="1:8" x14ac:dyDescent="0.2">
      <c r="A492" s="29" t="s">
        <v>1037</v>
      </c>
      <c r="B492" s="29" t="s">
        <v>485</v>
      </c>
      <c r="C492" s="29" t="s">
        <v>21</v>
      </c>
      <c r="D492" s="29"/>
      <c r="E492" s="29" t="s">
        <v>14</v>
      </c>
      <c r="F492" s="32">
        <v>9.4</v>
      </c>
      <c r="G492" s="27"/>
      <c r="H492" s="17"/>
    </row>
    <row r="493" spans="1:8" x14ac:dyDescent="0.2">
      <c r="A493" s="29" t="s">
        <v>1038</v>
      </c>
      <c r="B493" s="29" t="s">
        <v>486</v>
      </c>
      <c r="C493" s="29" t="s">
        <v>487</v>
      </c>
      <c r="D493" s="29"/>
      <c r="E493" s="29" t="s">
        <v>26</v>
      </c>
      <c r="F493" s="32">
        <v>1.75</v>
      </c>
      <c r="G493" s="27"/>
      <c r="H493" s="17"/>
    </row>
    <row r="494" spans="1:8" x14ac:dyDescent="0.2">
      <c r="A494" s="29" t="s">
        <v>1039</v>
      </c>
      <c r="B494" s="29" t="s">
        <v>488</v>
      </c>
      <c r="C494" s="29" t="s">
        <v>467</v>
      </c>
      <c r="D494" s="29"/>
      <c r="E494" s="29" t="s">
        <v>26</v>
      </c>
      <c r="F494" s="32">
        <v>4.25</v>
      </c>
      <c r="G494" s="27"/>
      <c r="H494" s="17"/>
    </row>
    <row r="495" spans="1:8" x14ac:dyDescent="0.2">
      <c r="A495" s="29" t="s">
        <v>1040</v>
      </c>
      <c r="B495" s="29" t="s">
        <v>489</v>
      </c>
      <c r="C495" s="29" t="s">
        <v>467</v>
      </c>
      <c r="D495" s="29"/>
      <c r="E495" s="29" t="s">
        <v>26</v>
      </c>
      <c r="F495" s="32">
        <v>9.4</v>
      </c>
      <c r="G495" s="27"/>
      <c r="H495" s="17"/>
    </row>
    <row r="496" spans="1:8" x14ac:dyDescent="0.2">
      <c r="A496" s="29" t="s">
        <v>1041</v>
      </c>
      <c r="B496" s="29" t="s">
        <v>490</v>
      </c>
      <c r="C496" s="29" t="s">
        <v>41</v>
      </c>
      <c r="D496" s="29"/>
      <c r="E496" s="29" t="s">
        <v>14</v>
      </c>
      <c r="F496" s="32">
        <v>18.75</v>
      </c>
      <c r="G496" s="27"/>
      <c r="H496" s="17"/>
    </row>
    <row r="497" spans="1:8" x14ac:dyDescent="0.2">
      <c r="A497" s="29" t="s">
        <v>1042</v>
      </c>
      <c r="B497" s="29" t="s">
        <v>491</v>
      </c>
      <c r="C497" s="29" t="s">
        <v>6</v>
      </c>
      <c r="D497" s="29"/>
      <c r="E497" s="29" t="s">
        <v>14</v>
      </c>
      <c r="F497" s="32">
        <v>6.25</v>
      </c>
      <c r="G497" s="27"/>
      <c r="H497" s="17"/>
    </row>
    <row r="498" spans="1:8" x14ac:dyDescent="0.2">
      <c r="A498" s="29" t="s">
        <v>1043</v>
      </c>
      <c r="B498" s="29" t="s">
        <v>492</v>
      </c>
      <c r="C498" s="29" t="s">
        <v>401</v>
      </c>
      <c r="D498" s="29"/>
      <c r="E498" s="29" t="s">
        <v>19</v>
      </c>
      <c r="F498" s="32">
        <v>3.5</v>
      </c>
      <c r="G498" s="27"/>
      <c r="H498" s="17"/>
    </row>
    <row r="499" spans="1:8" x14ac:dyDescent="0.2">
      <c r="A499" s="29" t="s">
        <v>1044</v>
      </c>
      <c r="B499" s="29" t="s">
        <v>552</v>
      </c>
      <c r="C499" s="29" t="s">
        <v>27</v>
      </c>
      <c r="D499" s="29"/>
      <c r="E499" s="29" t="s">
        <v>14</v>
      </c>
      <c r="F499" s="32">
        <v>15</v>
      </c>
      <c r="G499" s="27"/>
      <c r="H499" s="17"/>
    </row>
    <row r="500" spans="1:8" x14ac:dyDescent="0.2">
      <c r="A500" s="29" t="s">
        <v>1045</v>
      </c>
      <c r="B500" s="29" t="s">
        <v>493</v>
      </c>
      <c r="C500" s="29" t="s">
        <v>66</v>
      </c>
      <c r="D500" s="29"/>
      <c r="E500" s="29" t="s">
        <v>14</v>
      </c>
      <c r="F500" s="32">
        <v>23.75</v>
      </c>
      <c r="G500" s="27"/>
      <c r="H500" s="17"/>
    </row>
    <row r="501" spans="1:8" x14ac:dyDescent="0.2">
      <c r="A501" s="29" t="s">
        <v>1046</v>
      </c>
      <c r="B501" s="29" t="s">
        <v>494</v>
      </c>
      <c r="C501" s="29" t="s">
        <v>27</v>
      </c>
      <c r="D501" s="29"/>
      <c r="E501" s="29" t="s">
        <v>14</v>
      </c>
      <c r="F501" s="32">
        <v>17.5</v>
      </c>
      <c r="G501" s="27"/>
      <c r="H501" s="17"/>
    </row>
    <row r="502" spans="1:8" x14ac:dyDescent="0.2">
      <c r="A502" s="29" t="s">
        <v>1047</v>
      </c>
      <c r="B502" s="29" t="s">
        <v>495</v>
      </c>
      <c r="C502" s="29" t="s">
        <v>27</v>
      </c>
      <c r="D502" s="29"/>
      <c r="E502" s="29" t="s">
        <v>14</v>
      </c>
      <c r="F502" s="32">
        <v>15</v>
      </c>
      <c r="G502" s="27"/>
      <c r="H502" s="17"/>
    </row>
    <row r="503" spans="1:8" x14ac:dyDescent="0.2">
      <c r="A503" s="29" t="s">
        <v>1048</v>
      </c>
      <c r="B503" s="29" t="s">
        <v>496</v>
      </c>
      <c r="C503" s="29" t="s">
        <v>84</v>
      </c>
      <c r="D503" s="29"/>
      <c r="E503" s="29" t="s">
        <v>14</v>
      </c>
      <c r="F503" s="32">
        <v>26.25</v>
      </c>
      <c r="G503" s="27"/>
      <c r="H503" s="17"/>
    </row>
    <row r="504" spans="1:8" x14ac:dyDescent="0.2">
      <c r="A504" s="29" t="s">
        <v>1049</v>
      </c>
      <c r="B504" s="29" t="s">
        <v>497</v>
      </c>
      <c r="C504" s="29" t="s">
        <v>41</v>
      </c>
      <c r="D504" s="29"/>
      <c r="E504" s="29" t="s">
        <v>19</v>
      </c>
      <c r="F504" s="32">
        <v>5.25</v>
      </c>
      <c r="G504" s="27"/>
      <c r="H504" s="17"/>
    </row>
    <row r="505" spans="1:8" x14ac:dyDescent="0.2">
      <c r="A505" s="29" t="s">
        <v>1050</v>
      </c>
      <c r="B505" s="29" t="s">
        <v>498</v>
      </c>
      <c r="C505" s="29" t="s">
        <v>483</v>
      </c>
      <c r="D505" s="29"/>
      <c r="E505" s="29" t="s">
        <v>26</v>
      </c>
      <c r="F505" s="32">
        <v>7.75</v>
      </c>
      <c r="G505" s="27"/>
      <c r="H505" s="17"/>
    </row>
    <row r="506" spans="1:8" x14ac:dyDescent="0.2">
      <c r="A506" s="29" t="s">
        <v>1051</v>
      </c>
      <c r="B506" s="29" t="s">
        <v>499</v>
      </c>
      <c r="C506" s="29" t="s">
        <v>245</v>
      </c>
      <c r="D506" s="29"/>
      <c r="E506" s="29" t="s">
        <v>26</v>
      </c>
      <c r="F506" s="32">
        <v>6</v>
      </c>
      <c r="G506" s="27"/>
      <c r="H506" s="17"/>
    </row>
    <row r="507" spans="1:8" x14ac:dyDescent="0.2">
      <c r="A507" s="29" t="s">
        <v>1052</v>
      </c>
      <c r="B507" s="29" t="s">
        <v>500</v>
      </c>
      <c r="C507" s="29" t="s">
        <v>245</v>
      </c>
      <c r="D507" s="29"/>
      <c r="E507" s="29" t="s">
        <v>14</v>
      </c>
      <c r="F507" s="32">
        <v>20</v>
      </c>
      <c r="G507" s="27"/>
      <c r="H507" s="17"/>
    </row>
    <row r="508" spans="1:8" x14ac:dyDescent="0.2">
      <c r="A508" s="29" t="s">
        <v>1053</v>
      </c>
      <c r="B508" s="29" t="s">
        <v>501</v>
      </c>
      <c r="C508" s="29" t="s">
        <v>401</v>
      </c>
      <c r="D508" s="29"/>
      <c r="E508" s="29" t="s">
        <v>26</v>
      </c>
      <c r="F508" s="32">
        <v>1.9</v>
      </c>
      <c r="G508" s="27"/>
      <c r="H508" s="17"/>
    </row>
    <row r="509" spans="1:8" x14ac:dyDescent="0.2">
      <c r="A509" s="29" t="s">
        <v>1054</v>
      </c>
      <c r="B509" s="29" t="s">
        <v>502</v>
      </c>
      <c r="C509" s="29" t="s">
        <v>41</v>
      </c>
      <c r="D509" s="29"/>
      <c r="E509" s="29" t="s">
        <v>19</v>
      </c>
      <c r="F509" s="32">
        <v>4.25</v>
      </c>
      <c r="G509" s="27"/>
      <c r="H509" s="17"/>
    </row>
    <row r="510" spans="1:8" x14ac:dyDescent="0.2">
      <c r="A510" s="31" t="s">
        <v>11</v>
      </c>
      <c r="B510" s="29"/>
      <c r="C510" s="29"/>
      <c r="D510" s="29"/>
      <c r="E510" s="29"/>
      <c r="F510" s="29"/>
      <c r="G510" s="25"/>
      <c r="H510" s="17"/>
    </row>
    <row r="511" spans="1:8" x14ac:dyDescent="0.2">
      <c r="A511" s="29" t="s">
        <v>1055</v>
      </c>
      <c r="B511" s="29" t="s">
        <v>503</v>
      </c>
      <c r="C511" s="29" t="s">
        <v>399</v>
      </c>
      <c r="D511" s="29"/>
      <c r="E511" s="29" t="s">
        <v>163</v>
      </c>
      <c r="F511" s="32">
        <v>32.5</v>
      </c>
      <c r="G511" s="27"/>
      <c r="H511" s="17"/>
    </row>
    <row r="512" spans="1:8" x14ac:dyDescent="0.2">
      <c r="A512" s="29" t="s">
        <v>1056</v>
      </c>
      <c r="B512" s="29" t="s">
        <v>504</v>
      </c>
      <c r="C512" s="29" t="s">
        <v>41</v>
      </c>
      <c r="D512" s="29"/>
      <c r="E512" s="29" t="s">
        <v>14</v>
      </c>
      <c r="F512" s="32">
        <v>17.5</v>
      </c>
      <c r="G512" s="27"/>
      <c r="H512" s="17"/>
    </row>
    <row r="513" spans="1:8" x14ac:dyDescent="0.2">
      <c r="A513" s="29" t="s">
        <v>1057</v>
      </c>
      <c r="B513" s="29" t="s">
        <v>505</v>
      </c>
      <c r="C513" s="29" t="s">
        <v>41</v>
      </c>
      <c r="D513" s="29"/>
      <c r="E513" s="29" t="s">
        <v>16</v>
      </c>
      <c r="F513" s="32">
        <v>16.25</v>
      </c>
      <c r="G513" s="27"/>
      <c r="H513" s="17"/>
    </row>
    <row r="514" spans="1:8" x14ac:dyDescent="0.2">
      <c r="A514" s="29" t="s">
        <v>1058</v>
      </c>
      <c r="B514" s="29" t="s">
        <v>506</v>
      </c>
      <c r="C514" s="29"/>
      <c r="D514" s="29"/>
      <c r="E514" s="29" t="s">
        <v>163</v>
      </c>
      <c r="F514" s="32">
        <v>80.099999999999994</v>
      </c>
      <c r="G514" s="27"/>
      <c r="H514" s="17"/>
    </row>
    <row r="515" spans="1:8" x14ac:dyDescent="0.2">
      <c r="A515" s="29" t="s">
        <v>1059</v>
      </c>
      <c r="B515" s="29" t="s">
        <v>507</v>
      </c>
      <c r="C515" s="29"/>
      <c r="D515" s="29"/>
      <c r="E515" s="29" t="s">
        <v>163</v>
      </c>
      <c r="F515" s="32">
        <v>57</v>
      </c>
      <c r="G515" s="27"/>
      <c r="H515" s="17"/>
    </row>
    <row r="516" spans="1:8" x14ac:dyDescent="0.2">
      <c r="A516" s="29" t="s">
        <v>1060</v>
      </c>
      <c r="B516" s="29" t="s">
        <v>508</v>
      </c>
      <c r="C516" s="29"/>
      <c r="D516" s="29"/>
      <c r="E516" s="29" t="s">
        <v>163</v>
      </c>
      <c r="F516" s="32">
        <v>74.5</v>
      </c>
      <c r="G516" s="27"/>
      <c r="H516" s="17"/>
    </row>
    <row r="517" spans="1:8" x14ac:dyDescent="0.2">
      <c r="A517" s="29" t="s">
        <v>1061</v>
      </c>
      <c r="B517" s="29" t="s">
        <v>509</v>
      </c>
      <c r="C517" s="29" t="s">
        <v>22</v>
      </c>
      <c r="D517" s="29"/>
      <c r="E517" s="29" t="s">
        <v>14</v>
      </c>
      <c r="F517" s="32">
        <v>7.75</v>
      </c>
      <c r="G517" s="27"/>
      <c r="H517" s="17"/>
    </row>
    <row r="518" spans="1:8" x14ac:dyDescent="0.2">
      <c r="A518" s="29" t="s">
        <v>1062</v>
      </c>
      <c r="B518" s="29" t="s">
        <v>510</v>
      </c>
      <c r="C518" s="29" t="s">
        <v>28</v>
      </c>
      <c r="D518" s="29"/>
      <c r="E518" s="29" t="s">
        <v>511</v>
      </c>
      <c r="F518" s="32">
        <v>16</v>
      </c>
      <c r="G518" s="27"/>
      <c r="H518" s="17"/>
    </row>
    <row r="519" spans="1:8" x14ac:dyDescent="0.2">
      <c r="A519" s="31" t="s">
        <v>11</v>
      </c>
      <c r="B519" s="29"/>
      <c r="C519" s="29"/>
      <c r="D519" s="29"/>
      <c r="E519" s="29"/>
      <c r="F519" s="29"/>
      <c r="G519" s="25"/>
      <c r="H519" s="17"/>
    </row>
    <row r="520" spans="1:8" x14ac:dyDescent="0.2">
      <c r="A520" s="29" t="s">
        <v>1063</v>
      </c>
      <c r="B520" s="29" t="s">
        <v>512</v>
      </c>
      <c r="C520" s="29" t="s">
        <v>513</v>
      </c>
      <c r="D520" s="29"/>
      <c r="E520" s="29" t="s">
        <v>16</v>
      </c>
      <c r="F520" s="32">
        <v>3.15</v>
      </c>
      <c r="G520" s="27"/>
      <c r="H520" s="17"/>
    </row>
    <row r="521" spans="1:8" x14ac:dyDescent="0.2">
      <c r="A521" s="29" t="s">
        <v>1064</v>
      </c>
      <c r="B521" s="29" t="s">
        <v>514</v>
      </c>
      <c r="C521" s="29" t="s">
        <v>513</v>
      </c>
      <c r="D521" s="29"/>
      <c r="E521" s="29" t="s">
        <v>14</v>
      </c>
      <c r="F521" s="32">
        <v>7.75</v>
      </c>
      <c r="G521" s="27"/>
      <c r="H521" s="17"/>
    </row>
    <row r="522" spans="1:8" x14ac:dyDescent="0.2">
      <c r="A522" s="29" t="s">
        <v>1065</v>
      </c>
      <c r="B522" s="29" t="s">
        <v>515</v>
      </c>
      <c r="C522" s="29" t="s">
        <v>516</v>
      </c>
      <c r="D522" s="29"/>
      <c r="E522" s="29" t="s">
        <v>16</v>
      </c>
      <c r="F522" s="32">
        <v>4.5</v>
      </c>
      <c r="G522" s="27"/>
      <c r="H522" s="17"/>
    </row>
    <row r="523" spans="1:8" x14ac:dyDescent="0.2">
      <c r="A523" s="29" t="s">
        <v>1066</v>
      </c>
      <c r="B523" s="29" t="s">
        <v>517</v>
      </c>
      <c r="C523" s="29" t="s">
        <v>516</v>
      </c>
      <c r="D523" s="29"/>
      <c r="E523" s="29" t="s">
        <v>16</v>
      </c>
      <c r="F523" s="32">
        <v>2</v>
      </c>
      <c r="G523" s="27"/>
      <c r="H523" s="17"/>
    </row>
    <row r="524" spans="1:8" x14ac:dyDescent="0.2">
      <c r="A524" s="29" t="s">
        <v>1067</v>
      </c>
      <c r="B524" s="29" t="s">
        <v>518</v>
      </c>
      <c r="C524" s="29" t="s">
        <v>6</v>
      </c>
      <c r="D524" s="29"/>
      <c r="E524" s="29" t="s">
        <v>14</v>
      </c>
      <c r="F524" s="32">
        <v>25</v>
      </c>
      <c r="G524" s="27"/>
      <c r="H524" s="17"/>
    </row>
    <row r="525" spans="1:8" x14ac:dyDescent="0.2">
      <c r="A525" s="29" t="s">
        <v>1068</v>
      </c>
      <c r="B525" s="29" t="s">
        <v>519</v>
      </c>
      <c r="C525" s="29" t="s">
        <v>314</v>
      </c>
      <c r="D525" s="29"/>
      <c r="E525" s="29" t="s">
        <v>16</v>
      </c>
      <c r="F525" s="32">
        <v>5.4</v>
      </c>
      <c r="G525" s="27"/>
      <c r="H525" s="17"/>
    </row>
    <row r="526" spans="1:8" x14ac:dyDescent="0.2">
      <c r="A526" s="29" t="s">
        <v>1069</v>
      </c>
      <c r="B526" s="29" t="s">
        <v>520</v>
      </c>
      <c r="C526" s="29" t="s">
        <v>13</v>
      </c>
      <c r="D526" s="29"/>
      <c r="E526" s="29" t="s">
        <v>14</v>
      </c>
      <c r="F526" s="32">
        <v>8.15</v>
      </c>
      <c r="G526" s="27"/>
      <c r="H526" s="17"/>
    </row>
    <row r="527" spans="1:8" x14ac:dyDescent="0.2">
      <c r="A527" s="29" t="s">
        <v>1070</v>
      </c>
      <c r="B527" s="29" t="s">
        <v>521</v>
      </c>
      <c r="C527" s="29" t="s">
        <v>22</v>
      </c>
      <c r="D527" s="29"/>
      <c r="E527" s="29" t="s">
        <v>16</v>
      </c>
      <c r="F527" s="32">
        <v>4.75</v>
      </c>
      <c r="G527" s="27"/>
      <c r="H527" s="17"/>
    </row>
    <row r="528" spans="1:8" x14ac:dyDescent="0.2">
      <c r="A528" s="29" t="s">
        <v>1071</v>
      </c>
      <c r="B528" s="29" t="s">
        <v>522</v>
      </c>
      <c r="C528" s="29" t="s">
        <v>13</v>
      </c>
      <c r="D528" s="29"/>
      <c r="E528" s="29" t="s">
        <v>14</v>
      </c>
      <c r="F528" s="32">
        <v>10.3</v>
      </c>
      <c r="G528" s="27"/>
      <c r="H528" s="17"/>
    </row>
    <row r="529" spans="1:8" x14ac:dyDescent="0.2">
      <c r="A529" s="29"/>
      <c r="B529" s="29"/>
      <c r="C529" s="29"/>
      <c r="D529" s="29"/>
      <c r="E529" s="29"/>
      <c r="F529" s="29"/>
      <c r="G529" s="25"/>
      <c r="H529" s="17"/>
    </row>
    <row r="530" spans="1:8" x14ac:dyDescent="0.2">
      <c r="A530" s="29" t="s">
        <v>523</v>
      </c>
      <c r="B530" s="29"/>
      <c r="C530" s="29"/>
      <c r="D530" s="29"/>
      <c r="E530" s="29"/>
      <c r="F530" s="29"/>
      <c r="G530" s="25"/>
      <c r="H530" s="17"/>
    </row>
    <row r="531" spans="1:8" x14ac:dyDescent="0.2">
      <c r="A531" s="29" t="s">
        <v>1072</v>
      </c>
      <c r="B531" s="29"/>
      <c r="C531" s="29"/>
      <c r="D531" s="29"/>
      <c r="E531" s="29"/>
      <c r="F531" s="29" t="s">
        <v>524</v>
      </c>
      <c r="G531" s="25"/>
      <c r="H531" s="17"/>
    </row>
    <row r="532" spans="1:8" x14ac:dyDescent="0.2">
      <c r="A532" s="17"/>
      <c r="B532" s="17"/>
      <c r="C532" s="25"/>
      <c r="D532" s="17"/>
      <c r="E532" s="17"/>
      <c r="F532" s="17"/>
      <c r="G532" s="19"/>
      <c r="H532" s="17"/>
    </row>
    <row r="533" spans="1:8" x14ac:dyDescent="0.2">
      <c r="A533" s="17"/>
      <c r="B533" s="17"/>
      <c r="C533" s="25"/>
      <c r="D533" s="17"/>
      <c r="E533" s="17"/>
      <c r="F533" s="17"/>
      <c r="G533" s="19"/>
      <c r="H533" s="17"/>
    </row>
    <row r="534" spans="1:8" x14ac:dyDescent="0.2">
      <c r="A534" s="17"/>
      <c r="B534" s="17"/>
      <c r="C534" s="25"/>
      <c r="D534" s="17"/>
      <c r="E534" s="17"/>
      <c r="F534" s="17"/>
      <c r="G534" s="19"/>
      <c r="H534" s="17"/>
    </row>
    <row r="535" spans="1:8" x14ac:dyDescent="0.2">
      <c r="A535" s="17"/>
      <c r="B535" s="17"/>
      <c r="C535" s="25"/>
      <c r="D535" s="17"/>
      <c r="E535" s="17"/>
      <c r="F535" s="17"/>
      <c r="G535" s="19"/>
      <c r="H535" s="17"/>
    </row>
    <row r="536" spans="1:8" x14ac:dyDescent="0.2">
      <c r="A536" s="17"/>
      <c r="B536" s="17"/>
      <c r="C536" s="25"/>
      <c r="D536" s="17"/>
      <c r="E536" s="17"/>
      <c r="F536" s="17"/>
      <c r="G536" s="19"/>
      <c r="H536" s="17"/>
    </row>
    <row r="537" spans="1:8" x14ac:dyDescent="0.2">
      <c r="A537" s="17"/>
      <c r="B537" s="17"/>
      <c r="C537" s="25"/>
      <c r="D537" s="17"/>
      <c r="E537" s="17"/>
      <c r="F537" s="17"/>
      <c r="G537" s="19"/>
      <c r="H537" s="17"/>
    </row>
    <row r="538" spans="1:8" x14ac:dyDescent="0.2">
      <c r="A538" s="17"/>
      <c r="B538" s="17"/>
      <c r="C538" s="25"/>
      <c r="D538" s="17"/>
      <c r="E538" s="17"/>
      <c r="F538" s="17"/>
      <c r="G538" s="19"/>
      <c r="H538" s="17"/>
    </row>
    <row r="539" spans="1:8" x14ac:dyDescent="0.2">
      <c r="A539" s="17"/>
      <c r="B539" s="17"/>
      <c r="C539" s="25"/>
      <c r="D539" s="17"/>
      <c r="E539" s="17"/>
      <c r="F539" s="17"/>
      <c r="G539" s="19"/>
      <c r="H539" s="17"/>
    </row>
    <row r="540" spans="1:8" x14ac:dyDescent="0.2">
      <c r="A540" s="17"/>
      <c r="B540" s="17"/>
      <c r="C540" s="25"/>
      <c r="D540" s="17"/>
      <c r="E540" s="17"/>
      <c r="F540" s="17"/>
      <c r="G540" s="19"/>
      <c r="H540" s="17"/>
    </row>
    <row r="541" spans="1:8" x14ac:dyDescent="0.2">
      <c r="A541" s="17"/>
      <c r="B541" s="17"/>
      <c r="C541" s="25"/>
      <c r="D541" s="17"/>
      <c r="E541" s="17"/>
      <c r="F541" s="17"/>
      <c r="G541" s="19"/>
      <c r="H541" s="17"/>
    </row>
    <row r="542" spans="1:8" x14ac:dyDescent="0.2">
      <c r="A542" s="17"/>
      <c r="B542" s="17"/>
      <c r="C542" s="25"/>
      <c r="D542" s="17"/>
      <c r="E542" s="17"/>
      <c r="F542" s="17"/>
      <c r="G542" s="19"/>
      <c r="H542" s="17"/>
    </row>
    <row r="543" spans="1:8" x14ac:dyDescent="0.2">
      <c r="A543" s="17"/>
      <c r="B543" s="17"/>
      <c r="C543" s="25"/>
      <c r="D543" s="17"/>
      <c r="E543" s="17"/>
      <c r="F543" s="17"/>
      <c r="G543" s="19"/>
      <c r="H543" s="17"/>
    </row>
    <row r="544" spans="1:8" x14ac:dyDescent="0.2">
      <c r="A544" s="17"/>
      <c r="B544" s="17"/>
      <c r="C544" s="25"/>
      <c r="D544" s="17"/>
      <c r="E544" s="17"/>
      <c r="F544" s="17"/>
      <c r="G544" s="19"/>
      <c r="H544" s="17"/>
    </row>
    <row r="545" spans="1:8" x14ac:dyDescent="0.2">
      <c r="A545" s="17"/>
      <c r="B545" s="17"/>
      <c r="C545" s="25"/>
      <c r="D545" s="17"/>
      <c r="E545" s="17"/>
      <c r="F545" s="17"/>
      <c r="G545" s="19"/>
      <c r="H545" s="17"/>
    </row>
    <row r="546" spans="1:8" x14ac:dyDescent="0.2">
      <c r="A546" s="17"/>
      <c r="B546" s="17"/>
      <c r="C546" s="25"/>
      <c r="D546" s="17"/>
      <c r="E546" s="17"/>
      <c r="F546" s="17"/>
      <c r="G546" s="19"/>
      <c r="H546" s="17"/>
    </row>
    <row r="547" spans="1:8" x14ac:dyDescent="0.2">
      <c r="A547" s="17"/>
      <c r="B547" s="17"/>
      <c r="C547" s="25"/>
      <c r="D547" s="17"/>
      <c r="E547" s="17"/>
      <c r="F547" s="17"/>
      <c r="G547" s="19"/>
      <c r="H547" s="17"/>
    </row>
    <row r="548" spans="1:8" x14ac:dyDescent="0.2">
      <c r="A548" s="17"/>
      <c r="B548" s="17"/>
      <c r="C548" s="25"/>
      <c r="D548" s="17"/>
      <c r="E548" s="17"/>
      <c r="F548" s="17"/>
      <c r="G548" s="17"/>
      <c r="H548" s="17"/>
    </row>
    <row r="549" spans="1:8" x14ac:dyDescent="0.2">
      <c r="A549" s="17"/>
      <c r="B549" s="17"/>
      <c r="C549" s="25"/>
      <c r="D549" s="17"/>
      <c r="E549" s="17"/>
      <c r="F549" s="17"/>
      <c r="G549" s="17"/>
      <c r="H549" s="17"/>
    </row>
    <row r="550" spans="1:8" x14ac:dyDescent="0.2">
      <c r="A550" s="18"/>
      <c r="B550" s="17"/>
      <c r="C550" s="26"/>
      <c r="D550" s="17"/>
      <c r="E550" s="17"/>
      <c r="F550" s="17"/>
      <c r="G550" s="17"/>
      <c r="H550" s="17"/>
    </row>
    <row r="551" spans="1:8" x14ac:dyDescent="0.2">
      <c r="A551" s="17"/>
      <c r="B551" s="17"/>
      <c r="C551" s="25"/>
      <c r="D551" s="17"/>
      <c r="E551" s="17"/>
      <c r="F551" s="17"/>
      <c r="G551" s="19"/>
      <c r="H551" s="17"/>
    </row>
    <row r="552" spans="1:8" x14ac:dyDescent="0.2">
      <c r="A552" s="17"/>
      <c r="B552" s="17"/>
      <c r="C552" s="25"/>
      <c r="D552" s="17"/>
      <c r="E552" s="17"/>
      <c r="F552" s="17"/>
      <c r="G552" s="19"/>
      <c r="H552" s="17"/>
    </row>
    <row r="553" spans="1:8" x14ac:dyDescent="0.2">
      <c r="A553" s="17"/>
      <c r="B553" s="17"/>
      <c r="C553" s="25"/>
      <c r="D553" s="17"/>
      <c r="E553" s="17"/>
      <c r="F553" s="17"/>
      <c r="G553" s="19"/>
      <c r="H553" s="17"/>
    </row>
    <row r="554" spans="1:8" x14ac:dyDescent="0.2">
      <c r="A554" s="17"/>
      <c r="B554" s="17"/>
      <c r="C554" s="25"/>
      <c r="D554" s="17"/>
      <c r="E554" s="17"/>
      <c r="F554" s="17"/>
      <c r="G554" s="19"/>
      <c r="H554" s="17"/>
    </row>
    <row r="555" spans="1:8" x14ac:dyDescent="0.2">
      <c r="A555" s="17"/>
      <c r="B555" s="17"/>
      <c r="C555" s="25"/>
      <c r="D555" s="17"/>
      <c r="E555" s="17"/>
      <c r="F555" s="17"/>
      <c r="G555" s="19"/>
      <c r="H555" s="17"/>
    </row>
    <row r="556" spans="1:8" x14ac:dyDescent="0.2">
      <c r="A556" s="17"/>
      <c r="B556" s="17"/>
      <c r="C556" s="25"/>
      <c r="D556" s="17"/>
      <c r="E556" s="17"/>
      <c r="F556" s="17"/>
      <c r="G556" s="19"/>
      <c r="H556" s="17"/>
    </row>
    <row r="557" spans="1:8" x14ac:dyDescent="0.2">
      <c r="A557" s="17"/>
      <c r="B557" s="17"/>
      <c r="C557" s="25"/>
      <c r="D557" s="17"/>
      <c r="E557" s="17"/>
      <c r="F557" s="17"/>
      <c r="G557" s="19"/>
      <c r="H557" s="17"/>
    </row>
    <row r="558" spans="1:8" x14ac:dyDescent="0.2">
      <c r="A558" s="17"/>
      <c r="B558" s="17"/>
      <c r="C558" s="25"/>
      <c r="D558" s="17"/>
      <c r="E558" s="17"/>
      <c r="F558" s="17"/>
      <c r="G558" s="19"/>
      <c r="H558" s="17"/>
    </row>
    <row r="559" spans="1:8" x14ac:dyDescent="0.2">
      <c r="A559" s="17"/>
      <c r="B559" s="17"/>
      <c r="C559" s="25"/>
      <c r="D559" s="17"/>
      <c r="E559" s="17"/>
      <c r="F559" s="17"/>
      <c r="G559" s="17"/>
      <c r="H559" s="17"/>
    </row>
    <row r="560" spans="1:8" x14ac:dyDescent="0.2">
      <c r="A560" s="17"/>
      <c r="B560" s="17"/>
      <c r="C560" s="25"/>
      <c r="D560" s="17"/>
      <c r="E560" s="17"/>
      <c r="F560" s="17"/>
      <c r="G560" s="17"/>
      <c r="H560" s="17"/>
    </row>
    <row r="561" spans="1:8" x14ac:dyDescent="0.2">
      <c r="A561" s="18"/>
      <c r="B561" s="17"/>
      <c r="C561" s="26"/>
      <c r="D561" s="17"/>
      <c r="E561" s="17"/>
      <c r="F561" s="17"/>
      <c r="G561" s="17"/>
      <c r="H561" s="17"/>
    </row>
    <row r="562" spans="1:8" x14ac:dyDescent="0.2">
      <c r="A562" s="17"/>
      <c r="B562" s="17"/>
      <c r="C562" s="25"/>
      <c r="D562" s="17"/>
      <c r="E562" s="17"/>
      <c r="F562" s="17"/>
      <c r="G562" s="19"/>
      <c r="H562" s="17"/>
    </row>
    <row r="563" spans="1:8" x14ac:dyDescent="0.2">
      <c r="A563" s="17"/>
      <c r="B563" s="17"/>
      <c r="C563" s="25"/>
      <c r="D563" s="17"/>
      <c r="E563" s="17"/>
      <c r="F563" s="17"/>
      <c r="G563" s="19"/>
      <c r="H563" s="17"/>
    </row>
    <row r="564" spans="1:8" x14ac:dyDescent="0.2">
      <c r="A564" s="17"/>
      <c r="B564" s="17"/>
      <c r="C564" s="25"/>
      <c r="D564" s="17"/>
      <c r="E564" s="17"/>
      <c r="F564" s="17"/>
      <c r="G564" s="19"/>
      <c r="H564" s="17"/>
    </row>
    <row r="565" spans="1:8" x14ac:dyDescent="0.2">
      <c r="A565" s="17"/>
      <c r="B565" s="17"/>
      <c r="C565" s="25"/>
      <c r="D565" s="17"/>
      <c r="E565" s="17"/>
      <c r="F565" s="17"/>
      <c r="G565" s="19"/>
      <c r="H565" s="17"/>
    </row>
    <row r="566" spans="1:8" x14ac:dyDescent="0.2">
      <c r="A566" s="17"/>
      <c r="B566" s="17"/>
      <c r="C566" s="25"/>
      <c r="D566" s="17"/>
      <c r="E566" s="17"/>
      <c r="F566" s="17"/>
      <c r="G566" s="19"/>
      <c r="H566" s="17"/>
    </row>
    <row r="567" spans="1:8" x14ac:dyDescent="0.2">
      <c r="A567" s="17"/>
      <c r="B567" s="17"/>
      <c r="C567" s="25"/>
      <c r="D567" s="17"/>
      <c r="E567" s="17"/>
      <c r="F567" s="17"/>
      <c r="G567" s="19"/>
      <c r="H567" s="17"/>
    </row>
    <row r="568" spans="1:8" x14ac:dyDescent="0.2">
      <c r="A568" s="17"/>
      <c r="B568" s="17"/>
      <c r="C568" s="25"/>
      <c r="D568" s="17"/>
      <c r="E568" s="17"/>
      <c r="F568" s="17"/>
      <c r="G568" s="19"/>
      <c r="H568" s="17"/>
    </row>
    <row r="569" spans="1:8" x14ac:dyDescent="0.2">
      <c r="A569" s="17"/>
      <c r="B569" s="17"/>
      <c r="C569" s="25"/>
      <c r="D569" s="17"/>
      <c r="E569" s="17"/>
      <c r="F569" s="17"/>
      <c r="G569" s="19"/>
      <c r="H569" s="17"/>
    </row>
    <row r="570" spans="1:8" x14ac:dyDescent="0.2">
      <c r="A570" s="17"/>
      <c r="B570" s="17"/>
      <c r="C570" s="25"/>
      <c r="D570" s="17"/>
      <c r="E570" s="17"/>
      <c r="F570" s="17"/>
      <c r="G570" s="19"/>
      <c r="H570" s="17"/>
    </row>
    <row r="571" spans="1:8" x14ac:dyDescent="0.2">
      <c r="A571" s="17"/>
      <c r="B571" s="17"/>
      <c r="C571" s="25"/>
      <c r="D571" s="17"/>
      <c r="E571" s="17"/>
      <c r="F571" s="17"/>
      <c r="G571" s="17"/>
      <c r="H571" s="17"/>
    </row>
    <row r="572" spans="1:8" x14ac:dyDescent="0.2">
      <c r="A572" s="17"/>
      <c r="B572" s="17"/>
      <c r="C572" s="25"/>
      <c r="D572" s="17"/>
      <c r="E572" s="17"/>
      <c r="F572" s="17"/>
      <c r="G572" s="17"/>
      <c r="H572" s="17"/>
    </row>
    <row r="573" spans="1:8" ht="15" x14ac:dyDescent="0.2">
      <c r="A573" s="14"/>
      <c r="B573" s="14"/>
      <c r="C573" s="14"/>
      <c r="D573" s="14"/>
      <c r="E573" s="14"/>
      <c r="F573" s="14"/>
      <c r="G573" s="16"/>
      <c r="H573" s="14"/>
    </row>
    <row r="574" spans="1:8" ht="15" x14ac:dyDescent="0.2">
      <c r="A574" s="14"/>
      <c r="B574" s="14"/>
      <c r="C574" s="14"/>
      <c r="D574" s="14"/>
      <c r="E574" s="14"/>
      <c r="F574" s="14"/>
      <c r="G574" s="16"/>
      <c r="H574" s="14"/>
    </row>
    <row r="575" spans="1:8" ht="15" x14ac:dyDescent="0.2">
      <c r="A575" s="14"/>
      <c r="B575" s="14"/>
      <c r="C575" s="14"/>
      <c r="D575" s="14"/>
      <c r="E575" s="14"/>
      <c r="F575" s="14"/>
      <c r="G575" s="16"/>
      <c r="H575" s="14"/>
    </row>
    <row r="576" spans="1:8" ht="15" x14ac:dyDescent="0.2">
      <c r="A576" s="14"/>
      <c r="B576" s="14"/>
      <c r="C576" s="14"/>
      <c r="D576" s="14"/>
      <c r="E576" s="14"/>
      <c r="F576" s="14"/>
      <c r="G576" s="16"/>
      <c r="H576" s="14"/>
    </row>
    <row r="577" spans="1:8" ht="15" x14ac:dyDescent="0.2">
      <c r="A577" s="14"/>
      <c r="B577" s="14"/>
      <c r="C577" s="14"/>
      <c r="D577" s="14"/>
      <c r="E577" s="14"/>
      <c r="F577" s="14"/>
      <c r="G577" s="16"/>
      <c r="H577" s="14"/>
    </row>
    <row r="578" spans="1:8" ht="15" x14ac:dyDescent="0.2">
      <c r="A578" s="14"/>
      <c r="B578" s="14"/>
      <c r="C578" s="14"/>
      <c r="D578" s="14"/>
      <c r="E578" s="14"/>
      <c r="F578" s="14"/>
      <c r="G578" s="16"/>
      <c r="H578" s="14"/>
    </row>
    <row r="579" spans="1:8" ht="15" x14ac:dyDescent="0.2">
      <c r="A579" s="14"/>
      <c r="B579" s="14"/>
      <c r="C579" s="14"/>
      <c r="D579" s="14"/>
      <c r="E579" s="14"/>
      <c r="F579" s="14"/>
      <c r="G579" s="16"/>
      <c r="H579" s="14"/>
    </row>
    <row r="580" spans="1:8" ht="15" x14ac:dyDescent="0.2">
      <c r="A580" s="14"/>
      <c r="B580" s="14"/>
      <c r="C580" s="14"/>
      <c r="D580" s="14"/>
      <c r="E580" s="14"/>
      <c r="F580" s="14"/>
      <c r="G580" s="16"/>
      <c r="H580" s="14"/>
    </row>
    <row r="581" spans="1:8" ht="15" x14ac:dyDescent="0.2">
      <c r="A581" s="14"/>
      <c r="B581" s="14"/>
      <c r="C581" s="14"/>
      <c r="D581" s="14"/>
      <c r="E581" s="14"/>
      <c r="F581" s="14"/>
      <c r="G581" s="16"/>
      <c r="H581" s="14"/>
    </row>
    <row r="582" spans="1:8" ht="15" x14ac:dyDescent="0.2">
      <c r="A582" s="14"/>
      <c r="B582" s="14"/>
      <c r="C582" s="14"/>
      <c r="D582" s="14"/>
      <c r="E582" s="14"/>
      <c r="F582" s="14"/>
      <c r="G582" s="16"/>
      <c r="H582" s="14"/>
    </row>
    <row r="583" spans="1:8" ht="15" x14ac:dyDescent="0.2">
      <c r="A583" s="14"/>
      <c r="B583" s="14"/>
      <c r="C583" s="14"/>
      <c r="D583" s="14"/>
      <c r="E583" s="14"/>
      <c r="F583" s="14"/>
      <c r="G583" s="16"/>
      <c r="H583" s="14"/>
    </row>
  </sheetData>
  <sortState ref="A1:F583">
    <sortCondition ref="A1:A58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O5"/>
  <sheetViews>
    <sheetView tabSelected="1" view="pageBreakPreview" zoomScale="90" zoomScaleNormal="100" zoomScaleSheetLayoutView="90" workbookViewId="0">
      <selection activeCell="C10" sqref="C10"/>
    </sheetView>
  </sheetViews>
  <sheetFormatPr baseColWidth="10" defaultColWidth="11.42578125" defaultRowHeight="15" x14ac:dyDescent="0.25"/>
  <cols>
    <col min="1" max="1" width="41" style="3" bestFit="1" customWidth="1"/>
    <col min="2" max="2" width="7.85546875" style="61" customWidth="1"/>
    <col min="3" max="3" width="21" style="5" customWidth="1"/>
    <col min="4" max="5" width="11.7109375" style="10" customWidth="1"/>
    <col min="6" max="6" width="15.140625" style="5" customWidth="1"/>
    <col min="7" max="7" width="16" style="5" customWidth="1"/>
    <col min="8" max="8" width="8.7109375" style="5" customWidth="1"/>
    <col min="9" max="9" width="28.140625" style="2" customWidth="1"/>
    <col min="10" max="11" width="11.42578125" hidden="1" customWidth="1"/>
    <col min="12" max="12" width="4.42578125" hidden="1" customWidth="1"/>
    <col min="13" max="13" width="15.7109375" style="8" customWidth="1"/>
    <col min="15" max="15" width="22.42578125" style="23" bestFit="1" customWidth="1"/>
    <col min="16" max="16" width="22" bestFit="1" customWidth="1"/>
  </cols>
  <sheetData>
    <row r="1" spans="1:15" x14ac:dyDescent="0.25">
      <c r="A1" s="35" t="s">
        <v>1073</v>
      </c>
      <c r="B1" s="36" t="s">
        <v>1074</v>
      </c>
      <c r="C1" s="36"/>
      <c r="D1" s="36"/>
      <c r="E1" s="36"/>
      <c r="F1" s="1" t="s">
        <v>1075</v>
      </c>
      <c r="G1" s="1"/>
      <c r="H1" s="1"/>
      <c r="I1" s="1"/>
      <c r="J1" s="6" t="s">
        <v>3</v>
      </c>
      <c r="K1" s="6"/>
      <c r="L1" s="7"/>
      <c r="M1" s="13" t="s">
        <v>4</v>
      </c>
      <c r="N1" s="21"/>
    </row>
    <row r="2" spans="1:15" ht="24" x14ac:dyDescent="0.25">
      <c r="A2" s="11" t="s">
        <v>0</v>
      </c>
      <c r="B2" s="11" t="s">
        <v>555</v>
      </c>
      <c r="C2" s="11" t="s">
        <v>1076</v>
      </c>
      <c r="D2" s="11" t="s">
        <v>1</v>
      </c>
      <c r="E2" s="11" t="s">
        <v>1077</v>
      </c>
      <c r="F2" s="11" t="s">
        <v>555</v>
      </c>
      <c r="G2" s="11" t="s">
        <v>1076</v>
      </c>
      <c r="H2" s="11" t="s">
        <v>2</v>
      </c>
      <c r="I2" s="11" t="s">
        <v>1077</v>
      </c>
      <c r="M2" s="12"/>
      <c r="N2" s="22" t="s">
        <v>553</v>
      </c>
      <c r="O2" s="24"/>
    </row>
    <row r="3" spans="1:15" x14ac:dyDescent="0.25">
      <c r="A3" s="37" t="s">
        <v>536</v>
      </c>
      <c r="B3" s="62">
        <v>4107</v>
      </c>
      <c r="C3" s="62" t="s">
        <v>2078</v>
      </c>
      <c r="D3" s="4">
        <v>7.1</v>
      </c>
      <c r="E3" s="9" t="s">
        <v>2079</v>
      </c>
      <c r="F3" s="63" t="s">
        <v>927</v>
      </c>
      <c r="G3" s="63" t="str">
        <f>+VLOOKUP(F3,Fournisseurs2!$A:$H,5,FALSE)</f>
        <v>Kilo</v>
      </c>
      <c r="H3" s="34">
        <f>IF(VLOOKUP(F3,Fournisseurs2!$A:$H,6,FALSE)&lt;0.01,"",VLOOKUP(F3,Fournisseurs2!$A:$H,6,FALSE))</f>
        <v>8.5</v>
      </c>
      <c r="I3" s="33" t="str">
        <f>VLOOKUP(F3,Fournisseurs2!$A:$H,3,FALSE)</f>
        <v>Suisse</v>
      </c>
      <c r="M3" s="8" t="str">
        <f>IF(MIN(D3,J3,H3)=D3,"Fournisseurs1",IF(MIN(D3,J3,H3)=J3,"XXX",IF(MIN(D3,J3,H3)=H3,"Fournisseurs2")))</f>
        <v>Fournisseurs1</v>
      </c>
      <c r="N3" s="20">
        <f>IF(ISERROR(IF(+D3/H3-1&gt;0,+D3/H3-1,+H3/D3-1)),"",IF(+D3/H3-1&gt;0,+D3/H3-1,+H3/D3-1))</f>
        <v>0.19718309859154926</v>
      </c>
      <c r="O3" s="20"/>
    </row>
    <row r="4" spans="1:15" x14ac:dyDescent="0.25">
      <c r="A4" s="37" t="s">
        <v>449</v>
      </c>
      <c r="B4" s="64">
        <v>3236</v>
      </c>
      <c r="C4" s="28" t="s">
        <v>2076</v>
      </c>
      <c r="D4" s="4">
        <v>4</v>
      </c>
      <c r="E4" s="60" t="s">
        <v>2077</v>
      </c>
      <c r="F4" s="63" t="s">
        <v>1003</v>
      </c>
      <c r="G4" s="63" t="str">
        <f>+VLOOKUP(F4,Fournisseurs2!$A:$H,5,FALSE)</f>
        <v>Kilo</v>
      </c>
      <c r="H4" s="34">
        <f>IF(VLOOKUP(F4,Fournisseurs2!$A:$H,6,FALSE)&lt;0.01,"",VLOOKUP(F4,Fournisseurs2!$A:$H,6,FALSE))</f>
        <v>4.6500000000000004</v>
      </c>
      <c r="I4" s="33" t="str">
        <f>VLOOKUP(F4,Fournisseurs2!$A:$H,3,FALSE)</f>
        <v>Costa Rica</v>
      </c>
      <c r="M4" s="8" t="str">
        <f t="shared" ref="M4:M5" si="0">IF(MIN(D4,J4,H4)=D4,"Fournisseurs1",IF(MIN(D4,J4,H4)=J4,"XXX",IF(MIN(D4,J4,H4)=H4,"Fournisseurs2")))</f>
        <v>Fournisseurs1</v>
      </c>
      <c r="N4" s="20">
        <f>IF(ISERROR(IF(+D4/H4-1&gt;0,+D4/H4-1,+H4/D4-1)),"",IF(+D4/H4-1&gt;0,+D4/H4-1,+H4/D4-1))</f>
        <v>0.16250000000000009</v>
      </c>
      <c r="O4" s="20"/>
    </row>
    <row r="5" spans="1:15" x14ac:dyDescent="0.25">
      <c r="A5" s="37" t="s">
        <v>216</v>
      </c>
      <c r="B5" s="64">
        <v>2761</v>
      </c>
      <c r="C5" s="28" t="str">
        <f>+VLOOKUP(B5,Fournisseurs1!A:AI,4,FALSE)</f>
        <v>HA ANETH SACHET 100GR</v>
      </c>
      <c r="D5" s="4">
        <f>+VLOOKUP(B5,Fournisseurs1!A:AI,11,FALSE)</f>
        <v>3.5</v>
      </c>
      <c r="E5" s="4" t="str">
        <f>+VLOOKUP(B5,Fournisseurs1!A:AI,9,FALSE)</f>
        <v>MA/IL</v>
      </c>
      <c r="F5" s="62" t="s">
        <v>747</v>
      </c>
      <c r="G5" s="63" t="str">
        <f>+VLOOKUP(F5,Fournisseurs2!$A:$H,5,FALSE)</f>
        <v>Sachet</v>
      </c>
      <c r="H5" s="34">
        <f>IF(VLOOKUP(F5,Fournisseurs2!$A:$H,6,FALSE)&lt;0.01,"",VLOOKUP(F5,Fournisseurs2!$A:$H,6,FALSE))</f>
        <v>3.7</v>
      </c>
      <c r="I5" s="33" t="str">
        <f>VLOOKUP(F5,Fournisseurs2!$A:$H,3,FALSE)</f>
        <v>Israel</v>
      </c>
      <c r="M5" s="8" t="str">
        <f t="shared" si="0"/>
        <v>Fournisseurs1</v>
      </c>
      <c r="N5" s="20">
        <f>IF(ISERROR(IF(+D5/H5-1&gt;0,+D5/H5-1,+H5/D5-1)),"",IF(+D5/H5-1&gt;0,+D5/H5-1,+H5/D5-1))</f>
        <v>5.7142857142857162E-2</v>
      </c>
      <c r="O5" s="20"/>
    </row>
  </sheetData>
  <autoFilter ref="A2:M5"/>
  <sortState ref="A4:J177">
    <sortCondition ref="A4:A177"/>
  </sortState>
  <mergeCells count="2">
    <mergeCell ref="F1:I1"/>
    <mergeCell ref="B1:E1"/>
  </mergeCells>
  <printOptions horizontalCentered="1"/>
  <pageMargins left="3.937007874015748E-2" right="3.937007874015748E-2" top="0.35433070866141736" bottom="0.35433070866141736" header="0.31496062992125984" footer="0.31496062992125984"/>
  <pageSetup paperSize="9" scale="53" fitToHeight="0" orientation="portrait" verticalDpi="0" r:id="rId1"/>
  <headerFooter>
    <oddFooter>Page &amp;P de &amp;N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4074F320-6A3E-4882-BA58-81C28905E7F1}">
            <xm:f>NOT(ISERROR(SEARCH($F$1,M3)))</xm:f>
            <xm:f>$F$1</xm:f>
            <x14:dxf>
              <fill>
                <patternFill>
                  <bgColor theme="7" tint="0.59996337778862885"/>
                </patternFill>
              </fill>
            </x14:dxf>
          </x14:cfRule>
          <x14:cfRule type="containsText" priority="2" operator="containsText" id="{895A2ABF-5808-4176-92BF-AAB15322A317}">
            <xm:f>NOT(ISERROR(SEARCH($B$1,M3)))</xm:f>
            <xm:f>$B$1</xm:f>
            <x14:dxf>
              <fill>
                <patternFill>
                  <bgColor theme="9" tint="0.59996337778862885"/>
                </patternFill>
              </fill>
            </x14:dxf>
          </x14:cfRule>
          <xm:sqref>M3:M5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Fournisseurs1</vt:lpstr>
      <vt:lpstr>Fournisseurs2</vt:lpstr>
      <vt:lpstr>COMPARATIF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Gauvain Dutheil</dc:creator>
  <cp:lastModifiedBy>Gauvain Dutheil</cp:lastModifiedBy>
  <cp:lastPrinted>2014-07-01T12:11:12Z</cp:lastPrinted>
  <dcterms:created xsi:type="dcterms:W3CDTF">2014-02-28T11:21:36Z</dcterms:created>
  <dcterms:modified xsi:type="dcterms:W3CDTF">2014-07-10T14:19:10Z</dcterms:modified>
</cp:coreProperties>
</file>