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1820" activeTab="1"/>
  </bookViews>
  <sheets>
    <sheet name="Produits" sheetId="1" r:id="rId1"/>
    <sheet name="BON_CLIENT" sheetId="2" r:id="rId2"/>
  </sheets>
  <externalReferences>
    <externalReference r:id="rId3"/>
    <externalReference r:id="rId4"/>
    <externalReference r:id="rId5"/>
  </externalReferences>
  <definedNames>
    <definedName name="azerty">[1]Feuil2!$C$1:$C$3</definedName>
    <definedName name="rendu">[2]Feuil2!$A$1:$A$3</definedName>
    <definedName name="_xlnm.Print_Area" localSheetId="1">BON_CLIENT!$A$1:$M$57</definedName>
  </definedNames>
  <calcPr calcId="125725"/>
</workbook>
</file>

<file path=xl/calcChain.xml><?xml version="1.0" encoding="utf-8"?>
<calcChain xmlns="http://schemas.openxmlformats.org/spreadsheetml/2006/main">
  <c r="L52" i="2"/>
  <c r="K45"/>
  <c r="L45" s="1"/>
  <c r="K44"/>
  <c r="J44"/>
  <c r="I44"/>
  <c r="H44"/>
  <c r="G44"/>
  <c r="F44"/>
  <c r="E44"/>
  <c r="D44"/>
  <c r="L44" s="1"/>
  <c r="L43" s="1"/>
  <c r="K40"/>
  <c r="L40" s="1"/>
  <c r="K39"/>
  <c r="J39"/>
  <c r="I39"/>
  <c r="H39"/>
  <c r="G39"/>
  <c r="F39"/>
  <c r="E39"/>
  <c r="D39"/>
  <c r="L39" s="1"/>
  <c r="L38" s="1"/>
  <c r="K35"/>
  <c r="L35" s="1"/>
  <c r="K34"/>
  <c r="J34"/>
  <c r="I34"/>
  <c r="H34"/>
  <c r="G34"/>
  <c r="F34"/>
  <c r="E34"/>
  <c r="D34"/>
  <c r="L34" s="1"/>
  <c r="L33" s="1"/>
  <c r="K30"/>
  <c r="L30" s="1"/>
  <c r="K29"/>
  <c r="J29"/>
  <c r="I29"/>
  <c r="H29"/>
  <c r="G29"/>
  <c r="F29"/>
  <c r="E29"/>
  <c r="D29"/>
  <c r="L29" s="1"/>
  <c r="L28" s="1"/>
  <c r="K25"/>
  <c r="L25" s="1"/>
  <c r="K24"/>
  <c r="J24"/>
  <c r="I24"/>
  <c r="H24"/>
  <c r="G24"/>
  <c r="F24"/>
  <c r="E24"/>
  <c r="D24"/>
  <c r="L24" s="1"/>
  <c r="L23" s="1"/>
  <c r="K17"/>
  <c r="L17" s="1"/>
  <c r="K16"/>
  <c r="J16"/>
  <c r="I16"/>
  <c r="H16"/>
  <c r="G16"/>
  <c r="F16"/>
  <c r="E16"/>
  <c r="D16"/>
  <c r="L16" s="1"/>
  <c r="L15" s="1"/>
  <c r="K47" l="1"/>
  <c r="K48"/>
</calcChain>
</file>

<file path=xl/sharedStrings.xml><?xml version="1.0" encoding="utf-8"?>
<sst xmlns="http://schemas.openxmlformats.org/spreadsheetml/2006/main" count="109" uniqueCount="76">
  <si>
    <t>Produits</t>
  </si>
  <si>
    <t>Prix jour 1</t>
  </si>
  <si>
    <t>Prix jour 2</t>
  </si>
  <si>
    <t>Prix jour 3</t>
  </si>
  <si>
    <t>Prix jour 4</t>
  </si>
  <si>
    <t>Prix jour 5</t>
  </si>
  <si>
    <t>Prix jour 6</t>
  </si>
  <si>
    <t>Prix jour 7</t>
  </si>
  <si>
    <t>Prix jour 8</t>
  </si>
  <si>
    <t>Caution</t>
  </si>
  <si>
    <t>ID Produit</t>
  </si>
  <si>
    <t>porte bébé</t>
  </si>
  <si>
    <t>29</t>
  </si>
  <si>
    <t>30</t>
  </si>
  <si>
    <t>31</t>
  </si>
  <si>
    <t>32</t>
  </si>
  <si>
    <t>GRATUIT</t>
  </si>
  <si>
    <t>33</t>
  </si>
  <si>
    <t>250</t>
  </si>
  <si>
    <t>b1;b2;b3</t>
  </si>
  <si>
    <t>ski</t>
  </si>
  <si>
    <t>1</t>
  </si>
  <si>
    <t>2</t>
  </si>
  <si>
    <t>3</t>
  </si>
  <si>
    <t>4</t>
  </si>
  <si>
    <t>5</t>
  </si>
  <si>
    <t>6</t>
  </si>
  <si>
    <t>7</t>
  </si>
  <si>
    <t>450</t>
  </si>
  <si>
    <t>s1;s2;s3</t>
  </si>
  <si>
    <t xml:space="preserve">  FICHE DE LOCATION - ETE</t>
  </si>
  <si>
    <t>NOM :</t>
  </si>
  <si>
    <t>Prénom :</t>
  </si>
  <si>
    <t>Adresse :</t>
  </si>
  <si>
    <t>CP :</t>
  </si>
  <si>
    <t>Ville :</t>
  </si>
  <si>
    <t>N° de téléphone :</t>
  </si>
  <si>
    <t>Date de sortie :</t>
  </si>
  <si>
    <t>Vendeur :</t>
  </si>
  <si>
    <t>Choix du vendeur</t>
  </si>
  <si>
    <t>Retour prévu le :</t>
  </si>
  <si>
    <t>PACK VIA FERRATA</t>
  </si>
  <si>
    <t>1 jour</t>
  </si>
  <si>
    <t>2 jours</t>
  </si>
  <si>
    <t>3 jours</t>
  </si>
  <si>
    <t>4 jours</t>
  </si>
  <si>
    <t>5 jours</t>
  </si>
  <si>
    <t>6 jours</t>
  </si>
  <si>
    <t>7 jours</t>
  </si>
  <si>
    <t>J. Sup</t>
  </si>
  <si>
    <t xml:space="preserve">Longe + harnais + casque </t>
  </si>
  <si>
    <t>Gratuit</t>
  </si>
  <si>
    <t>Total</t>
  </si>
  <si>
    <t>Nbre -&gt;</t>
  </si>
  <si>
    <t xml:space="preserve"> Numéros : </t>
  </si>
  <si>
    <t>Caution : 150 €/pack</t>
  </si>
  <si>
    <t>Qté :</t>
  </si>
  <si>
    <t>MATERIEL</t>
  </si>
  <si>
    <t>Longe</t>
  </si>
  <si>
    <t>offert</t>
  </si>
  <si>
    <t>Caution : 60 €</t>
  </si>
  <si>
    <t>Harnais</t>
  </si>
  <si>
    <t>Caution : 50 €</t>
  </si>
  <si>
    <t>Casque</t>
  </si>
  <si>
    <t>Caution : 40 €</t>
  </si>
  <si>
    <t>Chaussures d'alpinisme</t>
  </si>
  <si>
    <t>Caution : 150 €</t>
  </si>
  <si>
    <t>Crampons</t>
  </si>
  <si>
    <t>Caution : 100 €</t>
  </si>
  <si>
    <t>tampon magasin</t>
  </si>
  <si>
    <t xml:space="preserve">Montant total </t>
  </si>
  <si>
    <t>Location</t>
  </si>
  <si>
    <t>Chèque</t>
  </si>
  <si>
    <t>OK</t>
  </si>
  <si>
    <t>Je soussigné(e),</t>
  </si>
  <si>
    <t>Lu et approuvé + signature</t>
  </si>
</sst>
</file>

<file path=xl/styles.xml><?xml version="1.0" encoding="utf-8"?>
<styleSheet xmlns="http://schemas.openxmlformats.org/spreadsheetml/2006/main">
  <numFmts count="12">
    <numFmt numFmtId="164" formatCode="0#&quot; &quot;##&quot; &quot;##&quot; &quot;##&quot; &quot;##"/>
    <numFmt numFmtId="165" formatCode="dd/mm/yy;@"/>
    <numFmt numFmtId="166" formatCode="#,##0.00\ &quot;€&quot;"/>
    <numFmt numFmtId="167" formatCode="#,##0\ &quot;€&quot;"/>
    <numFmt numFmtId="168" formatCode="&quot;€&quot;#,##0_);[Red]\(&quot;€&quot;#,##0\)"/>
    <numFmt numFmtId="169" formatCode="#,##0\ &quot;€&quot;;[Red]#,##0\ &quot;€&quot;"/>
    <numFmt numFmtId="170" formatCode="&quot;€&quot;#,##0.00_);[Red]\(&quot;€&quot;#,##0.00\)"/>
    <numFmt numFmtId="171" formatCode="0;\-0;;@"/>
    <numFmt numFmtId="172" formatCode="#,##0.00\ _€"/>
    <numFmt numFmtId="173" formatCode="#,##0.00\ _€;[Red]#,##0.00\ _€"/>
    <numFmt numFmtId="174" formatCode="#,##0.00\ &quot;€&quot;;[Red]#,##0.00\ &quot;€&quot;"/>
    <numFmt numFmtId="175" formatCode="#,##0.00;[Red]#,##0.00"/>
  </numFmts>
  <fonts count="19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20"/>
      <color rgb="FFC00000"/>
      <name val="Agenda Bold"/>
      <family val="3"/>
    </font>
    <font>
      <b/>
      <sz val="16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name val="Code EAN13"/>
      <charset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35">
    <xf numFmtId="0" fontId="0" fillId="0" borderId="0" xfId="0"/>
    <xf numFmtId="0" fontId="4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/>
    <xf numFmtId="0" fontId="1" fillId="0" borderId="0" xfId="1"/>
    <xf numFmtId="0" fontId="1" fillId="0" borderId="0" xfId="1" applyAlignment="1">
      <alignment horizontal="center"/>
    </xf>
    <xf numFmtId="0" fontId="5" fillId="3" borderId="3" xfId="1" applyFont="1" applyFill="1" applyBorder="1" applyAlignment="1">
      <alignment horizontal="left" vertical="center"/>
    </xf>
    <xf numFmtId="0" fontId="5" fillId="3" borderId="4" xfId="1" applyFont="1" applyFill="1" applyBorder="1" applyAlignment="1">
      <alignment horizontal="left" vertical="center"/>
    </xf>
    <xf numFmtId="0" fontId="5" fillId="3" borderId="5" xfId="1" applyFont="1" applyFill="1" applyBorder="1" applyAlignment="1">
      <alignment horizontal="left" vertical="center"/>
    </xf>
    <xf numFmtId="0" fontId="5" fillId="0" borderId="0" xfId="1" applyFont="1"/>
    <xf numFmtId="0" fontId="5" fillId="0" borderId="0" xfId="1" applyFont="1" applyAlignment="1">
      <alignment horizontal="center"/>
    </xf>
    <xf numFmtId="0" fontId="6" fillId="0" borderId="0" xfId="1" applyFont="1"/>
    <xf numFmtId="49" fontId="7" fillId="0" borderId="3" xfId="1" applyNumberFormat="1" applyFont="1" applyBorder="1" applyAlignment="1">
      <alignment horizontal="center" wrapText="1"/>
    </xf>
    <xf numFmtId="49" fontId="7" fillId="0" borderId="4" xfId="1" applyNumberFormat="1" applyFont="1" applyBorder="1" applyAlignment="1">
      <alignment horizontal="center" wrapText="1"/>
    </xf>
    <xf numFmtId="49" fontId="7" fillId="0" borderId="5" xfId="1" applyNumberFormat="1" applyFon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1" fillId="0" borderId="0" xfId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164" fontId="1" fillId="0" borderId="7" xfId="1" applyNumberFormat="1" applyBorder="1" applyAlignment="1">
      <alignment horizontal="center"/>
    </xf>
    <xf numFmtId="0" fontId="1" fillId="0" borderId="0" xfId="1" applyAlignment="1">
      <alignment horizontal="left"/>
    </xf>
    <xf numFmtId="0" fontId="8" fillId="0" borderId="0" xfId="1" applyFont="1" applyAlignment="1">
      <alignment horizontal="right"/>
    </xf>
    <xf numFmtId="14" fontId="6" fillId="0" borderId="3" xfId="1" applyNumberFormat="1" applyFont="1" applyBorder="1" applyAlignment="1">
      <alignment horizontal="center"/>
    </xf>
    <xf numFmtId="14" fontId="6" fillId="0" borderId="5" xfId="1" applyNumberFormat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2" fillId="0" borderId="0" xfId="1" applyFont="1"/>
    <xf numFmtId="0" fontId="1" fillId="0" borderId="0" xfId="1" applyAlignment="1"/>
    <xf numFmtId="14" fontId="2" fillId="0" borderId="3" xfId="1" applyNumberFormat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165" fontId="1" fillId="0" borderId="0" xfId="1" applyNumberFormat="1" applyBorder="1" applyAlignment="1">
      <alignment horizontal="center"/>
    </xf>
    <xf numFmtId="0" fontId="9" fillId="4" borderId="3" xfId="1" applyFont="1" applyFill="1" applyBorder="1"/>
    <xf numFmtId="0" fontId="9" fillId="4" borderId="4" xfId="1" applyFont="1" applyFill="1" applyBorder="1"/>
    <xf numFmtId="0" fontId="10" fillId="4" borderId="3" xfId="1" applyFont="1" applyFill="1" applyBorder="1" applyAlignment="1">
      <alignment horizontal="center"/>
    </xf>
    <xf numFmtId="0" fontId="10" fillId="4" borderId="4" xfId="1" applyFont="1" applyFill="1" applyBorder="1" applyAlignment="1">
      <alignment horizontal="center"/>
    </xf>
    <xf numFmtId="0" fontId="10" fillId="4" borderId="5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0" borderId="0" xfId="1" applyFont="1"/>
    <xf numFmtId="0" fontId="1" fillId="3" borderId="8" xfId="1" applyFill="1" applyBorder="1"/>
    <xf numFmtId="0" fontId="1" fillId="3" borderId="9" xfId="1" applyFill="1" applyBorder="1" applyAlignment="1">
      <alignment horizontal="center"/>
    </xf>
    <xf numFmtId="166" fontId="1" fillId="0" borderId="10" xfId="1" applyNumberFormat="1" applyBorder="1" applyAlignment="1">
      <alignment horizontal="center"/>
    </xf>
    <xf numFmtId="167" fontId="1" fillId="0" borderId="10" xfId="1" applyNumberFormat="1" applyBorder="1" applyAlignment="1">
      <alignment horizontal="center"/>
    </xf>
    <xf numFmtId="168" fontId="1" fillId="0" borderId="10" xfId="1" applyNumberFormat="1" applyBorder="1" applyAlignment="1">
      <alignment horizontal="center"/>
    </xf>
    <xf numFmtId="169" fontId="1" fillId="0" borderId="10" xfId="1" applyNumberFormat="1" applyBorder="1" applyAlignment="1">
      <alignment horizontal="center"/>
    </xf>
    <xf numFmtId="170" fontId="1" fillId="0" borderId="11" xfId="1" applyNumberFormat="1" applyBorder="1" applyAlignment="1">
      <alignment horizontal="center"/>
    </xf>
    <xf numFmtId="0" fontId="1" fillId="3" borderId="12" xfId="1" applyFill="1" applyBorder="1"/>
    <xf numFmtId="0" fontId="11" fillId="3" borderId="13" xfId="1" applyFont="1" applyFill="1" applyBorder="1" applyAlignment="1">
      <alignment horizontal="right"/>
    </xf>
    <xf numFmtId="171" fontId="1" fillId="0" borderId="1" xfId="1" applyNumberFormat="1" applyBorder="1" applyAlignment="1">
      <alignment horizontal="center"/>
    </xf>
    <xf numFmtId="166" fontId="1" fillId="0" borderId="14" xfId="1" applyNumberFormat="1" applyBorder="1" applyAlignment="1">
      <alignment horizontal="center"/>
    </xf>
    <xf numFmtId="0" fontId="1" fillId="3" borderId="0" xfId="1" applyFill="1" applyBorder="1"/>
    <xf numFmtId="0" fontId="11" fillId="3" borderId="0" xfId="1" applyFont="1" applyFill="1" applyBorder="1" applyAlignment="1">
      <alignment horizontal="right"/>
    </xf>
    <xf numFmtId="172" fontId="1" fillId="0" borderId="0" xfId="1" applyNumberFormat="1" applyBorder="1"/>
    <xf numFmtId="172" fontId="1" fillId="0" borderId="15" xfId="1" applyNumberFormat="1" applyBorder="1"/>
    <xf numFmtId="166" fontId="1" fillId="0" borderId="16" xfId="1" applyNumberFormat="1" applyBorder="1" applyAlignment="1">
      <alignment horizontal="center"/>
    </xf>
    <xf numFmtId="0" fontId="1" fillId="0" borderId="17" xfId="1" applyBorder="1" applyAlignment="1">
      <alignment horizontal="center" vertical="center"/>
    </xf>
    <xf numFmtId="171" fontId="1" fillId="0" borderId="0" xfId="1" applyNumberFormat="1" applyBorder="1" applyAlignment="1">
      <alignment horizontal="center"/>
    </xf>
    <xf numFmtId="171" fontId="1" fillId="0" borderId="18" xfId="1" applyNumberFormat="1" applyBorder="1" applyAlignment="1">
      <alignment horizontal="center"/>
    </xf>
    <xf numFmtId="0" fontId="1" fillId="3" borderId="4" xfId="1" applyFill="1" applyBorder="1" applyAlignment="1">
      <alignment horizontal="center"/>
    </xf>
    <xf numFmtId="0" fontId="1" fillId="3" borderId="19" xfId="1" applyFill="1" applyBorder="1" applyAlignment="1">
      <alignment horizontal="center"/>
    </xf>
    <xf numFmtId="0" fontId="1" fillId="3" borderId="15" xfId="1" applyFill="1" applyBorder="1" applyAlignment="1">
      <alignment horizontal="right"/>
    </xf>
    <xf numFmtId="171" fontId="1" fillId="3" borderId="15" xfId="1" applyNumberFormat="1" applyFill="1" applyBorder="1" applyAlignment="1">
      <alignment horizontal="center"/>
    </xf>
    <xf numFmtId="166" fontId="1" fillId="3" borderId="16" xfId="1" applyNumberFormat="1" applyFill="1" applyBorder="1" applyAlignment="1">
      <alignment horizontal="center"/>
    </xf>
    <xf numFmtId="0" fontId="1" fillId="0" borderId="20" xfId="1" applyBorder="1" applyAlignment="1">
      <alignment horizontal="center" vertical="center"/>
    </xf>
    <xf numFmtId="171" fontId="1" fillId="0" borderId="7" xfId="1" applyNumberFormat="1" applyBorder="1" applyAlignment="1">
      <alignment horizontal="center"/>
    </xf>
    <xf numFmtId="171" fontId="1" fillId="0" borderId="21" xfId="1" applyNumberFormat="1" applyBorder="1" applyAlignment="1">
      <alignment horizontal="center"/>
    </xf>
    <xf numFmtId="170" fontId="1" fillId="0" borderId="0" xfId="1" applyNumberFormat="1" applyAlignment="1">
      <alignment horizontal="center"/>
    </xf>
    <xf numFmtId="0" fontId="12" fillId="4" borderId="3" xfId="1" applyFont="1" applyFill="1" applyBorder="1"/>
    <xf numFmtId="0" fontId="12" fillId="4" borderId="4" xfId="1" applyFont="1" applyFill="1" applyBorder="1"/>
    <xf numFmtId="170" fontId="12" fillId="4" borderId="5" xfId="1" applyNumberFormat="1" applyFont="1" applyFill="1" applyBorder="1" applyAlignment="1">
      <alignment horizontal="center"/>
    </xf>
    <xf numFmtId="0" fontId="12" fillId="0" borderId="0" xfId="1" applyFont="1"/>
    <xf numFmtId="0" fontId="3" fillId="5" borderId="0" xfId="1" applyFont="1" applyFill="1" applyBorder="1"/>
    <xf numFmtId="0" fontId="13" fillId="5" borderId="0" xfId="1" applyFont="1" applyFill="1" applyBorder="1" applyAlignment="1">
      <alignment horizontal="center"/>
    </xf>
    <xf numFmtId="170" fontId="3" fillId="5" borderId="0" xfId="1" applyNumberFormat="1" applyFont="1" applyFill="1" applyBorder="1" applyAlignment="1">
      <alignment horizontal="center"/>
    </xf>
    <xf numFmtId="0" fontId="3" fillId="5" borderId="0" xfId="1" applyFont="1" applyFill="1"/>
    <xf numFmtId="0" fontId="2" fillId="3" borderId="8" xfId="1" applyFont="1" applyFill="1" applyBorder="1"/>
    <xf numFmtId="0" fontId="1" fillId="3" borderId="22" xfId="1" applyFill="1" applyBorder="1"/>
    <xf numFmtId="0" fontId="1" fillId="0" borderId="10" xfId="1" applyBorder="1" applyAlignment="1">
      <alignment horizontal="center"/>
    </xf>
    <xf numFmtId="173" fontId="1" fillId="0" borderId="0" xfId="1" applyNumberFormat="1" applyBorder="1"/>
    <xf numFmtId="168" fontId="1" fillId="0" borderId="15" xfId="1" applyNumberFormat="1" applyBorder="1"/>
    <xf numFmtId="0" fontId="1" fillId="0" borderId="20" xfId="1" applyBorder="1"/>
    <xf numFmtId="171" fontId="1" fillId="0" borderId="23" xfId="1" applyNumberFormat="1" applyBorder="1" applyAlignment="1">
      <alignment horizontal="center"/>
    </xf>
    <xf numFmtId="0" fontId="1" fillId="3" borderId="3" xfId="1" applyFill="1" applyBorder="1" applyAlignment="1">
      <alignment horizontal="center"/>
    </xf>
    <xf numFmtId="0" fontId="1" fillId="3" borderId="24" xfId="1" applyFill="1" applyBorder="1" applyAlignment="1">
      <alignment horizontal="right"/>
    </xf>
    <xf numFmtId="171" fontId="1" fillId="3" borderId="24" xfId="1" applyNumberFormat="1" applyFill="1" applyBorder="1" applyAlignment="1">
      <alignment horizontal="center"/>
    </xf>
    <xf numFmtId="166" fontId="1" fillId="3" borderId="25" xfId="1" applyNumberFormat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0" xfId="1" applyBorder="1" applyAlignment="1">
      <alignment horizontal="right"/>
    </xf>
    <xf numFmtId="0" fontId="1" fillId="0" borderId="0" xfId="1" applyBorder="1"/>
    <xf numFmtId="170" fontId="1" fillId="0" borderId="0" xfId="1" applyNumberFormat="1" applyBorder="1" applyAlignment="1">
      <alignment horizontal="center"/>
    </xf>
    <xf numFmtId="0" fontId="1" fillId="3" borderId="9" xfId="1" applyFill="1" applyBorder="1"/>
    <xf numFmtId="0" fontId="1" fillId="0" borderId="26" xfId="1" applyBorder="1"/>
    <xf numFmtId="0" fontId="1" fillId="0" borderId="13" xfId="1" applyBorder="1"/>
    <xf numFmtId="0" fontId="1" fillId="0" borderId="15" xfId="1" applyBorder="1"/>
    <xf numFmtId="174" fontId="1" fillId="0" borderId="16" xfId="1" applyNumberFormat="1" applyBorder="1" applyAlignment="1">
      <alignment horizontal="center"/>
    </xf>
    <xf numFmtId="175" fontId="1" fillId="0" borderId="0" xfId="1" applyNumberFormat="1" applyBorder="1"/>
    <xf numFmtId="0" fontId="1" fillId="0" borderId="8" xfId="1" applyBorder="1"/>
    <xf numFmtId="0" fontId="1" fillId="0" borderId="22" xfId="1" applyBorder="1"/>
    <xf numFmtId="0" fontId="1" fillId="0" borderId="27" xfId="1" applyBorder="1"/>
    <xf numFmtId="0" fontId="3" fillId="4" borderId="8" xfId="1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0" fontId="5" fillId="0" borderId="28" xfId="1" applyFont="1" applyBorder="1" applyAlignment="1">
      <alignment horizontal="center"/>
    </xf>
    <xf numFmtId="0" fontId="5" fillId="0" borderId="29" xfId="1" applyFont="1" applyBorder="1" applyAlignment="1">
      <alignment horizontal="center"/>
    </xf>
    <xf numFmtId="174" fontId="14" fillId="0" borderId="30" xfId="1" applyNumberFormat="1" applyFont="1" applyBorder="1" applyAlignment="1">
      <alignment horizontal="center" vertical="center"/>
    </xf>
    <xf numFmtId="174" fontId="14" fillId="0" borderId="29" xfId="1" applyNumberFormat="1" applyFont="1" applyBorder="1" applyAlignment="1">
      <alignment horizontal="center" vertical="center"/>
    </xf>
    <xf numFmtId="0" fontId="1" fillId="0" borderId="31" xfId="1" applyBorder="1"/>
    <xf numFmtId="0" fontId="1" fillId="0" borderId="32" xfId="1" applyBorder="1"/>
    <xf numFmtId="0" fontId="3" fillId="4" borderId="12" xfId="1" applyFont="1" applyFill="1" applyBorder="1" applyAlignment="1">
      <alignment horizontal="center" vertical="center"/>
    </xf>
    <xf numFmtId="0" fontId="3" fillId="4" borderId="13" xfId="1" applyFont="1" applyFill="1" applyBorder="1" applyAlignment="1">
      <alignment horizontal="center" vertical="center"/>
    </xf>
    <xf numFmtId="0" fontId="5" fillId="6" borderId="33" xfId="1" applyFont="1" applyFill="1" applyBorder="1" applyAlignment="1">
      <alignment horizontal="center"/>
    </xf>
    <xf numFmtId="0" fontId="5" fillId="6" borderId="34" xfId="1" applyFont="1" applyFill="1" applyBorder="1" applyAlignment="1">
      <alignment horizontal="center"/>
    </xf>
    <xf numFmtId="174" fontId="14" fillId="6" borderId="35" xfId="1" applyNumberFormat="1" applyFont="1" applyFill="1" applyBorder="1" applyAlignment="1">
      <alignment horizontal="center" vertical="center"/>
    </xf>
    <xf numFmtId="174" fontId="14" fillId="6" borderId="34" xfId="1" applyNumberFormat="1" applyFont="1" applyFill="1" applyBorder="1" applyAlignment="1">
      <alignment horizontal="center" vertical="center"/>
    </xf>
    <xf numFmtId="0" fontId="1" fillId="0" borderId="12" xfId="1" applyBorder="1"/>
    <xf numFmtId="0" fontId="1" fillId="0" borderId="36" xfId="1" applyBorder="1"/>
    <xf numFmtId="0" fontId="3" fillId="5" borderId="0" xfId="1" applyFont="1" applyFill="1" applyBorder="1" applyAlignment="1">
      <alignment horizontal="center" vertical="center"/>
    </xf>
    <xf numFmtId="0" fontId="15" fillId="5" borderId="3" xfId="1" applyFont="1" applyFill="1" applyBorder="1" applyAlignment="1">
      <alignment horizontal="center" vertical="center"/>
    </xf>
    <xf numFmtId="0" fontId="15" fillId="5" borderId="5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/>
    </xf>
    <xf numFmtId="49" fontId="1" fillId="0" borderId="0" xfId="1" applyNumberFormat="1"/>
    <xf numFmtId="0" fontId="1" fillId="0" borderId="0" xfId="1" applyFont="1"/>
    <xf numFmtId="174" fontId="16" fillId="0" borderId="0" xfId="1" applyNumberFormat="1" applyFont="1"/>
    <xf numFmtId="0" fontId="2" fillId="0" borderId="3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38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7" fillId="0" borderId="0" xfId="1" applyFont="1" applyAlignment="1">
      <alignment horizontal="center"/>
    </xf>
    <xf numFmtId="0" fontId="1" fillId="0" borderId="39" xfId="1" applyFont="1" applyBorder="1" applyAlignment="1">
      <alignment horizontal="left"/>
    </xf>
    <xf numFmtId="0" fontId="18" fillId="0" borderId="0" xfId="1" applyFont="1"/>
    <xf numFmtId="0" fontId="18" fillId="0" borderId="0" xfId="1" applyFont="1" applyAlignment="1">
      <alignment horizontal="center"/>
    </xf>
    <xf numFmtId="0" fontId="18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/bereau/stephs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reau/Dropbox/SERVEURSD/Users/Public/antoine/EM%20LOCATION%20ETE%202014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reau/Dropbox/LOCEM_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C1">
            <v>0</v>
          </cell>
        </row>
        <row r="2">
          <cell r="C2" t="str">
            <v>OK rendre la caution</v>
          </cell>
        </row>
        <row r="3">
          <cell r="C3" t="str">
            <v>retenu sur la caution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RESA"/>
      <sheetName val="BON_CLIENT"/>
      <sheetName val="FICHE_CLIENT"/>
      <sheetName val="vendeur"/>
      <sheetName val="Produits"/>
      <sheetName val="RETOUR_OK"/>
      <sheetName val="BDD_client"/>
    </sheetNames>
    <sheetDataSet>
      <sheetData sheetId="0"/>
      <sheetData sheetId="1">
        <row r="1">
          <cell r="AH1" t="str">
            <v>4ILACPS*cdiaeb+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K50"/>
  <sheetViews>
    <sheetView workbookViewId="0">
      <selection activeCell="C45" sqref="C45"/>
    </sheetView>
  </sheetViews>
  <sheetFormatPr baseColWidth="10" defaultRowHeight="12.75"/>
  <cols>
    <col min="1" max="10" width="11.42578125" style="5"/>
    <col min="11" max="11" width="31.5703125" style="5" customWidth="1"/>
  </cols>
  <sheetData>
    <row r="1" spans="1:11" ht="13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3">
        <v>25</v>
      </c>
      <c r="C2" s="3">
        <v>27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18</v>
      </c>
      <c r="K2" s="2" t="s">
        <v>19</v>
      </c>
    </row>
    <row r="3" spans="1:11">
      <c r="A3" s="4" t="s">
        <v>20</v>
      </c>
      <c r="B3" s="3" t="s">
        <v>21</v>
      </c>
      <c r="C3" s="3" t="s">
        <v>22</v>
      </c>
      <c r="D3" s="3" t="s">
        <v>23</v>
      </c>
      <c r="E3" s="3" t="s">
        <v>24</v>
      </c>
      <c r="F3" s="3" t="s">
        <v>25</v>
      </c>
      <c r="G3" s="3" t="s">
        <v>26</v>
      </c>
      <c r="H3" s="3" t="s">
        <v>16</v>
      </c>
      <c r="I3" s="3" t="s">
        <v>27</v>
      </c>
      <c r="J3" s="3" t="s">
        <v>28</v>
      </c>
      <c r="K3" s="2" t="s">
        <v>29</v>
      </c>
    </row>
    <row r="4" spans="1:11">
      <c r="A4" s="2"/>
      <c r="B4" s="3"/>
      <c r="C4" s="3"/>
      <c r="D4" s="3"/>
      <c r="E4" s="3"/>
      <c r="F4" s="3"/>
      <c r="G4" s="3"/>
      <c r="H4" s="3"/>
      <c r="I4" s="3"/>
      <c r="J4" s="3"/>
      <c r="K4" s="2"/>
    </row>
    <row r="5" spans="1:11">
      <c r="A5" s="2"/>
      <c r="B5" s="3"/>
      <c r="C5" s="3"/>
      <c r="D5" s="3"/>
      <c r="E5" s="3"/>
      <c r="F5" s="3"/>
      <c r="G5" s="3"/>
      <c r="H5" s="3"/>
      <c r="I5" s="3"/>
      <c r="J5" s="3"/>
      <c r="K5" s="2"/>
    </row>
    <row r="6" spans="1:11">
      <c r="A6" s="2"/>
      <c r="B6" s="3"/>
      <c r="C6" s="3"/>
      <c r="D6" s="3"/>
      <c r="E6" s="3"/>
      <c r="F6" s="3"/>
      <c r="G6" s="3"/>
      <c r="H6" s="3"/>
      <c r="I6" s="3"/>
      <c r="J6" s="3"/>
      <c r="K6" s="2"/>
    </row>
    <row r="7" spans="1:11">
      <c r="A7" s="2"/>
      <c r="B7" s="3"/>
      <c r="C7" s="3"/>
      <c r="D7" s="3"/>
      <c r="E7" s="3"/>
      <c r="F7" s="3"/>
      <c r="G7" s="3"/>
      <c r="H7" s="3"/>
      <c r="I7" s="3"/>
      <c r="J7" s="3"/>
      <c r="K7" s="2"/>
    </row>
    <row r="8" spans="1:11">
      <c r="A8" s="2"/>
      <c r="B8" s="3"/>
      <c r="C8" s="3"/>
      <c r="D8" s="3"/>
      <c r="E8" s="3"/>
      <c r="F8" s="3"/>
      <c r="G8" s="3"/>
      <c r="H8" s="3"/>
      <c r="I8" s="3"/>
      <c r="J8" s="3"/>
      <c r="K8" s="2"/>
    </row>
    <row r="9" spans="1:11">
      <c r="A9" s="2"/>
      <c r="B9" s="3"/>
      <c r="C9" s="3"/>
      <c r="D9" s="3"/>
      <c r="E9" s="3"/>
      <c r="F9" s="3"/>
      <c r="G9" s="3"/>
      <c r="H9" s="3"/>
      <c r="I9" s="3"/>
      <c r="J9" s="3"/>
      <c r="K9" s="2"/>
    </row>
    <row r="10" spans="1:11">
      <c r="A10" s="2"/>
      <c r="B10" s="3"/>
      <c r="C10" s="3"/>
      <c r="D10" s="3"/>
      <c r="E10" s="3"/>
      <c r="F10" s="3"/>
      <c r="G10" s="3"/>
      <c r="H10" s="3"/>
      <c r="I10" s="3"/>
      <c r="J10" s="3"/>
      <c r="K10" s="2"/>
    </row>
    <row r="11" spans="1:11">
      <c r="A11" s="2"/>
      <c r="B11" s="3"/>
      <c r="C11" s="3"/>
      <c r="D11" s="3"/>
      <c r="E11" s="3"/>
      <c r="F11" s="3"/>
      <c r="G11" s="3"/>
      <c r="H11" s="3"/>
      <c r="I11" s="3"/>
      <c r="J11" s="3"/>
      <c r="K11" s="2"/>
    </row>
    <row r="12" spans="1:11">
      <c r="A12" s="2"/>
      <c r="B12" s="3"/>
      <c r="C12" s="3"/>
      <c r="D12" s="3"/>
      <c r="E12" s="3"/>
      <c r="F12" s="3"/>
      <c r="G12" s="3"/>
      <c r="H12" s="3"/>
      <c r="I12" s="3"/>
      <c r="J12" s="3"/>
      <c r="K12" s="2"/>
    </row>
    <row r="13" spans="1:11">
      <c r="A13" s="2"/>
      <c r="B13" s="3"/>
      <c r="C13" s="3"/>
      <c r="D13" s="3"/>
      <c r="E13" s="3"/>
      <c r="F13" s="3"/>
      <c r="G13" s="3"/>
      <c r="H13" s="3"/>
      <c r="I13" s="3"/>
      <c r="J13" s="3"/>
      <c r="K13" s="2"/>
    </row>
    <row r="14" spans="1:11">
      <c r="A14" s="2"/>
      <c r="B14" s="3"/>
      <c r="C14" s="3"/>
      <c r="D14" s="3"/>
      <c r="E14" s="3"/>
      <c r="F14" s="3"/>
      <c r="G14" s="3"/>
      <c r="H14" s="3"/>
      <c r="I14" s="3"/>
      <c r="J14" s="3"/>
      <c r="K14" s="2"/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2"/>
    </row>
    <row r="16" spans="1:11">
      <c r="A16" s="2"/>
      <c r="B16" s="3"/>
      <c r="C16" s="3"/>
      <c r="D16" s="3"/>
      <c r="E16" s="3"/>
      <c r="F16" s="3"/>
      <c r="G16" s="3"/>
      <c r="H16" s="3"/>
      <c r="I16" s="3"/>
      <c r="J16" s="3"/>
      <c r="K16" s="2"/>
    </row>
    <row r="17" spans="1:11">
      <c r="A17" s="2"/>
      <c r="B17" s="3"/>
      <c r="C17" s="3"/>
      <c r="D17" s="3"/>
      <c r="E17" s="3"/>
      <c r="F17" s="3"/>
      <c r="G17" s="3"/>
      <c r="H17" s="3"/>
      <c r="I17" s="3"/>
      <c r="J17" s="3"/>
      <c r="K17" s="2"/>
    </row>
    <row r="18" spans="1:11">
      <c r="A18" s="2"/>
      <c r="B18" s="3"/>
      <c r="C18" s="3"/>
      <c r="D18" s="3"/>
      <c r="E18" s="3"/>
      <c r="F18" s="3"/>
      <c r="G18" s="3"/>
      <c r="H18" s="3"/>
      <c r="I18" s="3"/>
      <c r="J18" s="3"/>
      <c r="K18" s="2"/>
    </row>
    <row r="19" spans="1:11">
      <c r="A19" s="2"/>
      <c r="B19" s="3"/>
      <c r="C19" s="3"/>
      <c r="D19" s="3"/>
      <c r="E19" s="3"/>
      <c r="F19" s="3"/>
      <c r="G19" s="3"/>
      <c r="H19" s="3"/>
      <c r="I19" s="3"/>
      <c r="J19" s="3"/>
      <c r="K19" s="2"/>
    </row>
    <row r="20" spans="1:11">
      <c r="A20" s="2"/>
      <c r="B20" s="3"/>
      <c r="C20" s="3"/>
      <c r="D20" s="3"/>
      <c r="E20" s="3"/>
      <c r="F20" s="3"/>
      <c r="G20" s="3"/>
      <c r="H20" s="3"/>
      <c r="I20" s="3"/>
      <c r="J20" s="3"/>
      <c r="K20" s="2"/>
    </row>
    <row r="21" spans="1:11">
      <c r="A21" s="2"/>
      <c r="B21" s="3"/>
      <c r="C21" s="3"/>
      <c r="D21" s="3"/>
      <c r="E21" s="3"/>
      <c r="F21" s="3"/>
      <c r="G21" s="3"/>
      <c r="H21" s="3"/>
      <c r="I21" s="3"/>
      <c r="J21" s="3"/>
      <c r="K21" s="2"/>
    </row>
    <row r="22" spans="1:11">
      <c r="A22" s="2"/>
      <c r="B22" s="3"/>
      <c r="C22" s="3"/>
      <c r="D22" s="3"/>
      <c r="E22" s="3"/>
      <c r="F22" s="3"/>
      <c r="G22" s="3"/>
      <c r="H22" s="3"/>
      <c r="I22" s="3"/>
      <c r="J22" s="3"/>
      <c r="K22" s="2"/>
    </row>
    <row r="23" spans="1:11">
      <c r="A23" s="2"/>
      <c r="B23" s="3"/>
      <c r="C23" s="3"/>
      <c r="D23" s="3"/>
      <c r="E23" s="3"/>
      <c r="F23" s="3"/>
      <c r="G23" s="3"/>
      <c r="H23" s="3"/>
      <c r="I23" s="3"/>
      <c r="J23" s="3"/>
      <c r="K23" s="2"/>
    </row>
    <row r="24" spans="1:11">
      <c r="A24" s="2"/>
      <c r="B24" s="3"/>
      <c r="C24" s="3"/>
      <c r="D24" s="3"/>
      <c r="E24" s="3"/>
      <c r="F24" s="3"/>
      <c r="G24" s="3"/>
      <c r="H24" s="3"/>
      <c r="I24" s="3"/>
      <c r="J24" s="3"/>
      <c r="K24" s="2"/>
    </row>
    <row r="25" spans="1:11">
      <c r="A25" s="2"/>
      <c r="B25" s="3"/>
      <c r="C25" s="3"/>
      <c r="D25" s="3"/>
      <c r="E25" s="3"/>
      <c r="F25" s="3"/>
      <c r="G25" s="3"/>
      <c r="H25" s="3"/>
      <c r="I25" s="3"/>
      <c r="J25" s="3"/>
      <c r="K25" s="2"/>
    </row>
    <row r="26" spans="1:11">
      <c r="A26" s="2"/>
      <c r="B26" s="3"/>
      <c r="C26" s="3"/>
      <c r="D26" s="3"/>
      <c r="E26" s="3"/>
      <c r="F26" s="3"/>
      <c r="G26" s="3"/>
      <c r="H26" s="3"/>
      <c r="I26" s="3"/>
      <c r="J26" s="3"/>
      <c r="K26" s="2"/>
    </row>
    <row r="27" spans="1:11">
      <c r="A27" s="2"/>
      <c r="B27" s="3"/>
      <c r="C27" s="3"/>
      <c r="D27" s="3"/>
      <c r="E27" s="3"/>
      <c r="F27" s="3"/>
      <c r="G27" s="3"/>
      <c r="H27" s="3"/>
      <c r="I27" s="3"/>
      <c r="J27" s="3"/>
      <c r="K27" s="2"/>
    </row>
    <row r="28" spans="1:11">
      <c r="A28" s="2"/>
      <c r="B28" s="3"/>
      <c r="C28" s="3"/>
      <c r="D28" s="3"/>
      <c r="E28" s="3"/>
      <c r="F28" s="3"/>
      <c r="G28" s="3"/>
      <c r="H28" s="3"/>
      <c r="I28" s="3"/>
      <c r="J28" s="3"/>
      <c r="K28" s="2"/>
    </row>
    <row r="29" spans="1:11">
      <c r="A29" s="2"/>
      <c r="B29" s="3"/>
      <c r="C29" s="3"/>
      <c r="D29" s="3"/>
      <c r="E29" s="3"/>
      <c r="F29" s="3"/>
      <c r="G29" s="3"/>
      <c r="H29" s="3"/>
      <c r="I29" s="3"/>
      <c r="J29" s="3"/>
      <c r="K29" s="2"/>
    </row>
    <row r="30" spans="1:11">
      <c r="A30" s="2"/>
      <c r="B30" s="3"/>
      <c r="C30" s="3"/>
      <c r="D30" s="3"/>
      <c r="E30" s="3"/>
      <c r="F30" s="3"/>
      <c r="G30" s="3"/>
      <c r="H30" s="3"/>
      <c r="I30" s="3"/>
      <c r="J30" s="3"/>
      <c r="K30" s="2"/>
    </row>
    <row r="31" spans="1:11">
      <c r="A31" s="2"/>
      <c r="B31" s="3"/>
      <c r="C31" s="3"/>
      <c r="D31" s="3"/>
      <c r="E31" s="3"/>
      <c r="F31" s="3"/>
      <c r="G31" s="3"/>
      <c r="H31" s="3"/>
      <c r="I31" s="3"/>
      <c r="J31" s="3"/>
      <c r="K31" s="2"/>
    </row>
    <row r="32" spans="1:11">
      <c r="A32" s="2"/>
      <c r="B32" s="3"/>
      <c r="C32" s="3"/>
      <c r="D32" s="3"/>
      <c r="E32" s="3"/>
      <c r="F32" s="3"/>
      <c r="G32" s="3"/>
      <c r="H32" s="3"/>
      <c r="I32" s="3"/>
      <c r="J32" s="3"/>
      <c r="K32" s="2"/>
    </row>
    <row r="33" spans="1:11">
      <c r="A33" s="2"/>
      <c r="B33" s="3"/>
      <c r="C33" s="3"/>
      <c r="D33" s="3"/>
      <c r="E33" s="3"/>
      <c r="F33" s="3"/>
      <c r="G33" s="3"/>
      <c r="H33" s="3"/>
      <c r="I33" s="3"/>
      <c r="J33" s="3"/>
      <c r="K33" s="2"/>
    </row>
    <row r="34" spans="1:11">
      <c r="A34" s="2"/>
      <c r="B34" s="3"/>
      <c r="C34" s="3"/>
      <c r="D34" s="3"/>
      <c r="E34" s="3"/>
      <c r="F34" s="3"/>
      <c r="G34" s="3"/>
      <c r="H34" s="3"/>
      <c r="I34" s="3"/>
      <c r="J34" s="3"/>
      <c r="K34" s="2"/>
    </row>
    <row r="35" spans="1:11">
      <c r="A35" s="2"/>
      <c r="B35" s="3"/>
      <c r="C35" s="3"/>
      <c r="D35" s="3"/>
      <c r="E35" s="3"/>
      <c r="F35" s="3"/>
      <c r="G35" s="3"/>
      <c r="H35" s="3"/>
      <c r="I35" s="3"/>
      <c r="J35" s="3"/>
      <c r="K35" s="2"/>
    </row>
    <row r="36" spans="1:11">
      <c r="A36" s="2"/>
      <c r="B36" s="3"/>
      <c r="C36" s="3"/>
      <c r="D36" s="3"/>
      <c r="E36" s="3"/>
      <c r="F36" s="3"/>
      <c r="G36" s="3"/>
      <c r="H36" s="3"/>
      <c r="I36" s="3"/>
      <c r="J36" s="3"/>
      <c r="K36" s="2"/>
    </row>
    <row r="37" spans="1:11">
      <c r="A37" s="2"/>
      <c r="B37" s="3"/>
      <c r="C37" s="3"/>
      <c r="D37" s="3"/>
      <c r="E37" s="3"/>
      <c r="F37" s="3"/>
      <c r="G37" s="3"/>
      <c r="H37" s="3"/>
      <c r="I37" s="3"/>
      <c r="J37" s="3"/>
      <c r="K37" s="2"/>
    </row>
    <row r="38" spans="1:11">
      <c r="A38" s="2"/>
      <c r="B38" s="3"/>
      <c r="C38" s="3"/>
      <c r="D38" s="3"/>
      <c r="E38" s="3"/>
      <c r="F38" s="3"/>
      <c r="G38" s="3"/>
      <c r="H38" s="3"/>
      <c r="I38" s="3"/>
      <c r="J38" s="3"/>
      <c r="K38" s="2"/>
    </row>
    <row r="39" spans="1:11">
      <c r="A39" s="2"/>
      <c r="B39" s="3"/>
      <c r="C39" s="3"/>
      <c r="D39" s="3"/>
      <c r="E39" s="3"/>
      <c r="F39" s="3"/>
      <c r="G39" s="3"/>
      <c r="H39" s="3"/>
      <c r="I39" s="3"/>
      <c r="J39" s="3"/>
      <c r="K39" s="2"/>
    </row>
    <row r="40" spans="1:11">
      <c r="A40" s="2"/>
      <c r="B40" s="3"/>
      <c r="C40" s="3"/>
      <c r="D40" s="3"/>
      <c r="E40" s="3"/>
      <c r="F40" s="3"/>
      <c r="G40" s="3"/>
      <c r="H40" s="3"/>
      <c r="I40" s="3"/>
      <c r="J40" s="3"/>
      <c r="K40" s="2"/>
    </row>
    <row r="41" spans="1:11">
      <c r="A41" s="2"/>
      <c r="B41" s="3"/>
      <c r="C41" s="3"/>
      <c r="D41" s="3"/>
      <c r="E41" s="3"/>
      <c r="F41" s="3"/>
      <c r="G41" s="3"/>
      <c r="H41" s="3"/>
      <c r="I41" s="3"/>
      <c r="J41" s="3"/>
      <c r="K41" s="2"/>
    </row>
    <row r="42" spans="1:11">
      <c r="A42" s="2"/>
      <c r="B42" s="3"/>
      <c r="C42" s="3"/>
      <c r="D42" s="3"/>
      <c r="E42" s="3"/>
      <c r="F42" s="3"/>
      <c r="G42" s="3"/>
      <c r="H42" s="3"/>
      <c r="I42" s="3"/>
      <c r="J42" s="3"/>
      <c r="K42" s="2"/>
    </row>
    <row r="43" spans="1:11">
      <c r="A43" s="2"/>
      <c r="B43" s="3"/>
      <c r="C43" s="3"/>
      <c r="D43" s="3"/>
      <c r="E43" s="3"/>
      <c r="F43" s="3"/>
      <c r="G43" s="3"/>
      <c r="H43" s="3"/>
      <c r="I43" s="3"/>
      <c r="J43" s="3"/>
      <c r="K43" s="2"/>
    </row>
    <row r="44" spans="1:11">
      <c r="A44" s="2"/>
      <c r="B44" s="3"/>
      <c r="C44" s="3"/>
      <c r="D44" s="3"/>
      <c r="E44" s="3"/>
      <c r="F44" s="3"/>
      <c r="G44" s="3"/>
      <c r="H44" s="3"/>
      <c r="I44" s="3"/>
      <c r="J44" s="3"/>
      <c r="K44" s="2"/>
    </row>
    <row r="45" spans="1:11">
      <c r="A45" s="2"/>
      <c r="B45" s="3"/>
      <c r="C45" s="3"/>
      <c r="D45" s="3"/>
      <c r="E45" s="3"/>
      <c r="F45" s="3"/>
      <c r="G45" s="3"/>
      <c r="H45" s="3"/>
      <c r="I45" s="3"/>
      <c r="J45" s="3"/>
      <c r="K45" s="2"/>
    </row>
    <row r="46" spans="1:11">
      <c r="A46" s="2"/>
      <c r="B46" s="3"/>
      <c r="C46" s="3"/>
      <c r="D46" s="3"/>
      <c r="E46" s="3"/>
      <c r="F46" s="3"/>
      <c r="G46" s="3"/>
      <c r="H46" s="3"/>
      <c r="I46" s="3"/>
      <c r="J46" s="3"/>
      <c r="K46" s="2"/>
    </row>
    <row r="47" spans="1:11">
      <c r="A47" s="2"/>
      <c r="B47" s="3"/>
      <c r="C47" s="3"/>
      <c r="D47" s="3"/>
      <c r="E47" s="3"/>
      <c r="F47" s="3"/>
      <c r="G47" s="3"/>
      <c r="H47" s="3"/>
      <c r="I47" s="3"/>
      <c r="J47" s="3"/>
      <c r="K47" s="2"/>
    </row>
    <row r="48" spans="1:11">
      <c r="A48" s="2"/>
      <c r="B48" s="3"/>
      <c r="C48" s="3"/>
      <c r="D48" s="3"/>
      <c r="E48" s="3"/>
      <c r="F48" s="3"/>
      <c r="G48" s="3"/>
      <c r="H48" s="3"/>
      <c r="I48" s="3"/>
      <c r="J48" s="3"/>
      <c r="K48" s="2"/>
    </row>
    <row r="49" spans="1:11">
      <c r="A49" s="2"/>
      <c r="B49" s="3"/>
      <c r="C49" s="3"/>
      <c r="D49" s="3"/>
      <c r="E49" s="3"/>
      <c r="F49" s="3"/>
      <c r="G49" s="3"/>
      <c r="H49" s="3"/>
      <c r="I49" s="3"/>
      <c r="J49" s="3"/>
      <c r="K49" s="2"/>
    </row>
    <row r="50" spans="1:11">
      <c r="A50" s="2"/>
      <c r="B50" s="3"/>
      <c r="C50" s="3"/>
      <c r="D50" s="3"/>
      <c r="E50" s="3"/>
      <c r="F50" s="3"/>
      <c r="G50" s="3"/>
      <c r="H50" s="3"/>
      <c r="I50" s="3"/>
      <c r="J50" s="3"/>
      <c r="K50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M57"/>
  <sheetViews>
    <sheetView showGridLines="0" tabSelected="1" zoomScale="70" zoomScaleNormal="70" zoomScalePageLayoutView="70" workbookViewId="0">
      <selection activeCell="L59" sqref="L59"/>
    </sheetView>
  </sheetViews>
  <sheetFormatPr baseColWidth="10" defaultColWidth="10.85546875" defaultRowHeight="15"/>
  <cols>
    <col min="1" max="1" width="1.7109375" style="6" customWidth="1"/>
    <col min="2" max="2" width="10.85546875" style="6"/>
    <col min="3" max="3" width="12.28515625" style="6" customWidth="1"/>
    <col min="4" max="4" width="7.42578125" style="6" customWidth="1"/>
    <col min="5" max="5" width="7.85546875" style="6" customWidth="1"/>
    <col min="6" max="9" width="7.42578125" style="6" customWidth="1"/>
    <col min="10" max="10" width="9" style="6" customWidth="1"/>
    <col min="11" max="11" width="7.42578125" style="6" customWidth="1"/>
    <col min="12" max="12" width="18" style="7" bestFit="1" customWidth="1"/>
    <col min="13" max="13" width="6" style="6" customWidth="1"/>
    <col min="14" max="16384" width="10.85546875" style="6"/>
  </cols>
  <sheetData>
    <row r="1" spans="2:12" ht="12.75" customHeight="1" thickBot="1"/>
    <row r="2" spans="2:12" s="11" customFormat="1" ht="21.75" thickBot="1">
      <c r="B2" s="8" t="s">
        <v>30</v>
      </c>
      <c r="C2" s="9"/>
      <c r="D2" s="9"/>
      <c r="E2" s="10"/>
      <c r="L2" s="12"/>
    </row>
    <row r="3" spans="2:12" ht="9.75" customHeight="1" thickBot="1"/>
    <row r="4" spans="2:12" s="20" customFormat="1" ht="19.5" customHeight="1" thickBot="1">
      <c r="B4" s="13" t="s">
        <v>31</v>
      </c>
      <c r="C4" s="14"/>
      <c r="D4" s="15"/>
      <c r="E4" s="16"/>
      <c r="F4" s="17" t="s">
        <v>32</v>
      </c>
      <c r="G4" s="17"/>
      <c r="H4" s="18"/>
      <c r="I4" s="19"/>
      <c r="L4" s="21"/>
    </row>
    <row r="5" spans="2:12" ht="19.5" customHeight="1">
      <c r="B5" s="6" t="s">
        <v>33</v>
      </c>
      <c r="C5" s="22"/>
      <c r="D5" s="22"/>
      <c r="E5" s="22"/>
      <c r="F5" s="22"/>
    </row>
    <row r="6" spans="2:12" ht="19.5" customHeight="1">
      <c r="B6" s="6" t="s">
        <v>34</v>
      </c>
      <c r="C6" s="23"/>
      <c r="D6" s="23"/>
      <c r="F6" s="6" t="s">
        <v>35</v>
      </c>
      <c r="G6" s="24"/>
      <c r="H6" s="24"/>
      <c r="I6" s="24"/>
    </row>
    <row r="7" spans="2:12" ht="19.5" customHeight="1">
      <c r="B7" s="6" t="s">
        <v>36</v>
      </c>
      <c r="D7" s="25"/>
      <c r="E7" s="25"/>
      <c r="F7" s="25"/>
    </row>
    <row r="8" spans="2:12" ht="15.75" customHeight="1" thickBot="1">
      <c r="K8" s="26"/>
      <c r="L8" s="27"/>
    </row>
    <row r="9" spans="2:12" s="20" customFormat="1" ht="16.5" thickBot="1">
      <c r="B9" s="13" t="s">
        <v>37</v>
      </c>
      <c r="D9" s="28">
        <v>41830</v>
      </c>
      <c r="E9" s="29"/>
      <c r="G9" s="17" t="s">
        <v>38</v>
      </c>
      <c r="H9" s="17"/>
      <c r="I9" s="30" t="s">
        <v>39</v>
      </c>
      <c r="J9" s="30"/>
      <c r="L9" s="7"/>
    </row>
    <row r="10" spans="2:12" ht="15" customHeight="1" thickBot="1">
      <c r="B10" s="31"/>
      <c r="F10" s="31"/>
      <c r="J10" s="32"/>
      <c r="K10" s="32"/>
    </row>
    <row r="11" spans="2:12" ht="16.5" thickBot="1">
      <c r="B11" s="13" t="s">
        <v>40</v>
      </c>
      <c r="D11" s="33"/>
      <c r="E11" s="34"/>
      <c r="F11" s="31"/>
      <c r="G11" s="17"/>
      <c r="H11" s="17"/>
      <c r="I11" s="35"/>
      <c r="J11" s="35"/>
    </row>
    <row r="12" spans="2:12" ht="6.75" customHeight="1" thickBot="1"/>
    <row r="13" spans="2:12" s="42" customFormat="1" ht="16.5" thickBot="1">
      <c r="B13" s="36" t="s">
        <v>41</v>
      </c>
      <c r="C13" s="37"/>
      <c r="D13" s="38" t="s">
        <v>42</v>
      </c>
      <c r="E13" s="39" t="s">
        <v>43</v>
      </c>
      <c r="F13" s="39" t="s">
        <v>44</v>
      </c>
      <c r="G13" s="39" t="s">
        <v>45</v>
      </c>
      <c r="H13" s="39" t="s">
        <v>46</v>
      </c>
      <c r="I13" s="39" t="s">
        <v>47</v>
      </c>
      <c r="J13" s="39" t="s">
        <v>48</v>
      </c>
      <c r="K13" s="40" t="s">
        <v>49</v>
      </c>
      <c r="L13" s="41"/>
    </row>
    <row r="14" spans="2:12" s="7" customFormat="1">
      <c r="B14" s="43" t="s">
        <v>50</v>
      </c>
      <c r="C14" s="44"/>
      <c r="D14" s="45">
        <v>9.9</v>
      </c>
      <c r="E14" s="46">
        <v>18</v>
      </c>
      <c r="F14" s="46">
        <v>26</v>
      </c>
      <c r="G14" s="46">
        <v>34</v>
      </c>
      <c r="H14" s="46">
        <v>42</v>
      </c>
      <c r="I14" s="46">
        <v>50</v>
      </c>
      <c r="J14" s="47" t="s">
        <v>51</v>
      </c>
      <c r="K14" s="48">
        <v>7</v>
      </c>
      <c r="L14" s="49" t="s">
        <v>52</v>
      </c>
    </row>
    <row r="15" spans="2:12" ht="15.75" thickBot="1">
      <c r="B15" s="50"/>
      <c r="C15" s="51" t="s">
        <v>53</v>
      </c>
      <c r="D15" s="52"/>
      <c r="E15" s="52"/>
      <c r="F15" s="52"/>
      <c r="G15" s="52"/>
      <c r="H15" s="52"/>
      <c r="I15" s="52"/>
      <c r="J15" s="52"/>
      <c r="K15" s="52"/>
      <c r="L15" s="53">
        <f>L16</f>
        <v>0</v>
      </c>
    </row>
    <row r="16" spans="2:12" ht="15.75" hidden="1" thickBot="1">
      <c r="B16" s="54"/>
      <c r="C16" s="55"/>
      <c r="D16" s="56">
        <f>D15*D14</f>
        <v>0</v>
      </c>
      <c r="E16" s="56">
        <f t="shared" ref="E16:I16" si="0">E15*E14</f>
        <v>0</v>
      </c>
      <c r="F16" s="56">
        <f t="shared" si="0"/>
        <v>0</v>
      </c>
      <c r="G16" s="56">
        <f t="shared" si="0"/>
        <v>0</v>
      </c>
      <c r="H16" s="56">
        <f t="shared" si="0"/>
        <v>0</v>
      </c>
      <c r="I16" s="56">
        <f t="shared" si="0"/>
        <v>0</v>
      </c>
      <c r="J16" s="56">
        <f>I14*J15</f>
        <v>0</v>
      </c>
      <c r="K16" s="57" t="str">
        <f>IF(K15&gt;0,(K14*K15),"")</f>
        <v/>
      </c>
      <c r="L16" s="58">
        <f>SUM(D16:K16)</f>
        <v>0</v>
      </c>
    </row>
    <row r="17" spans="2:12" ht="16.5" customHeight="1" thickBot="1">
      <c r="B17" s="59" t="s">
        <v>54</v>
      </c>
      <c r="C17" s="60"/>
      <c r="D17" s="60"/>
      <c r="E17" s="60"/>
      <c r="F17" s="61"/>
      <c r="G17" s="62" t="s">
        <v>55</v>
      </c>
      <c r="H17" s="62"/>
      <c r="I17" s="63"/>
      <c r="J17" s="64" t="s">
        <v>56</v>
      </c>
      <c r="K17" s="65">
        <f>SUM(D15:J15)</f>
        <v>0</v>
      </c>
      <c r="L17" s="66">
        <f>150*K17</f>
        <v>0</v>
      </c>
    </row>
    <row r="18" spans="2:12" ht="3.75" customHeight="1">
      <c r="B18" s="67"/>
      <c r="C18" s="68"/>
      <c r="D18" s="68"/>
      <c r="E18" s="68"/>
      <c r="F18" s="69"/>
      <c r="L18" s="70"/>
    </row>
    <row r="19" spans="2:12" ht="12" customHeight="1" thickBot="1">
      <c r="L19" s="70"/>
    </row>
    <row r="20" spans="2:12" s="74" customFormat="1" ht="19.5" thickBot="1">
      <c r="B20" s="71" t="s">
        <v>57</v>
      </c>
      <c r="C20" s="72"/>
      <c r="D20" s="38" t="s">
        <v>42</v>
      </c>
      <c r="E20" s="39" t="s">
        <v>43</v>
      </c>
      <c r="F20" s="39" t="s">
        <v>44</v>
      </c>
      <c r="G20" s="39" t="s">
        <v>45</v>
      </c>
      <c r="H20" s="39" t="s">
        <v>46</v>
      </c>
      <c r="I20" s="39" t="s">
        <v>47</v>
      </c>
      <c r="J20" s="39" t="s">
        <v>48</v>
      </c>
      <c r="K20" s="40" t="s">
        <v>49</v>
      </c>
      <c r="L20" s="73"/>
    </row>
    <row r="21" spans="2:12" s="78" customFormat="1" ht="7.5" customHeight="1" thickBot="1">
      <c r="B21" s="75"/>
      <c r="C21" s="75"/>
      <c r="D21" s="76"/>
      <c r="E21" s="76"/>
      <c r="F21" s="76"/>
      <c r="G21" s="76"/>
      <c r="H21" s="76"/>
      <c r="I21" s="76"/>
      <c r="J21" s="76"/>
      <c r="K21" s="76"/>
      <c r="L21" s="77"/>
    </row>
    <row r="22" spans="2:12">
      <c r="B22" s="79" t="s">
        <v>58</v>
      </c>
      <c r="C22" s="80"/>
      <c r="D22" s="48">
        <v>6</v>
      </c>
      <c r="E22" s="48">
        <v>9</v>
      </c>
      <c r="F22" s="48">
        <v>12</v>
      </c>
      <c r="G22" s="48">
        <v>15</v>
      </c>
      <c r="H22" s="48">
        <v>18</v>
      </c>
      <c r="I22" s="48">
        <v>22</v>
      </c>
      <c r="J22" s="81" t="s">
        <v>59</v>
      </c>
      <c r="K22" s="48">
        <v>4</v>
      </c>
      <c r="L22" s="49" t="s">
        <v>52</v>
      </c>
    </row>
    <row r="23" spans="2:12" ht="15" customHeight="1" thickBot="1">
      <c r="B23" s="50"/>
      <c r="C23" s="51" t="s">
        <v>53</v>
      </c>
      <c r="D23" s="52"/>
      <c r="E23" s="52"/>
      <c r="F23" s="52"/>
      <c r="G23" s="52"/>
      <c r="H23" s="52"/>
      <c r="I23" s="52"/>
      <c r="J23" s="52"/>
      <c r="K23" s="52"/>
      <c r="L23" s="53">
        <f>L24</f>
        <v>0</v>
      </c>
    </row>
    <row r="24" spans="2:12" ht="15.75" hidden="1" thickBot="1">
      <c r="B24" s="54"/>
      <c r="C24" s="55"/>
      <c r="D24" s="82">
        <f>D23*D22</f>
        <v>0</v>
      </c>
      <c r="E24" s="82">
        <f t="shared" ref="E24:I24" si="1">E23*E22</f>
        <v>0</v>
      </c>
      <c r="F24" s="82">
        <f t="shared" si="1"/>
        <v>0</v>
      </c>
      <c r="G24" s="82">
        <f t="shared" si="1"/>
        <v>0</v>
      </c>
      <c r="H24" s="82">
        <f t="shared" si="1"/>
        <v>0</v>
      </c>
      <c r="I24" s="82">
        <f t="shared" si="1"/>
        <v>0</v>
      </c>
      <c r="J24" s="82">
        <f>I22*J23</f>
        <v>0</v>
      </c>
      <c r="K24" s="83" t="str">
        <f>IF(K23&gt;0,(K22*K23),"")</f>
        <v/>
      </c>
      <c r="L24" s="58">
        <f>SUM(D24:K24)</f>
        <v>0</v>
      </c>
    </row>
    <row r="25" spans="2:12" ht="15.75" thickBot="1">
      <c r="B25" s="84" t="s">
        <v>54</v>
      </c>
      <c r="C25" s="68"/>
      <c r="D25" s="68"/>
      <c r="E25" s="68"/>
      <c r="F25" s="85"/>
      <c r="G25" s="86" t="s">
        <v>60</v>
      </c>
      <c r="H25" s="62"/>
      <c r="I25" s="63"/>
      <c r="J25" s="87" t="s">
        <v>56</v>
      </c>
      <c r="K25" s="88">
        <f>SUM(D23:J23)</f>
        <v>0</v>
      </c>
      <c r="L25" s="89">
        <f>60*K25</f>
        <v>0</v>
      </c>
    </row>
    <row r="26" spans="2:12" ht="7.5" customHeight="1" thickBot="1">
      <c r="G26" s="90"/>
      <c r="H26" s="90"/>
      <c r="I26" s="90"/>
      <c r="J26" s="91"/>
      <c r="K26" s="92"/>
      <c r="L26" s="93"/>
    </row>
    <row r="27" spans="2:12">
      <c r="B27" s="79" t="s">
        <v>61</v>
      </c>
      <c r="C27" s="94"/>
      <c r="D27" s="48">
        <v>5</v>
      </c>
      <c r="E27" s="48">
        <v>8</v>
      </c>
      <c r="F27" s="48">
        <v>11</v>
      </c>
      <c r="G27" s="48">
        <v>14</v>
      </c>
      <c r="H27" s="48">
        <v>17</v>
      </c>
      <c r="I27" s="48">
        <v>20</v>
      </c>
      <c r="J27" s="81" t="s">
        <v>59</v>
      </c>
      <c r="K27" s="48">
        <v>3</v>
      </c>
      <c r="L27" s="49" t="s">
        <v>52</v>
      </c>
    </row>
    <row r="28" spans="2:12" ht="15.75" thickBot="1">
      <c r="B28" s="50"/>
      <c r="C28" s="51" t="s">
        <v>53</v>
      </c>
      <c r="D28" s="52"/>
      <c r="E28" s="52"/>
      <c r="F28" s="52"/>
      <c r="G28" s="52"/>
      <c r="H28" s="52"/>
      <c r="I28" s="52"/>
      <c r="J28" s="52"/>
      <c r="K28" s="52"/>
      <c r="L28" s="53">
        <f>L29</f>
        <v>0</v>
      </c>
    </row>
    <row r="29" spans="2:12" ht="15.75" hidden="1" thickBot="1">
      <c r="B29" s="54"/>
      <c r="C29" s="55"/>
      <c r="D29" s="92">
        <f>D28*D27</f>
        <v>0</v>
      </c>
      <c r="E29" s="92">
        <f t="shared" ref="E29:I29" si="2">E28*E27</f>
        <v>0</v>
      </c>
      <c r="F29" s="92">
        <f t="shared" si="2"/>
        <v>0</v>
      </c>
      <c r="G29" s="95">
        <f t="shared" si="2"/>
        <v>0</v>
      </c>
      <c r="H29" s="95">
        <f t="shared" si="2"/>
        <v>0</v>
      </c>
      <c r="I29" s="96">
        <f t="shared" si="2"/>
        <v>0</v>
      </c>
      <c r="J29" s="97">
        <f>I27*J28</f>
        <v>0</v>
      </c>
      <c r="K29" s="97" t="str">
        <f>IF(K28&gt;0,(K27*K28),"")</f>
        <v/>
      </c>
      <c r="L29" s="98">
        <f>SUM(D29:K29)</f>
        <v>0</v>
      </c>
    </row>
    <row r="30" spans="2:12" ht="15.75" thickBot="1">
      <c r="B30" s="84" t="s">
        <v>54</v>
      </c>
      <c r="C30" s="68"/>
      <c r="D30" s="68"/>
      <c r="E30" s="68"/>
      <c r="F30" s="85"/>
      <c r="G30" s="86" t="s">
        <v>62</v>
      </c>
      <c r="H30" s="62"/>
      <c r="I30" s="63"/>
      <c r="J30" s="87" t="s">
        <v>56</v>
      </c>
      <c r="K30" s="88">
        <f>SUM(D28:J28)</f>
        <v>0</v>
      </c>
      <c r="L30" s="89">
        <f>50*K30</f>
        <v>0</v>
      </c>
    </row>
    <row r="31" spans="2:12" ht="11.25" customHeight="1" thickBot="1">
      <c r="G31" s="90"/>
      <c r="H31" s="90"/>
      <c r="I31" s="90"/>
      <c r="J31" s="91"/>
      <c r="K31" s="92"/>
      <c r="L31" s="93"/>
    </row>
    <row r="32" spans="2:12">
      <c r="B32" s="79" t="s">
        <v>63</v>
      </c>
      <c r="C32" s="94"/>
      <c r="D32" s="48">
        <v>3</v>
      </c>
      <c r="E32" s="48">
        <v>5</v>
      </c>
      <c r="F32" s="48">
        <v>7</v>
      </c>
      <c r="G32" s="48">
        <v>9</v>
      </c>
      <c r="H32" s="48">
        <v>11</v>
      </c>
      <c r="I32" s="48">
        <v>13</v>
      </c>
      <c r="J32" s="81" t="s">
        <v>59</v>
      </c>
      <c r="K32" s="48">
        <v>2</v>
      </c>
      <c r="L32" s="49" t="s">
        <v>52</v>
      </c>
    </row>
    <row r="33" spans="2:12" ht="15.75" thickBot="1">
      <c r="B33" s="50"/>
      <c r="C33" s="51" t="s">
        <v>53</v>
      </c>
      <c r="D33" s="52"/>
      <c r="E33" s="52"/>
      <c r="F33" s="52"/>
      <c r="G33" s="52"/>
      <c r="H33" s="52"/>
      <c r="I33" s="52"/>
      <c r="J33" s="52"/>
      <c r="K33" s="52"/>
      <c r="L33" s="53">
        <f>L34</f>
        <v>0</v>
      </c>
    </row>
    <row r="34" spans="2:12" ht="15.75" hidden="1" thickBot="1">
      <c r="B34" s="54"/>
      <c r="C34" s="55"/>
      <c r="D34" s="92">
        <f>D33*D32</f>
        <v>0</v>
      </c>
      <c r="E34" s="92">
        <f t="shared" ref="E34:I34" si="3">E33*E32</f>
        <v>0</v>
      </c>
      <c r="F34" s="92">
        <f t="shared" si="3"/>
        <v>0</v>
      </c>
      <c r="G34" s="95">
        <f t="shared" si="3"/>
        <v>0</v>
      </c>
      <c r="H34" s="95">
        <f t="shared" si="3"/>
        <v>0</v>
      </c>
      <c r="I34" s="96">
        <f t="shared" si="3"/>
        <v>0</v>
      </c>
      <c r="J34" s="97">
        <f>I32*J33</f>
        <v>0</v>
      </c>
      <c r="K34" s="97" t="str">
        <f>IF(K33&gt;0,(K32*K33),"")</f>
        <v/>
      </c>
      <c r="L34" s="58">
        <f>SUM(D34:K34)</f>
        <v>0</v>
      </c>
    </row>
    <row r="35" spans="2:12" ht="15.75" thickBot="1">
      <c r="B35" s="84" t="s">
        <v>54</v>
      </c>
      <c r="C35" s="68"/>
      <c r="D35" s="68"/>
      <c r="E35" s="68"/>
      <c r="F35" s="85"/>
      <c r="G35" s="86" t="s">
        <v>64</v>
      </c>
      <c r="H35" s="62"/>
      <c r="I35" s="63"/>
      <c r="J35" s="87" t="s">
        <v>56</v>
      </c>
      <c r="K35" s="88">
        <f>SUM(D33:J33)</f>
        <v>0</v>
      </c>
      <c r="L35" s="89">
        <f>40*K35</f>
        <v>0</v>
      </c>
    </row>
    <row r="36" spans="2:12" ht="12.75" customHeight="1" thickBot="1">
      <c r="G36" s="90"/>
      <c r="H36" s="90"/>
      <c r="I36" s="90"/>
      <c r="J36" s="91"/>
      <c r="K36" s="92"/>
      <c r="L36" s="93"/>
    </row>
    <row r="37" spans="2:12">
      <c r="B37" s="79" t="s">
        <v>65</v>
      </c>
      <c r="C37" s="94"/>
      <c r="D37" s="48">
        <v>7</v>
      </c>
      <c r="E37" s="48">
        <v>13</v>
      </c>
      <c r="F37" s="48">
        <v>19</v>
      </c>
      <c r="G37" s="48">
        <v>25</v>
      </c>
      <c r="H37" s="48">
        <v>31</v>
      </c>
      <c r="I37" s="48">
        <v>37</v>
      </c>
      <c r="J37" s="81" t="s">
        <v>59</v>
      </c>
      <c r="K37" s="48">
        <v>5</v>
      </c>
      <c r="L37" s="49" t="s">
        <v>52</v>
      </c>
    </row>
    <row r="38" spans="2:12" ht="15.75" thickBot="1">
      <c r="B38" s="50"/>
      <c r="C38" s="51" t="s">
        <v>53</v>
      </c>
      <c r="D38" s="52"/>
      <c r="E38" s="52"/>
      <c r="F38" s="52"/>
      <c r="G38" s="52"/>
      <c r="H38" s="52"/>
      <c r="I38" s="52"/>
      <c r="J38" s="52"/>
      <c r="K38" s="52"/>
      <c r="L38" s="53">
        <f>L39</f>
        <v>0</v>
      </c>
    </row>
    <row r="39" spans="2:12" ht="15.75" hidden="1" thickBot="1">
      <c r="B39" s="54"/>
      <c r="C39" s="55"/>
      <c r="D39" s="92">
        <f>D38*D37</f>
        <v>0</v>
      </c>
      <c r="E39" s="92">
        <f t="shared" ref="E39:I39" si="4">E38*E37</f>
        <v>0</v>
      </c>
      <c r="F39" s="92">
        <f t="shared" si="4"/>
        <v>0</v>
      </c>
      <c r="G39" s="95">
        <f t="shared" si="4"/>
        <v>0</v>
      </c>
      <c r="H39" s="95">
        <f t="shared" si="4"/>
        <v>0</v>
      </c>
      <c r="I39" s="96">
        <f t="shared" si="4"/>
        <v>0</v>
      </c>
      <c r="J39" s="97">
        <f>I37*J38</f>
        <v>0</v>
      </c>
      <c r="K39" s="97" t="str">
        <f>IF(K38&gt;0,(K37*K38),"")</f>
        <v/>
      </c>
      <c r="L39" s="58">
        <f>SUM(D39:K39)</f>
        <v>0</v>
      </c>
    </row>
    <row r="40" spans="2:12" ht="15.75" thickBot="1">
      <c r="G40" s="86" t="s">
        <v>66</v>
      </c>
      <c r="H40" s="62"/>
      <c r="I40" s="63"/>
      <c r="J40" s="87" t="s">
        <v>56</v>
      </c>
      <c r="K40" s="88">
        <f>SUM(D38:J38)</f>
        <v>0</v>
      </c>
      <c r="L40" s="89">
        <f>150*K40</f>
        <v>0</v>
      </c>
    </row>
    <row r="41" spans="2:12" ht="7.5" customHeight="1" thickBot="1">
      <c r="G41" s="90"/>
      <c r="H41" s="90"/>
      <c r="I41" s="90"/>
      <c r="J41" s="91"/>
      <c r="K41" s="92"/>
      <c r="L41" s="93"/>
    </row>
    <row r="42" spans="2:12">
      <c r="B42" s="79" t="s">
        <v>67</v>
      </c>
      <c r="C42" s="94"/>
      <c r="D42" s="48">
        <v>6</v>
      </c>
      <c r="E42" s="48">
        <v>11</v>
      </c>
      <c r="F42" s="48">
        <v>16</v>
      </c>
      <c r="G42" s="48">
        <v>21</v>
      </c>
      <c r="H42" s="48">
        <v>26</v>
      </c>
      <c r="I42" s="48">
        <v>31</v>
      </c>
      <c r="J42" s="81" t="s">
        <v>59</v>
      </c>
      <c r="K42" s="48">
        <v>4</v>
      </c>
      <c r="L42" s="49" t="s">
        <v>52</v>
      </c>
    </row>
    <row r="43" spans="2:12" ht="15.75" thickBot="1">
      <c r="B43" s="50"/>
      <c r="C43" s="51" t="s">
        <v>53</v>
      </c>
      <c r="D43" s="52"/>
      <c r="E43" s="52"/>
      <c r="F43" s="52"/>
      <c r="G43" s="52"/>
      <c r="H43" s="52"/>
      <c r="I43" s="52"/>
      <c r="J43" s="52"/>
      <c r="K43" s="52"/>
      <c r="L43" s="53">
        <f>L44</f>
        <v>0</v>
      </c>
    </row>
    <row r="44" spans="2:12" ht="15.75" hidden="1" thickBot="1">
      <c r="B44" s="54"/>
      <c r="C44" s="55"/>
      <c r="D44" s="99">
        <f>D43*D42</f>
        <v>0</v>
      </c>
      <c r="E44" s="99">
        <f t="shared" ref="E44:I44" si="5">E43*E42</f>
        <v>0</v>
      </c>
      <c r="F44" s="99">
        <f t="shared" si="5"/>
        <v>0</v>
      </c>
      <c r="G44" s="99">
        <f t="shared" si="5"/>
        <v>0</v>
      </c>
      <c r="H44" s="99">
        <f t="shared" si="5"/>
        <v>0</v>
      </c>
      <c r="I44" s="99">
        <f t="shared" si="5"/>
        <v>0</v>
      </c>
      <c r="J44" s="99">
        <f>I42*J43</f>
        <v>0</v>
      </c>
      <c r="K44" s="83" t="str">
        <f>IF(K43&gt;0,(K42*K43),"")</f>
        <v/>
      </c>
      <c r="L44" s="58">
        <f>SUM(D44:K44)</f>
        <v>0</v>
      </c>
    </row>
    <row r="45" spans="2:12" ht="15.75" thickBot="1">
      <c r="B45" s="84" t="s">
        <v>54</v>
      </c>
      <c r="C45" s="68"/>
      <c r="D45" s="68"/>
      <c r="E45" s="68"/>
      <c r="F45" s="85"/>
      <c r="G45" s="86" t="s">
        <v>68</v>
      </c>
      <c r="H45" s="62"/>
      <c r="I45" s="63"/>
      <c r="J45" s="64" t="s">
        <v>56</v>
      </c>
      <c r="K45" s="65">
        <f>SUM(D43:J43)</f>
        <v>0</v>
      </c>
      <c r="L45" s="66">
        <f>100*K45</f>
        <v>0</v>
      </c>
    </row>
    <row r="46" spans="2:12" ht="8.25" customHeight="1" thickBot="1"/>
    <row r="47" spans="2:12" ht="21.75" customHeight="1">
      <c r="B47" s="100" t="s">
        <v>69</v>
      </c>
      <c r="C47" s="101"/>
      <c r="D47" s="102"/>
      <c r="G47" s="103" t="s">
        <v>70</v>
      </c>
      <c r="H47" s="104"/>
      <c r="I47" s="105" t="s">
        <v>71</v>
      </c>
      <c r="J47" s="106"/>
      <c r="K47" s="107">
        <f>(L15+L23+L28+L33+L38+L43)</f>
        <v>0</v>
      </c>
      <c r="L47" s="108"/>
    </row>
    <row r="48" spans="2:12" ht="19.5" customHeight="1" thickBot="1">
      <c r="B48" s="109"/>
      <c r="C48" s="92"/>
      <c r="D48" s="110"/>
      <c r="G48" s="111"/>
      <c r="H48" s="112"/>
      <c r="I48" s="113" t="s">
        <v>9</v>
      </c>
      <c r="J48" s="114"/>
      <c r="K48" s="115">
        <f>(L17+L25+L30+L35+L40+L45)</f>
        <v>0</v>
      </c>
      <c r="L48" s="116"/>
    </row>
    <row r="49" spans="2:13" ht="16.5" customHeight="1" thickBot="1">
      <c r="B49" s="117"/>
      <c r="C49" s="95"/>
      <c r="D49" s="118"/>
      <c r="H49" s="119"/>
      <c r="I49" s="120" t="s">
        <v>72</v>
      </c>
      <c r="J49" s="121"/>
      <c r="K49" s="122" t="s">
        <v>73</v>
      </c>
      <c r="L49" s="34"/>
      <c r="M49" s="90"/>
    </row>
    <row r="50" spans="2:13">
      <c r="B50" s="123" t="s">
        <v>74</v>
      </c>
      <c r="E50" s="124"/>
      <c r="K50" s="125"/>
    </row>
    <row r="51" spans="2:13" ht="8.25" customHeight="1"/>
    <row r="52" spans="2:13" ht="34.5" customHeight="1">
      <c r="B52" s="126"/>
      <c r="C52" s="127"/>
      <c r="D52" s="127"/>
      <c r="E52" s="128"/>
      <c r="F52" s="129"/>
      <c r="G52" s="129"/>
      <c r="L52" s="130" t="str">
        <f>[3]RESA!AH1</f>
        <v>4ILACPS*cdiaeb+</v>
      </c>
      <c r="M52" s="130"/>
    </row>
    <row r="53" spans="2:13" ht="19.5" customHeight="1">
      <c r="B53" s="131" t="s">
        <v>75</v>
      </c>
      <c r="C53" s="131"/>
      <c r="D53" s="131"/>
      <c r="E53" s="131"/>
    </row>
    <row r="54" spans="2:13" s="132" customFormat="1" ht="24" customHeight="1">
      <c r="L54" s="133"/>
    </row>
    <row r="55" spans="2:13" s="132" customFormat="1" ht="12.75">
      <c r="L55" s="133"/>
    </row>
    <row r="56" spans="2:13" s="132" customFormat="1" ht="12.75"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</row>
    <row r="57" spans="2:13" s="132" customFormat="1" ht="12.75"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</row>
  </sheetData>
  <mergeCells count="39">
    <mergeCell ref="B53:E53"/>
    <mergeCell ref="B56:L56"/>
    <mergeCell ref="B57:L57"/>
    <mergeCell ref="K47:L47"/>
    <mergeCell ref="I48:J48"/>
    <mergeCell ref="K48:L48"/>
    <mergeCell ref="I49:J49"/>
    <mergeCell ref="K49:L49"/>
    <mergeCell ref="B52:E52"/>
    <mergeCell ref="F52:G52"/>
    <mergeCell ref="L52:M52"/>
    <mergeCell ref="C35:F35"/>
    <mergeCell ref="G35:I35"/>
    <mergeCell ref="G40:I40"/>
    <mergeCell ref="C45:F45"/>
    <mergeCell ref="G45:I45"/>
    <mergeCell ref="G47:H48"/>
    <mergeCell ref="I47:J47"/>
    <mergeCell ref="B17:B18"/>
    <mergeCell ref="C17:F18"/>
    <mergeCell ref="G17:I17"/>
    <mergeCell ref="C25:F25"/>
    <mergeCell ref="G25:I25"/>
    <mergeCell ref="C30:F30"/>
    <mergeCell ref="G30:I30"/>
    <mergeCell ref="D7:F7"/>
    <mergeCell ref="D9:E9"/>
    <mergeCell ref="G9:H9"/>
    <mergeCell ref="I9:J9"/>
    <mergeCell ref="D11:E11"/>
    <mergeCell ref="G11:H11"/>
    <mergeCell ref="I11:J11"/>
    <mergeCell ref="B2:E2"/>
    <mergeCell ref="C4:E4"/>
    <mergeCell ref="F4:G4"/>
    <mergeCell ref="H4:I4"/>
    <mergeCell ref="C5:F5"/>
    <mergeCell ref="C6:D6"/>
    <mergeCell ref="G6:I6"/>
  </mergeCells>
  <pageMargins left="0.23622047244094491" right="0.23622047244094491" top="0.39370078740157483" bottom="0" header="0.19685039370078741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Produits</vt:lpstr>
      <vt:lpstr>BON_CLIENT</vt:lpstr>
      <vt:lpstr>BON_CLIENT!Zone_d_impression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Rabemananjara</dc:creator>
  <cp:lastModifiedBy>François Rabemananjara</cp:lastModifiedBy>
  <dcterms:created xsi:type="dcterms:W3CDTF">2014-07-10T11:20:33Z</dcterms:created>
  <dcterms:modified xsi:type="dcterms:W3CDTF">2014-07-10T12:06:51Z</dcterms:modified>
</cp:coreProperties>
</file>