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565"/>
  </bookViews>
  <sheets>
    <sheet name="Feuil2" sheetId="2" r:id="rId1"/>
    <sheet name="Feuil3" sheetId="3" r:id="rId2"/>
  </sheets>
  <calcPr calcId="145621"/>
  <fileRecoveryPr repairLoad="1"/>
</workbook>
</file>

<file path=xl/calcChain.xml><?xml version="1.0" encoding="utf-8"?>
<calcChain xmlns="http://schemas.openxmlformats.org/spreadsheetml/2006/main">
  <c r="Q8" i="2" l="1"/>
  <c r="Q7" i="2"/>
  <c r="Q6" i="2"/>
  <c r="Q5" i="2"/>
  <c r="Q4" i="2"/>
  <c r="M1" i="2"/>
  <c r="L1" i="2"/>
  <c r="J1" i="2"/>
  <c r="I1" i="2"/>
  <c r="D1" i="2"/>
  <c r="E1" i="2" s="1"/>
  <c r="P6" i="2" l="1"/>
  <c r="P7" i="2"/>
  <c r="P5" i="2"/>
  <c r="P8" i="2"/>
  <c r="P4" i="2"/>
</calcChain>
</file>

<file path=xl/sharedStrings.xml><?xml version="1.0" encoding="utf-8"?>
<sst xmlns="http://schemas.openxmlformats.org/spreadsheetml/2006/main" count="46" uniqueCount="42">
  <si>
    <t>TITRE</t>
  </si>
  <si>
    <t>REF EISA           LIEN VERS EISA</t>
  </si>
  <si>
    <t xml:space="preserve">DATE DE MEX </t>
  </si>
  <si>
    <t>N° MRR</t>
  </si>
  <si>
    <t xml:space="preserve">MESURES EN REDUCTION DE RISQUES  </t>
  </si>
  <si>
    <t>PILOTE</t>
  </si>
  <si>
    <t>ENTITE</t>
  </si>
  <si>
    <t>ECHEANCE</t>
  </si>
  <si>
    <t>DATE                      D' ECHEANCE</t>
  </si>
  <si>
    <t>DATE DE REALISATION MRR</t>
  </si>
  <si>
    <t>VERIFICATEUR</t>
  </si>
  <si>
    <t>DATE DE VERIFICATION</t>
  </si>
  <si>
    <t>DATE DE RELANCE</t>
  </si>
  <si>
    <t>NATURE DE MRR</t>
  </si>
  <si>
    <t>COMMENTAIRES</t>
  </si>
  <si>
    <t>SUIVI</t>
  </si>
  <si>
    <t>CLOTURE</t>
  </si>
  <si>
    <t>TPX 100</t>
  </si>
  <si>
    <t>ORYR EIS 2009 - 003</t>
  </si>
  <si>
    <t>ER1</t>
  </si>
  <si>
    <t xml:space="preserve">Pas de MRR spécifiques appliquées après étude. Analyse de risque acceptable pour les deux évènements redoutés identifiés.  </t>
  </si>
  <si>
    <t>Salle INTL OLS Sat est</t>
  </si>
  <si>
    <t>ORYR EIS 2011-009</t>
  </si>
  <si>
    <t>ER1 MRR1</t>
  </si>
  <si>
    <t>Information particulière dans le cadre de la formation permis T des nouvelles traversées de VCA et déviations routières ainsi que des règles d'utilisation des couloirs hors gabarit. 
Les organismes agréés de formation du permis T à contacter par ORYX.
ORYR Instruction pour prise en compte.</t>
  </si>
  <si>
    <t>ORYX</t>
  </si>
  <si>
    <t>Courant 2012.</t>
  </si>
  <si>
    <t>INFORMATION (AERONAUTIQUE)</t>
  </si>
  <si>
    <t>ER1 MRR2</t>
  </si>
  <si>
    <t>Renforcement du marquage au sol avec balises de priorité avion et signalisation horizontale par rafraichissement sur W2 ou création de celui-ci lorsque nécessaire comme sur WB.
ORYR INFRA</t>
  </si>
  <si>
    <t>ORYR INFRA</t>
  </si>
  <si>
    <t>A la mise en place des nouveaux cheminements routiers</t>
  </si>
  <si>
    <t>MARQUAGE AU SOL</t>
  </si>
  <si>
    <t>ER1 MRR3</t>
  </si>
  <si>
    <t>Information par messages et plans de circulation réorganisée dans la zone du Satellite Est d'Orly Sud  diffusée à l'ensemble des usagers de la plateforme Paris Orly.
Pilote ORYS en liaison avec ORYX</t>
  </si>
  <si>
    <t>ER1 MRR4</t>
  </si>
  <si>
    <t>Rappel à tous les conducteurs par message INFORLY de l'interdiction d'utiliser la voie Hors gabarit au sud de l'aire Charlie pour tous les véhicules non autorisés et aussi pour les véhicules aptes à le faire de n'en point déborder.
Pilote ORYX</t>
  </si>
  <si>
    <t xml:space="preserve">A  la fermeture
de la route sous la 
Jetée Est Orly Sud
</t>
  </si>
  <si>
    <t>ER2 MRR1</t>
  </si>
  <si>
    <r>
      <t xml:space="preserve">AFFICHAGE CONDITIONNEL EN COLONNE P ET Q                                                                                                   E1 = MOIS EN COURS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COLONNE P</t>
    </r>
    <r>
      <rPr>
        <sz val="11"/>
        <color theme="1"/>
        <rFont val="Calibri"/>
        <family val="2"/>
        <scheme val="minor"/>
      </rPr>
      <t xml:space="preserve">  Affiche OK si : I et L validées                                            Affiche RETARD si le mois de I est &lt; = au mois en cours ou si I est vide                                                                                         Affiche  IMMINENT si mois de I = mois en cours ou si mois de I = mois en cours +1, sinon affiche EN ATTENTE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COLONNE Q</t>
    </r>
    <r>
      <rPr>
        <sz val="11"/>
        <color theme="1"/>
        <rFont val="Calibri"/>
        <family val="2"/>
        <scheme val="minor"/>
      </rPr>
      <t xml:space="preserve">   Affiche CLOS si I validé, L vide, M validé et mois de M  &gt; mois en cours  + 2.</t>
    </r>
  </si>
  <si>
    <r>
      <t>Mesures de réduction  des risques:</t>
    </r>
    <r>
      <rPr>
        <sz val="11"/>
        <color rgb="FFFF0000"/>
        <rFont val="Calibri"/>
        <family val="2"/>
        <scheme val="minor"/>
      </rPr>
      <t xml:space="preserve"> NON RETENU INUTILE.</t>
    </r>
  </si>
  <si>
    <t>MIS A JOUR  PAR / 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</si>
</sst>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m\-yy;@"/>
    <numFmt numFmtId="165" formatCode="[$-40C]mmm\-yy;@"/>
    <numFmt numFmtId="166" formatCode="[$-40C]d\-mmm\-yy;@"/>
    <numFmt numFmtId="167" formatCode="dd/mm/yy;@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9" tint="0.7999816888943144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0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NumberFormat="1"/>
    <xf numFmtId="0" fontId="6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0" fillId="3" borderId="4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Border="1"/>
    <xf numFmtId="0" fontId="2" fillId="3" borderId="8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/>
    </xf>
    <xf numFmtId="165" fontId="8" fillId="3" borderId="4" xfId="0" applyNumberFormat="1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left" vertical="top"/>
    </xf>
    <xf numFmtId="167" fontId="2" fillId="5" borderId="4" xfId="0" applyNumberFormat="1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2" fillId="3" borderId="11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vertical="center" wrapText="1"/>
    </xf>
    <xf numFmtId="0" fontId="0" fillId="3" borderId="13" xfId="0" applyFont="1" applyFill="1" applyBorder="1" applyAlignment="1">
      <alignment horizontal="left" vertical="top"/>
    </xf>
    <xf numFmtId="0" fontId="0" fillId="3" borderId="13" xfId="0" applyFont="1" applyFill="1" applyBorder="1" applyAlignment="1">
      <alignment horizontal="center" vertical="center" wrapText="1"/>
    </xf>
    <xf numFmtId="165" fontId="8" fillId="3" borderId="13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top"/>
    </xf>
    <xf numFmtId="14" fontId="4" fillId="3" borderId="12" xfId="0" applyNumberFormat="1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165" fontId="8" fillId="3" borderId="12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vertical="center" wrapText="1"/>
    </xf>
    <xf numFmtId="0" fontId="0" fillId="3" borderId="17" xfId="0" applyFont="1" applyFill="1" applyBorder="1" applyAlignment="1">
      <alignment horizontal="left" vertical="top"/>
    </xf>
    <xf numFmtId="0" fontId="2" fillId="3" borderId="16" xfId="0" applyFont="1" applyFill="1" applyBorder="1" applyAlignment="1">
      <alignment horizontal="center" vertical="center"/>
    </xf>
    <xf numFmtId="165" fontId="8" fillId="3" borderId="16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left" vertical="top"/>
    </xf>
    <xf numFmtId="14" fontId="4" fillId="3" borderId="16" xfId="0" applyNumberFormat="1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167" fontId="2" fillId="6" borderId="11" xfId="0" applyNumberFormat="1" applyFont="1" applyFill="1" applyBorder="1" applyAlignment="1">
      <alignment horizontal="center" vertical="center" wrapText="1"/>
    </xf>
    <xf numFmtId="164" fontId="12" fillId="7" borderId="0" xfId="0" applyNumberFormat="1" applyFont="1" applyFill="1" applyAlignment="1">
      <alignment horizontal="center"/>
    </xf>
    <xf numFmtId="0" fontId="13" fillId="7" borderId="2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9" fillId="7" borderId="0" xfId="0" applyFont="1" applyFill="1" applyAlignment="1">
      <alignment horizontal="center"/>
    </xf>
    <xf numFmtId="0" fontId="14" fillId="7" borderId="0" xfId="0" applyNumberFormat="1" applyFont="1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10" fillId="7" borderId="0" xfId="0" applyFont="1" applyFill="1"/>
    <xf numFmtId="0" fontId="0" fillId="7" borderId="0" xfId="0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164" fontId="7" fillId="3" borderId="2" xfId="1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5" fontId="2" fillId="3" borderId="3" xfId="1" applyNumberFormat="1" applyFont="1" applyFill="1" applyBorder="1" applyAlignment="1">
      <alignment horizontal="center" vertical="center" wrapText="1"/>
    </xf>
    <xf numFmtId="165" fontId="2" fillId="3" borderId="10" xfId="1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font>
        <b/>
        <i val="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color rgb="FFFF9900"/>
      </font>
      <numFmt numFmtId="0" formatCode="General"/>
    </dxf>
    <dxf>
      <font>
        <b/>
        <i val="0"/>
        <color auto="1"/>
      </font>
      <numFmt numFmtId="0" formatCode="General"/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F1" zoomScale="80" zoomScaleNormal="80" workbookViewId="0">
      <selection activeCell="N13" sqref="N13"/>
    </sheetView>
  </sheetViews>
  <sheetFormatPr baseColWidth="10" defaultRowHeight="15" x14ac:dyDescent="0.25"/>
  <cols>
    <col min="1" max="1" width="11.28515625" bestFit="1" customWidth="1"/>
    <col min="2" max="2" width="9.5703125" bestFit="1" customWidth="1"/>
    <col min="3" max="3" width="11.28515625" bestFit="1" customWidth="1"/>
    <col min="4" max="4" width="9.7109375" bestFit="1" customWidth="1"/>
    <col min="5" max="5" width="81.140625" bestFit="1" customWidth="1"/>
    <col min="6" max="6" width="14" bestFit="1" customWidth="1"/>
    <col min="7" max="7" width="7.7109375" bestFit="1" customWidth="1"/>
    <col min="8" max="8" width="13" bestFit="1" customWidth="1"/>
    <col min="9" max="9" width="10.28515625" bestFit="1" customWidth="1"/>
    <col min="10" max="10" width="13.7109375" customWidth="1"/>
    <col min="11" max="11" width="15.28515625" customWidth="1"/>
    <col min="12" max="12" width="13.42578125" customWidth="1"/>
    <col min="13" max="13" width="11.85546875" customWidth="1"/>
    <col min="14" max="14" width="19.5703125" bestFit="1" customWidth="1"/>
    <col min="15" max="15" width="16.5703125" customWidth="1"/>
    <col min="16" max="16" width="9.42578125" customWidth="1"/>
    <col min="17" max="17" width="10.140625" customWidth="1"/>
  </cols>
  <sheetData>
    <row r="1" spans="1:30" ht="49.5" customHeight="1" thickBot="1" x14ac:dyDescent="0.3">
      <c r="A1" s="53" t="s">
        <v>41</v>
      </c>
      <c r="B1" s="54"/>
      <c r="C1" s="55">
        <v>41430</v>
      </c>
      <c r="D1" s="56">
        <f ca="1">TODAY()</f>
        <v>41436</v>
      </c>
      <c r="E1" s="57">
        <f ca="1">MONTH(D1)</f>
        <v>6</v>
      </c>
      <c r="F1" s="58"/>
      <c r="G1" s="59"/>
      <c r="H1" s="58"/>
      <c r="I1" s="60">
        <f>MONTH(I4)</f>
        <v>1</v>
      </c>
      <c r="J1" s="61">
        <f>MONTH(J4)</f>
        <v>1</v>
      </c>
      <c r="K1" s="62"/>
      <c r="L1" s="63">
        <f>MONTH( L4)</f>
        <v>1</v>
      </c>
      <c r="M1" s="64">
        <f>MONTH(M4)</f>
        <v>1</v>
      </c>
      <c r="N1" s="65"/>
      <c r="O1" s="64"/>
      <c r="P1" s="64"/>
      <c r="Q1" s="64"/>
      <c r="S1" s="1"/>
    </row>
    <row r="2" spans="1:30" ht="60" customHeight="1" thickBot="1" x14ac:dyDescent="0.3">
      <c r="A2" s="2" t="s">
        <v>0</v>
      </c>
      <c r="B2" s="3" t="s">
        <v>1</v>
      </c>
      <c r="C2" s="4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5" t="s">
        <v>7</v>
      </c>
      <c r="I2" s="5" t="s">
        <v>8</v>
      </c>
      <c r="J2" s="5" t="s">
        <v>9</v>
      </c>
      <c r="K2" s="7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S2" s="8"/>
      <c r="T2" s="8"/>
      <c r="U2" s="8"/>
    </row>
    <row r="3" spans="1:30" ht="60" customHeight="1" thickBot="1" x14ac:dyDescent="0.3">
      <c r="A3" s="9" t="s">
        <v>17</v>
      </c>
      <c r="B3" s="66" t="s">
        <v>18</v>
      </c>
      <c r="C3" s="70"/>
      <c r="D3" s="20" t="s">
        <v>19</v>
      </c>
      <c r="E3" s="11" t="s">
        <v>20</v>
      </c>
      <c r="F3" s="12"/>
      <c r="G3" s="13"/>
      <c r="H3" s="14"/>
      <c r="I3" s="15"/>
      <c r="J3" s="14"/>
      <c r="K3" s="16"/>
      <c r="L3" s="10"/>
      <c r="M3" s="10"/>
      <c r="N3" s="67"/>
      <c r="O3" s="10"/>
      <c r="P3" s="17"/>
      <c r="Q3" s="18"/>
      <c r="S3" s="71" t="s">
        <v>39</v>
      </c>
      <c r="T3" s="72"/>
      <c r="U3" s="72"/>
      <c r="V3" s="72"/>
      <c r="W3" s="72"/>
      <c r="X3" s="19"/>
      <c r="Y3" s="19"/>
      <c r="Z3" s="19"/>
      <c r="AA3" s="19"/>
      <c r="AB3" s="19"/>
      <c r="AC3" s="19"/>
      <c r="AD3" s="19"/>
    </row>
    <row r="4" spans="1:30" ht="79.5" customHeight="1" thickBot="1" x14ac:dyDescent="0.3">
      <c r="A4" s="73" t="s">
        <v>21</v>
      </c>
      <c r="B4" s="76" t="s">
        <v>22</v>
      </c>
      <c r="C4" s="77">
        <v>41426</v>
      </c>
      <c r="D4" s="20" t="s">
        <v>23</v>
      </c>
      <c r="E4" s="21" t="s">
        <v>24</v>
      </c>
      <c r="F4" s="12"/>
      <c r="G4" s="22" t="s">
        <v>25</v>
      </c>
      <c r="H4" s="23" t="s">
        <v>26</v>
      </c>
      <c r="I4" s="24"/>
      <c r="J4" s="25"/>
      <c r="K4" s="26"/>
      <c r="L4" s="27"/>
      <c r="M4" s="28"/>
      <c r="N4" s="29" t="s">
        <v>27</v>
      </c>
      <c r="O4" s="30"/>
      <c r="P4" s="31" t="str">
        <f ca="1">IF(AND(I4&lt;&gt;0,L4&lt;&gt;0),"OK",IF(OR(MONTH(I4)&lt;$E$1,I4=0),"RETARD",IF(OR(MONTH(I4)=$E$1+1,MONTH(I4)=$E$1),"IMMINENT","EN ATTENTE")))</f>
        <v>RETARD</v>
      </c>
      <c r="Q4" s="5" t="str">
        <f>IF(AND(I4&lt;&gt;0,L4=0,MONTH(M4)&gt;MONTH(I4)+2),"CLOS","")</f>
        <v/>
      </c>
      <c r="S4" s="71"/>
      <c r="T4" s="72"/>
      <c r="U4" s="72"/>
      <c r="V4" s="72"/>
      <c r="W4" s="72"/>
      <c r="X4" s="32"/>
      <c r="Y4" s="32"/>
      <c r="Z4" s="19"/>
      <c r="AA4" s="19"/>
      <c r="AB4" s="19"/>
      <c r="AC4" s="19"/>
      <c r="AD4" s="19"/>
    </row>
    <row r="5" spans="1:30" ht="90.75" customHeight="1" thickBot="1" x14ac:dyDescent="0.3">
      <c r="A5" s="74"/>
      <c r="B5" s="76"/>
      <c r="C5" s="78"/>
      <c r="D5" s="33" t="s">
        <v>28</v>
      </c>
      <c r="E5" s="34" t="s">
        <v>29</v>
      </c>
      <c r="F5" s="35"/>
      <c r="G5" s="22" t="s">
        <v>30</v>
      </c>
      <c r="H5" s="36" t="s">
        <v>31</v>
      </c>
      <c r="I5" s="37"/>
      <c r="J5" s="38"/>
      <c r="K5" s="39"/>
      <c r="L5" s="27"/>
      <c r="M5" s="40"/>
      <c r="N5" s="68" t="s">
        <v>32</v>
      </c>
      <c r="O5" s="42"/>
      <c r="P5" s="31" t="str">
        <f t="shared" ref="P5:P8" ca="1" si="0">IF(AND(I5&lt;&gt;0,L5&lt;&gt;0),"OK",IF(OR(MONTH(I5)&lt;$E$1,I5=0),"RETARD",IF(OR(MONTH(I5)=$E$1+1,MONTH(I5)=$E$1),"IMMINENT","EN ATTENTE")))</f>
        <v>RETARD</v>
      </c>
      <c r="Q5" s="5" t="str">
        <f t="shared" ref="Q5:Q8" si="1">IF(AND(I5&lt;&gt;0,L5=0,MONTH(M5)&gt;MONTH(I5)+2),"CLOS","")</f>
        <v/>
      </c>
      <c r="S5" s="71"/>
      <c r="T5" s="72"/>
      <c r="U5" s="72"/>
      <c r="V5" s="72"/>
      <c r="W5" s="72"/>
      <c r="X5" s="32"/>
      <c r="Y5" s="32"/>
      <c r="Z5" s="19"/>
      <c r="AA5" s="19"/>
      <c r="AB5" s="19"/>
      <c r="AC5" s="19"/>
      <c r="AD5" s="19"/>
    </row>
    <row r="6" spans="1:30" ht="62.25" customHeight="1" thickBot="1" x14ac:dyDescent="0.3">
      <c r="A6" s="74"/>
      <c r="B6" s="76"/>
      <c r="C6" s="78"/>
      <c r="D6" s="33" t="s">
        <v>33</v>
      </c>
      <c r="E6" s="34" t="s">
        <v>34</v>
      </c>
      <c r="F6" s="35"/>
      <c r="G6" s="22" t="s">
        <v>25</v>
      </c>
      <c r="H6" s="38"/>
      <c r="I6" s="43"/>
      <c r="J6" s="38"/>
      <c r="K6" s="39"/>
      <c r="L6" s="27"/>
      <c r="M6" s="40"/>
      <c r="N6" s="68" t="s">
        <v>27</v>
      </c>
      <c r="O6" s="42"/>
      <c r="P6" s="31" t="str">
        <f t="shared" ca="1" si="0"/>
        <v>RETARD</v>
      </c>
      <c r="Q6" s="5" t="str">
        <f t="shared" si="1"/>
        <v/>
      </c>
      <c r="S6" s="32"/>
      <c r="T6" s="32"/>
      <c r="U6" s="32"/>
      <c r="V6" s="32"/>
      <c r="W6" s="32"/>
      <c r="X6" s="32"/>
      <c r="Y6" s="32"/>
      <c r="Z6" s="19"/>
      <c r="AA6" s="19"/>
      <c r="AB6" s="19"/>
      <c r="AC6" s="19"/>
      <c r="AD6" s="19"/>
    </row>
    <row r="7" spans="1:30" ht="69.75" customHeight="1" thickBot="1" x14ac:dyDescent="0.3">
      <c r="A7" s="74"/>
      <c r="B7" s="76"/>
      <c r="C7" s="78"/>
      <c r="D7" s="33" t="s">
        <v>35</v>
      </c>
      <c r="E7" s="34" t="s">
        <v>36</v>
      </c>
      <c r="F7" s="35"/>
      <c r="G7" s="22" t="s">
        <v>25</v>
      </c>
      <c r="H7" s="41" t="s">
        <v>37</v>
      </c>
      <c r="I7" s="44"/>
      <c r="J7" s="38"/>
      <c r="K7" s="39"/>
      <c r="L7" s="27"/>
      <c r="M7" s="40"/>
      <c r="N7" s="68" t="s">
        <v>27</v>
      </c>
      <c r="O7" s="42"/>
      <c r="P7" s="31" t="str">
        <f t="shared" ca="1" si="0"/>
        <v>RETARD</v>
      </c>
      <c r="Q7" s="5" t="str">
        <f t="shared" si="1"/>
        <v/>
      </c>
      <c r="S7" s="32"/>
      <c r="T7" s="32"/>
      <c r="U7" s="32"/>
      <c r="V7" s="32"/>
      <c r="W7" s="32"/>
      <c r="X7" s="19"/>
      <c r="Y7" s="19"/>
      <c r="Z7" s="19"/>
      <c r="AA7" s="19"/>
      <c r="AB7" s="19"/>
      <c r="AC7" s="19"/>
      <c r="AD7" s="19"/>
    </row>
    <row r="8" spans="1:30" ht="63.75" customHeight="1" thickBot="1" x14ac:dyDescent="0.3">
      <c r="A8" s="75"/>
      <c r="B8" s="76"/>
      <c r="C8" s="79"/>
      <c r="D8" s="45" t="s">
        <v>38</v>
      </c>
      <c r="E8" s="46" t="s">
        <v>40</v>
      </c>
      <c r="F8" s="47"/>
      <c r="G8" s="22"/>
      <c r="H8" s="48"/>
      <c r="I8" s="49">
        <v>41275</v>
      </c>
      <c r="J8" s="48"/>
      <c r="K8" s="50"/>
      <c r="L8" s="27"/>
      <c r="M8" s="51">
        <v>41430</v>
      </c>
      <c r="N8" s="69"/>
      <c r="O8" s="52"/>
      <c r="P8" s="31" t="str">
        <f t="shared" ca="1" si="0"/>
        <v>RETARD</v>
      </c>
      <c r="Q8" s="5" t="str">
        <f t="shared" si="1"/>
        <v>CLOS</v>
      </c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</row>
  </sheetData>
  <mergeCells count="4">
    <mergeCell ref="S3:W5"/>
    <mergeCell ref="A4:A8"/>
    <mergeCell ref="B4:B8"/>
    <mergeCell ref="C4:C8"/>
  </mergeCells>
  <conditionalFormatting sqref="P3">
    <cfRule type="containsText" dxfId="7" priority="7" operator="containsText" text="retard">
      <formula>NOT(ISERROR(SEARCH("retard",P3)))</formula>
    </cfRule>
    <cfRule type="cellIs" dxfId="6" priority="8" operator="equal">
      <formula>"ok"</formula>
    </cfRule>
  </conditionalFormatting>
  <conditionalFormatting sqref="P3">
    <cfRule type="containsText" dxfId="5" priority="5" operator="containsText" text="Clos">
      <formula>NOT(ISERROR(SEARCH("Clos",P3)))</formula>
    </cfRule>
    <cfRule type="containsText" dxfId="4" priority="6" operator="containsText" text="Imminent">
      <formula>NOT(ISERROR(SEARCH("Imminent",P3)))</formula>
    </cfRule>
  </conditionalFormatting>
  <conditionalFormatting sqref="P4:P8">
    <cfRule type="containsText" dxfId="3" priority="2" operator="containsText" text="ok">
      <formula>NOT(ISERROR(SEARCH("ok",P4)))</formula>
    </cfRule>
    <cfRule type="containsText" dxfId="2" priority="3" operator="containsText" text="imminent">
      <formula>NOT(ISERROR(SEARCH("imminent",P4)))</formula>
    </cfRule>
    <cfRule type="containsText" dxfId="1" priority="4" operator="containsText" text="retard">
      <formula>NOT(ISERROR(SEARCH("retard",P4)))</formula>
    </cfRule>
  </conditionalFormatting>
  <conditionalFormatting sqref="Q4:Q8">
    <cfRule type="containsText" dxfId="0" priority="1" operator="containsText" text="CLOS">
      <formula>NOT(ISERROR(SEARCH("CLOS",Q4)))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TSCHIRHART</dc:creator>
  <cp:lastModifiedBy>Alain TSCHIRHART </cp:lastModifiedBy>
  <dcterms:created xsi:type="dcterms:W3CDTF">2013-06-11T09:36:32Z</dcterms:created>
  <dcterms:modified xsi:type="dcterms:W3CDTF">2013-06-11T09:50:49Z</dcterms:modified>
</cp:coreProperties>
</file>