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105" windowWidth="14520" windowHeight="12885" tabRatio="738"/>
  </bookViews>
  <sheets>
    <sheet name="Suivi" sheetId="24" r:id="rId1"/>
    <sheet name="Synthèse point n°S1 N1" sheetId="14" r:id="rId2"/>
    <sheet name="Liste" sheetId="27" r:id="rId3"/>
  </sheets>
  <definedNames>
    <definedName name="Août" localSheetId="1" xml:space="preserve"> OFFSET('Synthèse point n°S1 N1'!$A$2,0,0,COUNTA('Synthèse point n°S1 N1'!$A:$A)-1,1)</definedName>
    <definedName name="AOUT_2014" localSheetId="0">Suivi!$A$260:$K$294</definedName>
    <definedName name="aout2014">#REF!</definedName>
    <definedName name="Avril" localSheetId="1" xml:space="preserve"> OFFSET('Synthèse point n°S1 N1'!$A$2,0,0,COUNTA('Synthèse point n°S1 N1'!$A:$A)-1,1)</definedName>
    <definedName name="AVRIL_2014">Suivi!$A$116:$K$150</definedName>
    <definedName name="avril2014">#REF!</definedName>
    <definedName name="Décembre" localSheetId="1" xml:space="preserve"> OFFSET('Synthèse point n°S1 N1'!$A$2,0,0,COUNTA('Synthèse point n°S1 N1'!$A:$A)-1,1)</definedName>
    <definedName name="DECEMBRE_2014" localSheetId="0">Suivi!$A$404:$K$438</definedName>
    <definedName name="decembre2014">#REF!</definedName>
    <definedName name="déchets_total" localSheetId="1" xml:space="preserve"> OFFSET('Synthèse point n°S1 N1'!$A$2,0,0,COUNTA('Synthèse point n°S1 N1'!$A:$A)-1,1)</definedName>
    <definedName name="Février" localSheetId="1" xml:space="preserve"> OFFSET('Synthèse point n°S1 N1'!$A$2,0,0,COUNTA('Synthèse point n°S1 N1'!$A:$A)-1,1)</definedName>
    <definedName name="FEVRIER_2014">Suivi!$A$44:$K$78</definedName>
    <definedName name="février2014">#REF!</definedName>
    <definedName name="Janvier" localSheetId="1" xml:space="preserve"> OFFSET('Synthèse point n°S1 N1'!$A$2,0,0,COUNTA('Synthèse point n°S1 N1'!$A:$A)-1,1)</definedName>
    <definedName name="janvier">Suivi!$1:$1048576</definedName>
    <definedName name="JANVIER_2014">Suivi!$A$8:$K$42</definedName>
    <definedName name="janvier14">Suivi!$A$8:$N$51</definedName>
    <definedName name="janvier2014">Suivi!$A$8:$K$42</definedName>
    <definedName name="Juillet" localSheetId="1" xml:space="preserve"> OFFSET('Synthèse point n°S1 N1'!$A$2,0,0,COUNTA('Synthèse point n°S1 N1'!$A:$A)-1,1)</definedName>
    <definedName name="JUILLET_2014" localSheetId="0">Suivi!$A$224:$K$258</definedName>
    <definedName name="juillet14" xml:space="preserve"> OFFSET(#REF!,0,0,COUNTA(#REF!)-1,1)</definedName>
    <definedName name="juillet2014">#REF!</definedName>
    <definedName name="Juin" localSheetId="1" xml:space="preserve"> OFFSET('Synthèse point n°S1 N1'!$A$2,0,0,COUNTA('Synthèse point n°S1 N1'!$A:$A)-1,1)</definedName>
    <definedName name="JUIN_2014" localSheetId="0">Suivi!$A$188:$K$222</definedName>
    <definedName name="juin14">#REF!</definedName>
    <definedName name="Mai" localSheetId="1" xml:space="preserve"> OFFSET('Synthèse point n°S1 N1'!$A$2,0,0,COUNTA('Synthèse point n°S1 N1'!$A:$A)-1,1)</definedName>
    <definedName name="MAI_2014" localSheetId="0">Suivi!$A$152:$K$186</definedName>
    <definedName name="Mai_2014">#REF!</definedName>
    <definedName name="Mars" localSheetId="1" xml:space="preserve"> OFFSET('Synthèse point n°S1 N1'!$A$2,0,0,COUNTA('Synthèse point n°S1 N1'!$A:$A)-1,1)</definedName>
    <definedName name="MARS_2014">Suivi!$A$80:$K$114</definedName>
    <definedName name="mars2014">#REF!</definedName>
    <definedName name="Mois___Janvier_2014">Suivi!$1:$1048576</definedName>
    <definedName name="mois_janvier">Suivi!$1:$1048576</definedName>
    <definedName name="Novembre" localSheetId="1" xml:space="preserve"> OFFSET('Synthèse point n°S1 N1'!$A$2,0,0,COUNTA('Synthèse point n°S1 N1'!$A:$A)-1,1)</definedName>
    <definedName name="NOVEMBRE_2014" localSheetId="0">Suivi!$A$368:$K$402</definedName>
    <definedName name="novembre2014">#REF!</definedName>
    <definedName name="Octobre" localSheetId="1" xml:space="preserve"> OFFSET('Synthèse point n°S1 N1'!$A$2,0,0,COUNTA('Synthèse point n°S1 N1'!$A:$A)-1,1)</definedName>
    <definedName name="OCTOBRE_2014" localSheetId="0">Suivi!$A$332:$K$366</definedName>
    <definedName name="octobre2014">#REF!</definedName>
    <definedName name="s1s1">#REF!</definedName>
    <definedName name="s1s11">#REF!</definedName>
    <definedName name="s1s2">#REF!</definedName>
    <definedName name="s1s3">#REF!</definedName>
    <definedName name="s1s4">#REF!</definedName>
    <definedName name="Septembre" localSheetId="1" xml:space="preserve"> OFFSET('Synthèse point n°S1 N1'!$A$2,0,0,COUNTA('Synthèse point n°S1 N1'!$A:$A)-1,1)</definedName>
    <definedName name="SEPTEMBRE_2014" localSheetId="0">Suivi!$A$296:$K$330</definedName>
    <definedName name="septembre2014">#REF!</definedName>
    <definedName name="Sur_la_période" localSheetId="1" xml:space="preserve"> OFFSET('Synthèse point n°S1 N1'!$A$2,0,0,COUNTA('Synthèse point n°S1 N1'!$A:$A)-1,1)</definedName>
    <definedName name="TabloS1N1">'Synthèse point n°S1 N1'!$B$4:$O$11</definedName>
    <definedName name="toto">#REF!</definedName>
    <definedName name="Type_de_déchets" localSheetId="1" xml:space="preserve"> OFFSET('Synthèse point n°S1 N1'!$A$2,0,0,COUNTA('Synthèse point n°S1 N1'!$A:$A)-1,1)</definedName>
  </definedNames>
  <calcPr calcId="145621" iterateDelta="252"/>
</workbook>
</file>

<file path=xl/calcChain.xml><?xml version="1.0" encoding="utf-8"?>
<calcChain xmlns="http://schemas.openxmlformats.org/spreadsheetml/2006/main">
  <c r="D5" i="24" l="1"/>
  <c r="K48" i="24" l="1"/>
  <c r="K49" i="24"/>
  <c r="K50" i="24"/>
  <c r="K51" i="24"/>
  <c r="K52" i="24"/>
  <c r="K53" i="24"/>
  <c r="K54" i="24"/>
  <c r="K55" i="24"/>
  <c r="K56" i="24"/>
  <c r="K57" i="24"/>
  <c r="K58" i="24"/>
  <c r="K59" i="24"/>
  <c r="K60" i="24"/>
  <c r="K61" i="24"/>
  <c r="K62" i="24"/>
  <c r="K63" i="24"/>
  <c r="K64" i="24"/>
  <c r="K65" i="24"/>
  <c r="K66" i="24"/>
  <c r="K67" i="24"/>
  <c r="K68" i="24"/>
  <c r="K69" i="24"/>
  <c r="K70" i="24"/>
  <c r="K71" i="24"/>
  <c r="K72" i="24"/>
  <c r="K73" i="24"/>
  <c r="K74" i="24"/>
  <c r="K75" i="24"/>
  <c r="K76" i="24"/>
  <c r="K77" i="24"/>
  <c r="K47" i="24"/>
  <c r="I48" i="24"/>
  <c r="I49" i="24"/>
  <c r="I50" i="24"/>
  <c r="I51" i="24"/>
  <c r="I52" i="24"/>
  <c r="I53" i="24"/>
  <c r="I54" i="24"/>
  <c r="I55" i="24"/>
  <c r="I56" i="24"/>
  <c r="I57" i="24"/>
  <c r="I58" i="24"/>
  <c r="I59" i="24"/>
  <c r="I60" i="24"/>
  <c r="I61" i="24"/>
  <c r="I62" i="24"/>
  <c r="I63" i="24"/>
  <c r="I64" i="24"/>
  <c r="I65" i="24"/>
  <c r="I66" i="24"/>
  <c r="I67" i="24"/>
  <c r="I68" i="24"/>
  <c r="I69" i="24"/>
  <c r="I70" i="24"/>
  <c r="I71" i="24"/>
  <c r="I72" i="24"/>
  <c r="I73" i="24"/>
  <c r="I74" i="24"/>
  <c r="I75" i="24"/>
  <c r="I76" i="24"/>
  <c r="I77" i="24"/>
  <c r="I47" i="24"/>
  <c r="G48" i="24"/>
  <c r="G49" i="24"/>
  <c r="G50" i="24"/>
  <c r="G51" i="24"/>
  <c r="G52" i="24"/>
  <c r="G53" i="24"/>
  <c r="G54" i="24"/>
  <c r="G55" i="24"/>
  <c r="G56" i="24"/>
  <c r="G57" i="24"/>
  <c r="G58" i="24"/>
  <c r="G59" i="24"/>
  <c r="G60" i="24"/>
  <c r="G61" i="24"/>
  <c r="G62" i="24"/>
  <c r="G63" i="24"/>
  <c r="G64" i="24"/>
  <c r="G65" i="24"/>
  <c r="G66" i="24"/>
  <c r="G67" i="24"/>
  <c r="G68" i="24"/>
  <c r="G69" i="24"/>
  <c r="G70" i="24"/>
  <c r="G71" i="24"/>
  <c r="G72" i="24"/>
  <c r="G73" i="24"/>
  <c r="G74" i="24"/>
  <c r="G75" i="24"/>
  <c r="G76" i="24"/>
  <c r="G77" i="24"/>
  <c r="G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63" i="24"/>
  <c r="E64" i="24"/>
  <c r="E65" i="24"/>
  <c r="E66" i="24"/>
  <c r="E67" i="24"/>
  <c r="E68" i="24"/>
  <c r="E69" i="24"/>
  <c r="E70" i="24"/>
  <c r="E71" i="24"/>
  <c r="E72" i="24"/>
  <c r="E73" i="24"/>
  <c r="E74" i="24"/>
  <c r="E75" i="24"/>
  <c r="E76" i="24"/>
  <c r="E77" i="24"/>
  <c r="E47" i="24"/>
  <c r="C48" i="24"/>
  <c r="C49" i="24"/>
  <c r="C50" i="24"/>
  <c r="C51" i="24"/>
  <c r="C52" i="24"/>
  <c r="C53" i="24"/>
  <c r="C54" i="24"/>
  <c r="C55" i="24"/>
  <c r="C56" i="24"/>
  <c r="C57" i="24"/>
  <c r="C58" i="24"/>
  <c r="C59" i="24"/>
  <c r="C60" i="24"/>
  <c r="C61" i="24"/>
  <c r="C62" i="24"/>
  <c r="C63" i="24"/>
  <c r="C64" i="24"/>
  <c r="C65" i="24"/>
  <c r="C66" i="24"/>
  <c r="C67" i="24"/>
  <c r="C68" i="24"/>
  <c r="C69" i="24"/>
  <c r="C70" i="24"/>
  <c r="C71" i="24"/>
  <c r="C72" i="24"/>
  <c r="C73" i="24"/>
  <c r="C74" i="24"/>
  <c r="C75" i="24"/>
  <c r="C76" i="24"/>
  <c r="C77" i="24"/>
  <c r="C47" i="24"/>
  <c r="K84" i="24"/>
  <c r="K85" i="24"/>
  <c r="K86" i="24"/>
  <c r="K87" i="24"/>
  <c r="K88" i="24"/>
  <c r="K89" i="24"/>
  <c r="K90" i="24"/>
  <c r="K91" i="24"/>
  <c r="K92" i="24"/>
  <c r="K93" i="24"/>
  <c r="K94" i="24"/>
  <c r="K95" i="24"/>
  <c r="K96" i="24"/>
  <c r="K97" i="24"/>
  <c r="K98" i="24"/>
  <c r="K99" i="24"/>
  <c r="K100" i="24"/>
  <c r="K101" i="24"/>
  <c r="K102" i="24"/>
  <c r="K103" i="24"/>
  <c r="K104" i="24"/>
  <c r="K105" i="24"/>
  <c r="K106" i="24"/>
  <c r="K107" i="24"/>
  <c r="K108" i="24"/>
  <c r="K109" i="24"/>
  <c r="K110" i="24"/>
  <c r="K111" i="24"/>
  <c r="K112" i="24"/>
  <c r="K113" i="24"/>
  <c r="K83" i="24"/>
  <c r="I84" i="24"/>
  <c r="I85" i="24"/>
  <c r="I86" i="24"/>
  <c r="I87" i="24"/>
  <c r="I88" i="24"/>
  <c r="I89" i="24"/>
  <c r="I90" i="24"/>
  <c r="I91" i="24"/>
  <c r="I92" i="24"/>
  <c r="I93" i="24"/>
  <c r="I94" i="24"/>
  <c r="I95" i="24"/>
  <c r="I96" i="24"/>
  <c r="I97" i="24"/>
  <c r="I98" i="24"/>
  <c r="I99" i="24"/>
  <c r="I100" i="24"/>
  <c r="I101" i="24"/>
  <c r="I102" i="24"/>
  <c r="I103" i="24"/>
  <c r="I104" i="24"/>
  <c r="I105" i="24"/>
  <c r="I106" i="24"/>
  <c r="I107" i="24"/>
  <c r="I108" i="24"/>
  <c r="I109" i="24"/>
  <c r="I110" i="24"/>
  <c r="I111" i="24"/>
  <c r="I112" i="24"/>
  <c r="I113" i="24"/>
  <c r="I83" i="24"/>
  <c r="G84" i="24"/>
  <c r="G85" i="24"/>
  <c r="G86" i="24"/>
  <c r="G87" i="24"/>
  <c r="G88" i="24"/>
  <c r="G89" i="24"/>
  <c r="G90" i="24"/>
  <c r="G91" i="24"/>
  <c r="G92" i="24"/>
  <c r="G93" i="24"/>
  <c r="G94" i="24"/>
  <c r="G95" i="24"/>
  <c r="G96" i="24"/>
  <c r="G97" i="24"/>
  <c r="G98" i="24"/>
  <c r="G99" i="24"/>
  <c r="G100" i="24"/>
  <c r="G101" i="24"/>
  <c r="G102" i="24"/>
  <c r="G103" i="24"/>
  <c r="G104" i="24"/>
  <c r="G105" i="24"/>
  <c r="G106" i="24"/>
  <c r="G107" i="24"/>
  <c r="G108" i="24"/>
  <c r="G109" i="24"/>
  <c r="G110" i="24"/>
  <c r="G111" i="24"/>
  <c r="G112" i="24"/>
  <c r="G113" i="24"/>
  <c r="G83" i="24"/>
  <c r="E84" i="24"/>
  <c r="E85" i="24"/>
  <c r="E86" i="24"/>
  <c r="E87" i="24"/>
  <c r="E88" i="24"/>
  <c r="E89" i="24"/>
  <c r="E90" i="24"/>
  <c r="E91" i="24"/>
  <c r="E92" i="24"/>
  <c r="E93" i="24"/>
  <c r="E94" i="24"/>
  <c r="E95" i="24"/>
  <c r="E96" i="24"/>
  <c r="E97" i="24"/>
  <c r="E98" i="24"/>
  <c r="E99" i="24"/>
  <c r="E100" i="24"/>
  <c r="E101" i="24"/>
  <c r="E102" i="24"/>
  <c r="E103" i="24"/>
  <c r="E104" i="24"/>
  <c r="E105" i="24"/>
  <c r="E106" i="24"/>
  <c r="E107" i="24"/>
  <c r="E108" i="24"/>
  <c r="E109" i="24"/>
  <c r="E110" i="24"/>
  <c r="E111" i="24"/>
  <c r="E112" i="24"/>
  <c r="E113" i="24"/>
  <c r="E83" i="24"/>
  <c r="C84" i="24"/>
  <c r="C85" i="24"/>
  <c r="C86" i="24"/>
  <c r="C87" i="24"/>
  <c r="C88" i="24"/>
  <c r="C89" i="24"/>
  <c r="C90" i="24"/>
  <c r="C91" i="24"/>
  <c r="C92" i="24"/>
  <c r="C93" i="24"/>
  <c r="C94" i="24"/>
  <c r="C95" i="24"/>
  <c r="C96" i="24"/>
  <c r="C97" i="24"/>
  <c r="C98" i="24"/>
  <c r="C99" i="24"/>
  <c r="C100" i="24"/>
  <c r="C101" i="24"/>
  <c r="C102" i="24"/>
  <c r="C103" i="24"/>
  <c r="C104" i="24"/>
  <c r="C105" i="24"/>
  <c r="C106" i="24"/>
  <c r="C107" i="24"/>
  <c r="C108" i="24"/>
  <c r="C109" i="24"/>
  <c r="C110" i="24"/>
  <c r="C111" i="24"/>
  <c r="C112" i="24"/>
  <c r="C113" i="24"/>
  <c r="C83" i="24"/>
  <c r="K120" i="24"/>
  <c r="K121" i="24"/>
  <c r="K122" i="24"/>
  <c r="K123" i="24"/>
  <c r="K124" i="24"/>
  <c r="K125" i="24"/>
  <c r="K126" i="24"/>
  <c r="K127" i="24"/>
  <c r="K128" i="24"/>
  <c r="K129" i="24"/>
  <c r="K130" i="24"/>
  <c r="K131" i="24"/>
  <c r="K132" i="24"/>
  <c r="K133" i="24"/>
  <c r="K134" i="24"/>
  <c r="K135" i="24"/>
  <c r="K136" i="24"/>
  <c r="K137" i="24"/>
  <c r="K138" i="24"/>
  <c r="K139" i="24"/>
  <c r="K140" i="24"/>
  <c r="K141" i="24"/>
  <c r="K142" i="24"/>
  <c r="K143" i="24"/>
  <c r="K144" i="24"/>
  <c r="K145" i="24"/>
  <c r="K146" i="24"/>
  <c r="K147" i="24"/>
  <c r="K148" i="24"/>
  <c r="K149" i="24"/>
  <c r="K119" i="24"/>
  <c r="I120" i="24"/>
  <c r="I121" i="24"/>
  <c r="I122" i="24"/>
  <c r="I123" i="24"/>
  <c r="I124" i="24"/>
  <c r="I125" i="24"/>
  <c r="I126" i="24"/>
  <c r="I127" i="24"/>
  <c r="I128" i="24"/>
  <c r="I129" i="24"/>
  <c r="I130" i="24"/>
  <c r="I131" i="24"/>
  <c r="I132" i="24"/>
  <c r="I133" i="24"/>
  <c r="I134" i="24"/>
  <c r="I135" i="24"/>
  <c r="I136" i="24"/>
  <c r="I137" i="24"/>
  <c r="I138" i="24"/>
  <c r="I139" i="24"/>
  <c r="I140" i="24"/>
  <c r="I141" i="24"/>
  <c r="I142" i="24"/>
  <c r="I143" i="24"/>
  <c r="I144" i="24"/>
  <c r="I145" i="24"/>
  <c r="I146" i="24"/>
  <c r="I147" i="24"/>
  <c r="I148" i="24"/>
  <c r="I149" i="24"/>
  <c r="I119" i="24"/>
  <c r="G120" i="24"/>
  <c r="G121" i="24"/>
  <c r="G122" i="24"/>
  <c r="G123" i="24"/>
  <c r="G124" i="24"/>
  <c r="G125" i="24"/>
  <c r="G126" i="24"/>
  <c r="G127" i="24"/>
  <c r="G128" i="24"/>
  <c r="G129" i="24"/>
  <c r="G130" i="24"/>
  <c r="G131" i="24"/>
  <c r="G132" i="24"/>
  <c r="G133" i="24"/>
  <c r="G134" i="24"/>
  <c r="G135" i="24"/>
  <c r="G136" i="24"/>
  <c r="G137" i="24"/>
  <c r="G138" i="24"/>
  <c r="G139" i="24"/>
  <c r="G140" i="24"/>
  <c r="G141" i="24"/>
  <c r="G142" i="24"/>
  <c r="G143" i="24"/>
  <c r="G144" i="24"/>
  <c r="G145" i="24"/>
  <c r="G146" i="24"/>
  <c r="G147" i="24"/>
  <c r="G148" i="24"/>
  <c r="G149" i="24"/>
  <c r="G119" i="24"/>
  <c r="E120" i="24"/>
  <c r="E121" i="24"/>
  <c r="E122" i="24"/>
  <c r="E123" i="24"/>
  <c r="E124" i="24"/>
  <c r="E125" i="24"/>
  <c r="E126" i="24"/>
  <c r="E127" i="24"/>
  <c r="E128" i="24"/>
  <c r="E129" i="24"/>
  <c r="E130" i="24"/>
  <c r="E131" i="24"/>
  <c r="E132" i="24"/>
  <c r="E133" i="24"/>
  <c r="E134" i="24"/>
  <c r="E135" i="24"/>
  <c r="E136" i="24"/>
  <c r="E137" i="24"/>
  <c r="E138" i="24"/>
  <c r="E139" i="24"/>
  <c r="E140" i="24"/>
  <c r="E141" i="24"/>
  <c r="E142" i="24"/>
  <c r="E143" i="24"/>
  <c r="E144" i="24"/>
  <c r="E145" i="24"/>
  <c r="E146" i="24"/>
  <c r="E147" i="24"/>
  <c r="E148" i="24"/>
  <c r="E149" i="24"/>
  <c r="E119" i="24"/>
  <c r="C120" i="24"/>
  <c r="C121" i="24"/>
  <c r="C122" i="24"/>
  <c r="C123" i="24"/>
  <c r="C124" i="24"/>
  <c r="C125" i="24"/>
  <c r="C126" i="24"/>
  <c r="C127" i="24"/>
  <c r="C128" i="24"/>
  <c r="C129" i="24"/>
  <c r="C130" i="24"/>
  <c r="C131" i="24"/>
  <c r="C132" i="24"/>
  <c r="C133" i="24"/>
  <c r="C134" i="24"/>
  <c r="C135" i="24"/>
  <c r="C136" i="24"/>
  <c r="C137" i="24"/>
  <c r="C138" i="24"/>
  <c r="C139" i="24"/>
  <c r="C140" i="24"/>
  <c r="C141" i="24"/>
  <c r="C142" i="24"/>
  <c r="C143" i="24"/>
  <c r="C144" i="24"/>
  <c r="C145" i="24"/>
  <c r="C146" i="24"/>
  <c r="C147" i="24"/>
  <c r="C148" i="24"/>
  <c r="C149" i="24"/>
  <c r="C119" i="24"/>
  <c r="I156" i="24"/>
  <c r="I157" i="24"/>
  <c r="I158" i="24"/>
  <c r="I159" i="24"/>
  <c r="I160" i="24"/>
  <c r="I161" i="24"/>
  <c r="I162" i="24"/>
  <c r="I163" i="24"/>
  <c r="I164" i="24"/>
  <c r="I165" i="24"/>
  <c r="I166" i="24"/>
  <c r="I167" i="24"/>
  <c r="I168" i="24"/>
  <c r="I169" i="24"/>
  <c r="I170" i="24"/>
  <c r="I171" i="24"/>
  <c r="I172" i="24"/>
  <c r="I173" i="24"/>
  <c r="I174" i="24"/>
  <c r="I175" i="24"/>
  <c r="I176" i="24"/>
  <c r="I177" i="24"/>
  <c r="I178" i="24"/>
  <c r="I179" i="24"/>
  <c r="I180" i="24"/>
  <c r="I181" i="24"/>
  <c r="I182" i="24"/>
  <c r="I183" i="24"/>
  <c r="I184" i="24"/>
  <c r="I185" i="24"/>
  <c r="K156" i="24"/>
  <c r="K157" i="24"/>
  <c r="K158" i="24"/>
  <c r="K159" i="24"/>
  <c r="K160" i="24"/>
  <c r="K161" i="24"/>
  <c r="K162" i="24"/>
  <c r="K163" i="24"/>
  <c r="K164" i="24"/>
  <c r="K165" i="24"/>
  <c r="K166" i="24"/>
  <c r="K167" i="24"/>
  <c r="K168" i="24"/>
  <c r="K169" i="24"/>
  <c r="K170" i="24"/>
  <c r="K171" i="24"/>
  <c r="K172" i="24"/>
  <c r="K173" i="24"/>
  <c r="K174" i="24"/>
  <c r="K175" i="24"/>
  <c r="K176" i="24"/>
  <c r="K177" i="24"/>
  <c r="K178" i="24"/>
  <c r="K179" i="24"/>
  <c r="K180" i="24"/>
  <c r="K181" i="24"/>
  <c r="K182" i="24"/>
  <c r="K183" i="24"/>
  <c r="K184" i="24"/>
  <c r="K185" i="24"/>
  <c r="K155" i="24"/>
  <c r="I155" i="24"/>
  <c r="G156" i="24"/>
  <c r="G157" i="24"/>
  <c r="G158" i="24"/>
  <c r="G159" i="24"/>
  <c r="G160" i="24"/>
  <c r="G161" i="24"/>
  <c r="G162" i="24"/>
  <c r="G163" i="24"/>
  <c r="G164" i="24"/>
  <c r="G165" i="24"/>
  <c r="G166" i="24"/>
  <c r="G167" i="24"/>
  <c r="G168" i="24"/>
  <c r="G169" i="24"/>
  <c r="G170" i="24"/>
  <c r="G171" i="24"/>
  <c r="G172" i="24"/>
  <c r="G173" i="24"/>
  <c r="G174" i="24"/>
  <c r="G175" i="24"/>
  <c r="G176" i="24"/>
  <c r="G177" i="24"/>
  <c r="G178" i="24"/>
  <c r="G179" i="24"/>
  <c r="G180" i="24"/>
  <c r="G181" i="24"/>
  <c r="G182" i="24"/>
  <c r="G183" i="24"/>
  <c r="G184" i="24"/>
  <c r="G185" i="24"/>
  <c r="G155" i="24"/>
  <c r="E156" i="24"/>
  <c r="E157" i="24"/>
  <c r="E158" i="24"/>
  <c r="E159" i="24"/>
  <c r="E160" i="24"/>
  <c r="E161" i="24"/>
  <c r="E162" i="24"/>
  <c r="E163" i="24"/>
  <c r="E164" i="24"/>
  <c r="E165" i="24"/>
  <c r="E166" i="24"/>
  <c r="E167" i="24"/>
  <c r="E168" i="24"/>
  <c r="E169" i="24"/>
  <c r="E170" i="24"/>
  <c r="E171" i="24"/>
  <c r="E172" i="24"/>
  <c r="E173" i="24"/>
  <c r="E174" i="24"/>
  <c r="E175" i="24"/>
  <c r="E176" i="24"/>
  <c r="E177" i="24"/>
  <c r="E178" i="24"/>
  <c r="E179" i="24"/>
  <c r="E180" i="24"/>
  <c r="E181" i="24"/>
  <c r="E182" i="24"/>
  <c r="E183" i="24"/>
  <c r="E184" i="24"/>
  <c r="E185" i="24"/>
  <c r="E155" i="24"/>
  <c r="C156" i="24"/>
  <c r="C157" i="24"/>
  <c r="C158" i="24"/>
  <c r="C159" i="24"/>
  <c r="C160" i="24"/>
  <c r="C161" i="24"/>
  <c r="C162" i="24"/>
  <c r="C163" i="24"/>
  <c r="C164" i="24"/>
  <c r="C165" i="24"/>
  <c r="C166" i="24"/>
  <c r="C167" i="24"/>
  <c r="C168" i="24"/>
  <c r="C169" i="24"/>
  <c r="C170" i="24"/>
  <c r="C171" i="24"/>
  <c r="C172" i="24"/>
  <c r="C173" i="24"/>
  <c r="C174" i="24"/>
  <c r="C175" i="24"/>
  <c r="C176" i="24"/>
  <c r="C177" i="24"/>
  <c r="C178" i="24"/>
  <c r="C179" i="24"/>
  <c r="C180" i="24"/>
  <c r="C181" i="24"/>
  <c r="C182" i="24"/>
  <c r="C183" i="24"/>
  <c r="C184" i="24"/>
  <c r="C185" i="24"/>
  <c r="C155" i="24"/>
  <c r="K192" i="24"/>
  <c r="K193" i="24"/>
  <c r="K194" i="24"/>
  <c r="K195" i="24"/>
  <c r="K196" i="24"/>
  <c r="K197" i="24"/>
  <c r="K198" i="24"/>
  <c r="K199" i="24"/>
  <c r="K200" i="24"/>
  <c r="K201" i="24"/>
  <c r="K202" i="24"/>
  <c r="K203" i="24"/>
  <c r="K204" i="24"/>
  <c r="K205" i="24"/>
  <c r="K206" i="24"/>
  <c r="K207" i="24"/>
  <c r="K208" i="24"/>
  <c r="K209" i="24"/>
  <c r="K210" i="24"/>
  <c r="K211" i="24"/>
  <c r="K212" i="24"/>
  <c r="K213" i="24"/>
  <c r="K214" i="24"/>
  <c r="K215" i="24"/>
  <c r="K216" i="24"/>
  <c r="K217" i="24"/>
  <c r="K218" i="24"/>
  <c r="K219" i="24"/>
  <c r="K220" i="24"/>
  <c r="K221" i="24"/>
  <c r="K191" i="24"/>
  <c r="I192" i="24"/>
  <c r="I193" i="24"/>
  <c r="I194" i="24"/>
  <c r="I195" i="24"/>
  <c r="I196" i="24"/>
  <c r="I197" i="24"/>
  <c r="I198" i="24"/>
  <c r="I199" i="24"/>
  <c r="I200" i="24"/>
  <c r="I201" i="24"/>
  <c r="I202" i="24"/>
  <c r="I203" i="24"/>
  <c r="I204" i="24"/>
  <c r="I205" i="24"/>
  <c r="I206" i="24"/>
  <c r="I207" i="24"/>
  <c r="I208" i="24"/>
  <c r="I209" i="24"/>
  <c r="I210" i="24"/>
  <c r="I211" i="24"/>
  <c r="I212" i="24"/>
  <c r="I213" i="24"/>
  <c r="I214" i="24"/>
  <c r="I215" i="24"/>
  <c r="I216" i="24"/>
  <c r="I217" i="24"/>
  <c r="I218" i="24"/>
  <c r="I219" i="24"/>
  <c r="I220" i="24"/>
  <c r="I221" i="24"/>
  <c r="I191" i="24"/>
  <c r="G192" i="24"/>
  <c r="G193" i="24"/>
  <c r="G194" i="24"/>
  <c r="G195" i="24"/>
  <c r="G196" i="24"/>
  <c r="G197" i="24"/>
  <c r="G198" i="24"/>
  <c r="G199" i="24"/>
  <c r="G200" i="24"/>
  <c r="G201" i="24"/>
  <c r="G202" i="24"/>
  <c r="G203" i="24"/>
  <c r="G204" i="24"/>
  <c r="G205" i="24"/>
  <c r="G206" i="24"/>
  <c r="G207" i="24"/>
  <c r="G208" i="24"/>
  <c r="G209" i="24"/>
  <c r="G210" i="24"/>
  <c r="G211" i="24"/>
  <c r="G212" i="24"/>
  <c r="G213" i="24"/>
  <c r="G214" i="24"/>
  <c r="G215" i="24"/>
  <c r="G216" i="24"/>
  <c r="G217" i="24"/>
  <c r="G218" i="24"/>
  <c r="G219" i="24"/>
  <c r="G220" i="24"/>
  <c r="G221" i="24"/>
  <c r="G191" i="24"/>
  <c r="E192" i="24"/>
  <c r="E193" i="24"/>
  <c r="E194" i="24"/>
  <c r="E195" i="24"/>
  <c r="E196" i="24"/>
  <c r="E197" i="24"/>
  <c r="E198" i="24"/>
  <c r="E199" i="24"/>
  <c r="E200" i="24"/>
  <c r="E201" i="24"/>
  <c r="E202" i="24"/>
  <c r="E203" i="24"/>
  <c r="E204" i="24"/>
  <c r="E205" i="24"/>
  <c r="E206" i="24"/>
  <c r="E207" i="24"/>
  <c r="E208" i="24"/>
  <c r="E209" i="24"/>
  <c r="E210" i="24"/>
  <c r="E211" i="24"/>
  <c r="E212" i="24"/>
  <c r="E213" i="24"/>
  <c r="E214" i="24"/>
  <c r="E215" i="24"/>
  <c r="E216" i="24"/>
  <c r="E217" i="24"/>
  <c r="E218" i="24"/>
  <c r="E219" i="24"/>
  <c r="E220" i="24"/>
  <c r="E221" i="24"/>
  <c r="E191" i="24"/>
  <c r="C192" i="24"/>
  <c r="C193" i="24"/>
  <c r="C194" i="24"/>
  <c r="C195" i="24"/>
  <c r="C196" i="24"/>
  <c r="C197" i="24"/>
  <c r="C198" i="24"/>
  <c r="C199" i="24"/>
  <c r="C200" i="24"/>
  <c r="C201" i="24"/>
  <c r="C202" i="24"/>
  <c r="C203" i="24"/>
  <c r="C204" i="24"/>
  <c r="C205" i="24"/>
  <c r="C206" i="24"/>
  <c r="C207" i="24"/>
  <c r="C208" i="24"/>
  <c r="C209" i="24"/>
  <c r="C210" i="24"/>
  <c r="C211" i="24"/>
  <c r="C212" i="24"/>
  <c r="C213" i="24"/>
  <c r="C214" i="24"/>
  <c r="C215" i="24"/>
  <c r="C216" i="24"/>
  <c r="C217" i="24"/>
  <c r="C218" i="24"/>
  <c r="C219" i="24"/>
  <c r="C220" i="24"/>
  <c r="C221" i="24"/>
  <c r="C191" i="24"/>
  <c r="K228" i="24"/>
  <c r="K229" i="24"/>
  <c r="K230" i="24"/>
  <c r="K231" i="24"/>
  <c r="K232" i="24"/>
  <c r="K233" i="24"/>
  <c r="K234" i="24"/>
  <c r="K235" i="24"/>
  <c r="K236" i="24"/>
  <c r="K237" i="24"/>
  <c r="K238" i="24"/>
  <c r="K239" i="24"/>
  <c r="K240" i="24"/>
  <c r="K241" i="24"/>
  <c r="K242" i="24"/>
  <c r="K243" i="24"/>
  <c r="K244" i="24"/>
  <c r="K245" i="24"/>
  <c r="K246" i="24"/>
  <c r="K247" i="24"/>
  <c r="K248" i="24"/>
  <c r="K249" i="24"/>
  <c r="K250" i="24"/>
  <c r="K251" i="24"/>
  <c r="K252" i="24"/>
  <c r="K253" i="24"/>
  <c r="K254" i="24"/>
  <c r="K255" i="24"/>
  <c r="K256" i="24"/>
  <c r="K257" i="24"/>
  <c r="K227" i="24"/>
  <c r="I228" i="24"/>
  <c r="I229" i="24"/>
  <c r="I230" i="24"/>
  <c r="I231" i="24"/>
  <c r="I232" i="24"/>
  <c r="I233" i="24"/>
  <c r="I234" i="24"/>
  <c r="I235" i="24"/>
  <c r="I236" i="24"/>
  <c r="I237" i="24"/>
  <c r="I238" i="24"/>
  <c r="I239" i="24"/>
  <c r="I240" i="24"/>
  <c r="I241" i="24"/>
  <c r="I242" i="24"/>
  <c r="I243" i="24"/>
  <c r="I244" i="24"/>
  <c r="I245" i="24"/>
  <c r="I246" i="24"/>
  <c r="I247" i="24"/>
  <c r="I248" i="24"/>
  <c r="I249" i="24"/>
  <c r="I250" i="24"/>
  <c r="I251" i="24"/>
  <c r="I252" i="24"/>
  <c r="I253" i="24"/>
  <c r="I254" i="24"/>
  <c r="I255" i="24"/>
  <c r="I256" i="24"/>
  <c r="I257" i="24"/>
  <c r="I227" i="24"/>
  <c r="G228" i="24"/>
  <c r="G229" i="24"/>
  <c r="G230" i="24"/>
  <c r="G231" i="24"/>
  <c r="G232" i="24"/>
  <c r="G233" i="24"/>
  <c r="G234" i="24"/>
  <c r="G235" i="24"/>
  <c r="G236" i="24"/>
  <c r="G237" i="24"/>
  <c r="G238" i="24"/>
  <c r="G239" i="24"/>
  <c r="G240" i="24"/>
  <c r="G241" i="24"/>
  <c r="G242" i="24"/>
  <c r="G243" i="24"/>
  <c r="G244" i="24"/>
  <c r="G245" i="24"/>
  <c r="G246" i="24"/>
  <c r="G247" i="24"/>
  <c r="G248" i="24"/>
  <c r="G249" i="24"/>
  <c r="G250" i="24"/>
  <c r="G251" i="24"/>
  <c r="G252" i="24"/>
  <c r="G253" i="24"/>
  <c r="G254" i="24"/>
  <c r="G255" i="24"/>
  <c r="G256" i="24"/>
  <c r="G257" i="24"/>
  <c r="G227" i="24"/>
  <c r="E228" i="24"/>
  <c r="E229" i="24"/>
  <c r="E230" i="24"/>
  <c r="E231" i="24"/>
  <c r="E232" i="24"/>
  <c r="E233" i="24"/>
  <c r="E234" i="24"/>
  <c r="E235" i="24"/>
  <c r="E236" i="24"/>
  <c r="E237" i="24"/>
  <c r="E238" i="24"/>
  <c r="E239" i="24"/>
  <c r="E240" i="24"/>
  <c r="E241" i="24"/>
  <c r="E242" i="24"/>
  <c r="E243" i="24"/>
  <c r="E244" i="24"/>
  <c r="E245" i="24"/>
  <c r="E246" i="24"/>
  <c r="E247" i="24"/>
  <c r="E248" i="24"/>
  <c r="E249" i="24"/>
  <c r="E250" i="24"/>
  <c r="E251" i="24"/>
  <c r="E252" i="24"/>
  <c r="E253" i="24"/>
  <c r="E254" i="24"/>
  <c r="E255" i="24"/>
  <c r="E256" i="24"/>
  <c r="E257" i="24"/>
  <c r="E227" i="24"/>
  <c r="C228" i="24"/>
  <c r="C229" i="24"/>
  <c r="C230" i="24"/>
  <c r="C231" i="24"/>
  <c r="C232" i="24"/>
  <c r="C233" i="24"/>
  <c r="C234" i="24"/>
  <c r="C235" i="24"/>
  <c r="C236" i="24"/>
  <c r="C237" i="24"/>
  <c r="C238" i="24"/>
  <c r="C239" i="24"/>
  <c r="C240" i="24"/>
  <c r="C241" i="24"/>
  <c r="C242" i="24"/>
  <c r="C243" i="24"/>
  <c r="C244" i="24"/>
  <c r="C245" i="24"/>
  <c r="C246" i="24"/>
  <c r="C247" i="24"/>
  <c r="C248" i="24"/>
  <c r="C249" i="24"/>
  <c r="C250" i="24"/>
  <c r="C251" i="24"/>
  <c r="C252" i="24"/>
  <c r="C253" i="24"/>
  <c r="C254" i="24"/>
  <c r="C255" i="24"/>
  <c r="C256" i="24"/>
  <c r="C257" i="24"/>
  <c r="C227" i="24"/>
  <c r="C258" i="24" s="1"/>
  <c r="K264" i="24"/>
  <c r="K265" i="24"/>
  <c r="K266" i="24"/>
  <c r="K267" i="24"/>
  <c r="K268" i="24"/>
  <c r="K269" i="24"/>
  <c r="K270" i="24"/>
  <c r="K271" i="24"/>
  <c r="K272" i="24"/>
  <c r="K273" i="24"/>
  <c r="K274" i="24"/>
  <c r="K275" i="24"/>
  <c r="K276" i="24"/>
  <c r="K277" i="24"/>
  <c r="K278" i="24"/>
  <c r="K279" i="24"/>
  <c r="K280" i="24"/>
  <c r="K281" i="24"/>
  <c r="K282" i="24"/>
  <c r="K283" i="24"/>
  <c r="K284" i="24"/>
  <c r="K285" i="24"/>
  <c r="K286" i="24"/>
  <c r="K287" i="24"/>
  <c r="K288" i="24"/>
  <c r="K289" i="24"/>
  <c r="K290" i="24"/>
  <c r="K291" i="24"/>
  <c r="K292" i="24"/>
  <c r="K293" i="24"/>
  <c r="K263" i="24"/>
  <c r="I293" i="24"/>
  <c r="I264" i="24"/>
  <c r="I265" i="24"/>
  <c r="I266" i="24"/>
  <c r="I267" i="24"/>
  <c r="I268" i="24"/>
  <c r="I269" i="24"/>
  <c r="I270" i="24"/>
  <c r="I271" i="24"/>
  <c r="I272" i="24"/>
  <c r="I273" i="24"/>
  <c r="I274" i="24"/>
  <c r="I275" i="24"/>
  <c r="I276" i="24"/>
  <c r="I277" i="24"/>
  <c r="I278" i="24"/>
  <c r="I279" i="24"/>
  <c r="I280" i="24"/>
  <c r="I281" i="24"/>
  <c r="I282" i="24"/>
  <c r="I283" i="24"/>
  <c r="I284" i="24"/>
  <c r="I285" i="24"/>
  <c r="I286" i="24"/>
  <c r="I287" i="24"/>
  <c r="I288" i="24"/>
  <c r="I289" i="24"/>
  <c r="I290" i="24"/>
  <c r="I291" i="24"/>
  <c r="I292" i="24"/>
  <c r="I263" i="24"/>
  <c r="G264" i="24"/>
  <c r="G265" i="24"/>
  <c r="G266" i="24"/>
  <c r="G267" i="24"/>
  <c r="G268" i="24"/>
  <c r="G269" i="24"/>
  <c r="G270" i="24"/>
  <c r="G271" i="24"/>
  <c r="G272" i="24"/>
  <c r="G273" i="24"/>
  <c r="G274" i="24"/>
  <c r="G275" i="24"/>
  <c r="G276" i="24"/>
  <c r="G277" i="24"/>
  <c r="G278" i="24"/>
  <c r="G279" i="24"/>
  <c r="G280" i="24"/>
  <c r="G281" i="24"/>
  <c r="G282" i="24"/>
  <c r="G283" i="24"/>
  <c r="G284" i="24"/>
  <c r="G285" i="24"/>
  <c r="G286" i="24"/>
  <c r="G287" i="24"/>
  <c r="G288" i="24"/>
  <c r="G289" i="24"/>
  <c r="G290" i="24"/>
  <c r="G291" i="24"/>
  <c r="G292" i="24"/>
  <c r="G293" i="24"/>
  <c r="G263" i="24"/>
  <c r="E264" i="24"/>
  <c r="E265" i="24"/>
  <c r="E266" i="24"/>
  <c r="E267" i="24"/>
  <c r="E268" i="24"/>
  <c r="E269" i="24"/>
  <c r="E270" i="24"/>
  <c r="E271" i="24"/>
  <c r="E272" i="24"/>
  <c r="E273" i="24"/>
  <c r="E274" i="24"/>
  <c r="E275" i="24"/>
  <c r="E276" i="24"/>
  <c r="E277" i="24"/>
  <c r="E278" i="24"/>
  <c r="E279" i="24"/>
  <c r="E280" i="24"/>
  <c r="E281" i="24"/>
  <c r="E282" i="24"/>
  <c r="E283" i="24"/>
  <c r="E284" i="24"/>
  <c r="E285" i="24"/>
  <c r="E286" i="24"/>
  <c r="E287" i="24"/>
  <c r="E288" i="24"/>
  <c r="E289" i="24"/>
  <c r="E290" i="24"/>
  <c r="E291" i="24"/>
  <c r="E292" i="24"/>
  <c r="E293" i="24"/>
  <c r="E263" i="24"/>
  <c r="E294" i="24" s="1"/>
  <c r="C264" i="24"/>
  <c r="C265" i="24"/>
  <c r="C266" i="24"/>
  <c r="C267" i="24"/>
  <c r="C268" i="24"/>
  <c r="C269" i="24"/>
  <c r="C270" i="24"/>
  <c r="C271" i="24"/>
  <c r="C272" i="24"/>
  <c r="C273" i="24"/>
  <c r="C274" i="24"/>
  <c r="C275" i="24"/>
  <c r="C276" i="24"/>
  <c r="C277" i="24"/>
  <c r="C278" i="24"/>
  <c r="C279" i="24"/>
  <c r="C280" i="24"/>
  <c r="C281" i="24"/>
  <c r="C282" i="24"/>
  <c r="C283" i="24"/>
  <c r="C284" i="24"/>
  <c r="C285" i="24"/>
  <c r="C286" i="24"/>
  <c r="C287" i="24"/>
  <c r="C288" i="24"/>
  <c r="C289" i="24"/>
  <c r="C290" i="24"/>
  <c r="C291" i="24"/>
  <c r="C292" i="24"/>
  <c r="C293" i="24"/>
  <c r="C263" i="24"/>
  <c r="K329" i="24"/>
  <c r="K328" i="24"/>
  <c r="K327" i="24"/>
  <c r="K326" i="24"/>
  <c r="K325" i="24"/>
  <c r="K324" i="24"/>
  <c r="K323" i="24"/>
  <c r="K322" i="24"/>
  <c r="K321" i="24"/>
  <c r="K320" i="24"/>
  <c r="K319" i="24"/>
  <c r="K318" i="24"/>
  <c r="K317" i="24"/>
  <c r="K316" i="24"/>
  <c r="K315" i="24"/>
  <c r="K314" i="24"/>
  <c r="K313" i="24"/>
  <c r="K312" i="24"/>
  <c r="K311" i="24"/>
  <c r="K310" i="24"/>
  <c r="K309" i="24"/>
  <c r="K308" i="24"/>
  <c r="K307" i="24"/>
  <c r="K306" i="24"/>
  <c r="K305" i="24"/>
  <c r="K304" i="24"/>
  <c r="K303" i="24"/>
  <c r="K302" i="24"/>
  <c r="K301" i="24"/>
  <c r="K300" i="24"/>
  <c r="K299" i="24"/>
  <c r="I300" i="24"/>
  <c r="I301" i="24"/>
  <c r="I302" i="24"/>
  <c r="I303" i="24"/>
  <c r="I304" i="24"/>
  <c r="I305" i="24"/>
  <c r="I306" i="24"/>
  <c r="I307" i="24"/>
  <c r="I308" i="24"/>
  <c r="I309" i="24"/>
  <c r="I310" i="24"/>
  <c r="I311" i="24"/>
  <c r="I312" i="24"/>
  <c r="I313" i="24"/>
  <c r="I314" i="24"/>
  <c r="I315" i="24"/>
  <c r="I316" i="24"/>
  <c r="I317" i="24"/>
  <c r="I318" i="24"/>
  <c r="I319" i="24"/>
  <c r="I320" i="24"/>
  <c r="I321" i="24"/>
  <c r="I322" i="24"/>
  <c r="I323" i="24"/>
  <c r="I324" i="24"/>
  <c r="I325" i="24"/>
  <c r="I326" i="24"/>
  <c r="I327" i="24"/>
  <c r="I328" i="24"/>
  <c r="I329" i="24"/>
  <c r="I299" i="24"/>
  <c r="G300" i="24"/>
  <c r="G301" i="24"/>
  <c r="G302" i="24"/>
  <c r="G303" i="24"/>
  <c r="G304" i="24"/>
  <c r="G305" i="24"/>
  <c r="G306" i="24"/>
  <c r="G307" i="24"/>
  <c r="G308" i="24"/>
  <c r="G309" i="24"/>
  <c r="G310" i="24"/>
  <c r="G311" i="24"/>
  <c r="G312" i="24"/>
  <c r="G313" i="24"/>
  <c r="G314" i="24"/>
  <c r="G315" i="24"/>
  <c r="G316" i="24"/>
  <c r="G317" i="24"/>
  <c r="G318" i="24"/>
  <c r="G319" i="24"/>
  <c r="G320" i="24"/>
  <c r="G321" i="24"/>
  <c r="G322" i="24"/>
  <c r="G323" i="24"/>
  <c r="G324" i="24"/>
  <c r="G325" i="24"/>
  <c r="G326" i="24"/>
  <c r="G327" i="24"/>
  <c r="G328" i="24"/>
  <c r="G329" i="24"/>
  <c r="G299" i="24"/>
  <c r="G330" i="24" s="1"/>
  <c r="E300" i="24"/>
  <c r="E301" i="24"/>
  <c r="E302" i="24"/>
  <c r="E303" i="24"/>
  <c r="E304" i="24"/>
  <c r="E305" i="24"/>
  <c r="E306" i="24"/>
  <c r="E307" i="24"/>
  <c r="E308" i="24"/>
  <c r="E309" i="24"/>
  <c r="E310" i="24"/>
  <c r="E311" i="24"/>
  <c r="E312" i="24"/>
  <c r="E313" i="24"/>
  <c r="E314" i="24"/>
  <c r="E315" i="24"/>
  <c r="E316" i="24"/>
  <c r="E317" i="24"/>
  <c r="E318" i="24"/>
  <c r="E319" i="24"/>
  <c r="E320" i="24"/>
  <c r="E321" i="24"/>
  <c r="E322" i="24"/>
  <c r="E323" i="24"/>
  <c r="E324" i="24"/>
  <c r="E325" i="24"/>
  <c r="E326" i="24"/>
  <c r="E327" i="24"/>
  <c r="E328" i="24"/>
  <c r="E329" i="24"/>
  <c r="E299" i="24"/>
  <c r="C300" i="24"/>
  <c r="C301" i="24"/>
  <c r="C302" i="24"/>
  <c r="C303" i="24"/>
  <c r="C304" i="24"/>
  <c r="C305" i="24"/>
  <c r="C306" i="24"/>
  <c r="C307" i="24"/>
  <c r="C308" i="24"/>
  <c r="C309" i="24"/>
  <c r="C310" i="24"/>
  <c r="C311" i="24"/>
  <c r="C312" i="24"/>
  <c r="C313" i="24"/>
  <c r="C314" i="24"/>
  <c r="C315" i="24"/>
  <c r="C316" i="24"/>
  <c r="C317" i="24"/>
  <c r="C318" i="24"/>
  <c r="C319" i="24"/>
  <c r="C320" i="24"/>
  <c r="C321" i="24"/>
  <c r="C322" i="24"/>
  <c r="C323" i="24"/>
  <c r="C324" i="24"/>
  <c r="C325" i="24"/>
  <c r="C326" i="24"/>
  <c r="C327" i="24"/>
  <c r="C328" i="24"/>
  <c r="C329" i="24"/>
  <c r="C299" i="24"/>
  <c r="K336" i="24"/>
  <c r="K337" i="24"/>
  <c r="K338" i="24"/>
  <c r="K339" i="24"/>
  <c r="K340" i="24"/>
  <c r="K341" i="24"/>
  <c r="K342" i="24"/>
  <c r="K343" i="24"/>
  <c r="K344" i="24"/>
  <c r="K345" i="24"/>
  <c r="K346" i="24"/>
  <c r="K347" i="24"/>
  <c r="K348" i="24"/>
  <c r="K349" i="24"/>
  <c r="K350" i="24"/>
  <c r="K351" i="24"/>
  <c r="K352" i="24"/>
  <c r="K353" i="24"/>
  <c r="K354" i="24"/>
  <c r="K355" i="24"/>
  <c r="K356" i="24"/>
  <c r="K357" i="24"/>
  <c r="K358" i="24"/>
  <c r="K359" i="24"/>
  <c r="K360" i="24"/>
  <c r="K361" i="24"/>
  <c r="K362" i="24"/>
  <c r="K363" i="24"/>
  <c r="K364" i="24"/>
  <c r="K365" i="24"/>
  <c r="K335" i="24"/>
  <c r="I336" i="24"/>
  <c r="I337" i="24"/>
  <c r="I338" i="24"/>
  <c r="I339" i="24"/>
  <c r="I340" i="24"/>
  <c r="I341" i="24"/>
  <c r="I342" i="24"/>
  <c r="I343" i="24"/>
  <c r="I344" i="24"/>
  <c r="I345" i="24"/>
  <c r="I346" i="24"/>
  <c r="I347" i="24"/>
  <c r="I348" i="24"/>
  <c r="I349" i="24"/>
  <c r="I350" i="24"/>
  <c r="I351" i="24"/>
  <c r="I352" i="24"/>
  <c r="I353" i="24"/>
  <c r="I354" i="24"/>
  <c r="I355" i="24"/>
  <c r="I356" i="24"/>
  <c r="I357" i="24"/>
  <c r="I358" i="24"/>
  <c r="I359" i="24"/>
  <c r="I360" i="24"/>
  <c r="I361" i="24"/>
  <c r="I362" i="24"/>
  <c r="I363" i="24"/>
  <c r="I364" i="24"/>
  <c r="I365" i="24"/>
  <c r="I335" i="24"/>
  <c r="G336" i="24"/>
  <c r="G337" i="24"/>
  <c r="G338" i="24"/>
  <c r="G339" i="24"/>
  <c r="G340" i="24"/>
  <c r="G341" i="24"/>
  <c r="G342" i="24"/>
  <c r="G343" i="24"/>
  <c r="G344" i="24"/>
  <c r="G345" i="24"/>
  <c r="G346" i="24"/>
  <c r="G347" i="24"/>
  <c r="G348" i="24"/>
  <c r="G349" i="24"/>
  <c r="G350" i="24"/>
  <c r="G351" i="24"/>
  <c r="G352" i="24"/>
  <c r="G353" i="24"/>
  <c r="G354" i="24"/>
  <c r="G355" i="24"/>
  <c r="G356" i="24"/>
  <c r="G357" i="24"/>
  <c r="G358" i="24"/>
  <c r="G359" i="24"/>
  <c r="G360" i="24"/>
  <c r="G361" i="24"/>
  <c r="G362" i="24"/>
  <c r="G363" i="24"/>
  <c r="G364" i="24"/>
  <c r="G365" i="24"/>
  <c r="G335" i="24"/>
  <c r="E336" i="24"/>
  <c r="E337" i="24"/>
  <c r="E338" i="24"/>
  <c r="E339" i="24"/>
  <c r="E340" i="24"/>
  <c r="E341" i="24"/>
  <c r="E342" i="24"/>
  <c r="E343" i="24"/>
  <c r="E344" i="24"/>
  <c r="E345" i="24"/>
  <c r="E346" i="24"/>
  <c r="E347" i="24"/>
  <c r="E348" i="24"/>
  <c r="E349" i="24"/>
  <c r="E350" i="24"/>
  <c r="E351" i="24"/>
  <c r="E352" i="24"/>
  <c r="E353" i="24"/>
  <c r="E354" i="24"/>
  <c r="E355" i="24"/>
  <c r="E356" i="24"/>
  <c r="E357" i="24"/>
  <c r="E358" i="24"/>
  <c r="E359" i="24"/>
  <c r="E360" i="24"/>
  <c r="E361" i="24"/>
  <c r="E362" i="24"/>
  <c r="E363" i="24"/>
  <c r="E364" i="24"/>
  <c r="E365" i="24"/>
  <c r="E335" i="24"/>
  <c r="C336" i="24"/>
  <c r="C337" i="24"/>
  <c r="C338" i="24"/>
  <c r="C339" i="24"/>
  <c r="C340" i="24"/>
  <c r="C341" i="24"/>
  <c r="C342" i="24"/>
  <c r="C343" i="24"/>
  <c r="C344" i="24"/>
  <c r="C345" i="24"/>
  <c r="C346" i="24"/>
  <c r="C347" i="24"/>
  <c r="C348" i="24"/>
  <c r="C349" i="24"/>
  <c r="C350" i="24"/>
  <c r="C351" i="24"/>
  <c r="C352" i="24"/>
  <c r="C353" i="24"/>
  <c r="C354" i="24"/>
  <c r="C355" i="24"/>
  <c r="C356" i="24"/>
  <c r="C357" i="24"/>
  <c r="C358" i="24"/>
  <c r="C359" i="24"/>
  <c r="C360" i="24"/>
  <c r="C361" i="24"/>
  <c r="C362" i="24"/>
  <c r="C363" i="24"/>
  <c r="C364" i="24"/>
  <c r="C365" i="24"/>
  <c r="C335" i="24"/>
  <c r="K372" i="24"/>
  <c r="K373" i="24"/>
  <c r="K374" i="24"/>
  <c r="K375" i="24"/>
  <c r="K376" i="24"/>
  <c r="K377" i="24"/>
  <c r="K378" i="24"/>
  <c r="K379" i="24"/>
  <c r="K380" i="24"/>
  <c r="K381" i="24"/>
  <c r="K382" i="24"/>
  <c r="K383" i="24"/>
  <c r="K384" i="24"/>
  <c r="K385" i="24"/>
  <c r="K386" i="24"/>
  <c r="K387" i="24"/>
  <c r="K388" i="24"/>
  <c r="K389" i="24"/>
  <c r="K390" i="24"/>
  <c r="K391" i="24"/>
  <c r="K392" i="24"/>
  <c r="K393" i="24"/>
  <c r="K394" i="24"/>
  <c r="K395" i="24"/>
  <c r="K396" i="24"/>
  <c r="K397" i="24"/>
  <c r="K398" i="24"/>
  <c r="K399" i="24"/>
  <c r="K400" i="24"/>
  <c r="K401" i="24"/>
  <c r="K371" i="24"/>
  <c r="K402" i="24" s="1"/>
  <c r="I372" i="24"/>
  <c r="I373" i="24"/>
  <c r="I374" i="24"/>
  <c r="I375" i="24"/>
  <c r="I376" i="24"/>
  <c r="I377" i="24"/>
  <c r="I378" i="24"/>
  <c r="I379" i="24"/>
  <c r="I380" i="24"/>
  <c r="I381" i="24"/>
  <c r="I382" i="24"/>
  <c r="I383" i="24"/>
  <c r="I384" i="24"/>
  <c r="I385" i="24"/>
  <c r="I386" i="24"/>
  <c r="I387" i="24"/>
  <c r="I388" i="24"/>
  <c r="I389" i="24"/>
  <c r="I390" i="24"/>
  <c r="I391" i="24"/>
  <c r="I392" i="24"/>
  <c r="I393" i="24"/>
  <c r="I394" i="24"/>
  <c r="I395" i="24"/>
  <c r="I396" i="24"/>
  <c r="I397" i="24"/>
  <c r="I398" i="24"/>
  <c r="I399" i="24"/>
  <c r="I400" i="24"/>
  <c r="I401" i="24"/>
  <c r="I371" i="24"/>
  <c r="G372" i="24"/>
  <c r="G373" i="24"/>
  <c r="G374" i="24"/>
  <c r="G375" i="24"/>
  <c r="G376" i="24"/>
  <c r="G377" i="24"/>
  <c r="G378" i="24"/>
  <c r="G379" i="24"/>
  <c r="G380" i="24"/>
  <c r="G381" i="24"/>
  <c r="G382" i="24"/>
  <c r="G383" i="24"/>
  <c r="G384" i="24"/>
  <c r="G385" i="24"/>
  <c r="G386" i="24"/>
  <c r="G387" i="24"/>
  <c r="G388" i="24"/>
  <c r="G389" i="24"/>
  <c r="G390" i="24"/>
  <c r="G391" i="24"/>
  <c r="G392" i="24"/>
  <c r="G393" i="24"/>
  <c r="G394" i="24"/>
  <c r="G395" i="24"/>
  <c r="G396" i="24"/>
  <c r="G397" i="24"/>
  <c r="G398" i="24"/>
  <c r="G399" i="24"/>
  <c r="G400" i="24"/>
  <c r="G401" i="24"/>
  <c r="G371" i="24"/>
  <c r="E372" i="24"/>
  <c r="E373" i="24"/>
  <c r="E374" i="24"/>
  <c r="E375" i="24"/>
  <c r="E376" i="24"/>
  <c r="E377" i="24"/>
  <c r="E378" i="24"/>
  <c r="E379" i="24"/>
  <c r="E380" i="24"/>
  <c r="E381" i="24"/>
  <c r="E382" i="24"/>
  <c r="E383" i="24"/>
  <c r="E384" i="24"/>
  <c r="E385" i="24"/>
  <c r="E386" i="24"/>
  <c r="E387" i="24"/>
  <c r="E388" i="24"/>
  <c r="E389" i="24"/>
  <c r="E390" i="24"/>
  <c r="E391" i="24"/>
  <c r="E392" i="24"/>
  <c r="E393" i="24"/>
  <c r="E394" i="24"/>
  <c r="E395" i="24"/>
  <c r="E396" i="24"/>
  <c r="E397" i="24"/>
  <c r="E398" i="24"/>
  <c r="E399" i="24"/>
  <c r="E400" i="24"/>
  <c r="E401" i="24"/>
  <c r="E371" i="24"/>
  <c r="C372" i="24"/>
  <c r="C373" i="24"/>
  <c r="C374" i="24"/>
  <c r="C375" i="24"/>
  <c r="C376" i="24"/>
  <c r="C377" i="24"/>
  <c r="C378" i="24"/>
  <c r="C379" i="24"/>
  <c r="C380" i="24"/>
  <c r="C381" i="24"/>
  <c r="C382" i="24"/>
  <c r="C383" i="24"/>
  <c r="C384" i="24"/>
  <c r="C385" i="24"/>
  <c r="C386" i="24"/>
  <c r="C387" i="24"/>
  <c r="C388" i="24"/>
  <c r="C389" i="24"/>
  <c r="C390" i="24"/>
  <c r="C391" i="24"/>
  <c r="C392" i="24"/>
  <c r="C393" i="24"/>
  <c r="C394" i="24"/>
  <c r="C395" i="24"/>
  <c r="C396" i="24"/>
  <c r="C397" i="24"/>
  <c r="C398" i="24"/>
  <c r="C399" i="24"/>
  <c r="C400" i="24"/>
  <c r="C401" i="24"/>
  <c r="C371" i="24"/>
  <c r="K408" i="24"/>
  <c r="K409" i="24"/>
  <c r="K410" i="24"/>
  <c r="K411" i="24"/>
  <c r="K412" i="24"/>
  <c r="K413" i="24"/>
  <c r="K414" i="24"/>
  <c r="K415" i="24"/>
  <c r="K416" i="24"/>
  <c r="K417" i="24"/>
  <c r="K418" i="24"/>
  <c r="K419" i="24"/>
  <c r="K420" i="24"/>
  <c r="K421" i="24"/>
  <c r="K422" i="24"/>
  <c r="K423" i="24"/>
  <c r="K424" i="24"/>
  <c r="K425" i="24"/>
  <c r="K426" i="24"/>
  <c r="K427" i="24"/>
  <c r="K428" i="24"/>
  <c r="K429" i="24"/>
  <c r="K430" i="24"/>
  <c r="K431" i="24"/>
  <c r="K432" i="24"/>
  <c r="K433" i="24"/>
  <c r="K434" i="24"/>
  <c r="K435" i="24"/>
  <c r="K436" i="24"/>
  <c r="K437" i="24"/>
  <c r="K407" i="24"/>
  <c r="I408" i="24"/>
  <c r="I409" i="24"/>
  <c r="I410" i="24"/>
  <c r="I411" i="24"/>
  <c r="I412" i="24"/>
  <c r="I413" i="24"/>
  <c r="I414" i="24"/>
  <c r="I415" i="24"/>
  <c r="I416" i="24"/>
  <c r="I417" i="24"/>
  <c r="I418" i="24"/>
  <c r="I419" i="24"/>
  <c r="I420" i="24"/>
  <c r="I421" i="24"/>
  <c r="I422" i="24"/>
  <c r="I423" i="24"/>
  <c r="I424" i="24"/>
  <c r="I425" i="24"/>
  <c r="I426" i="24"/>
  <c r="I427" i="24"/>
  <c r="I428" i="24"/>
  <c r="I429" i="24"/>
  <c r="I430" i="24"/>
  <c r="I431" i="24"/>
  <c r="I432" i="24"/>
  <c r="I433" i="24"/>
  <c r="I434" i="24"/>
  <c r="I435" i="24"/>
  <c r="I436" i="24"/>
  <c r="I437" i="24"/>
  <c r="I407" i="24"/>
  <c r="G408" i="24"/>
  <c r="G409" i="24"/>
  <c r="G410" i="24"/>
  <c r="G411" i="24"/>
  <c r="G412" i="24"/>
  <c r="G413" i="24"/>
  <c r="G414" i="24"/>
  <c r="G415" i="24"/>
  <c r="G416" i="24"/>
  <c r="G417" i="24"/>
  <c r="G418" i="24"/>
  <c r="G419" i="24"/>
  <c r="G420" i="24"/>
  <c r="G421" i="24"/>
  <c r="G422" i="24"/>
  <c r="G423" i="24"/>
  <c r="G424" i="24"/>
  <c r="G425" i="24"/>
  <c r="G426" i="24"/>
  <c r="G427" i="24"/>
  <c r="G428" i="24"/>
  <c r="G429" i="24"/>
  <c r="G430" i="24"/>
  <c r="G431" i="24"/>
  <c r="G432" i="24"/>
  <c r="G433" i="24"/>
  <c r="G434" i="24"/>
  <c r="G435" i="24"/>
  <c r="G436" i="24"/>
  <c r="G437" i="24"/>
  <c r="G407" i="24"/>
  <c r="E408" i="24"/>
  <c r="E409" i="24"/>
  <c r="E410" i="24"/>
  <c r="E411" i="24"/>
  <c r="E412" i="24"/>
  <c r="E413" i="24"/>
  <c r="E414" i="24"/>
  <c r="E415" i="24"/>
  <c r="E416" i="24"/>
  <c r="E417" i="24"/>
  <c r="E418" i="24"/>
  <c r="E419" i="24"/>
  <c r="E420" i="24"/>
  <c r="E421" i="24"/>
  <c r="E422" i="24"/>
  <c r="E423" i="24"/>
  <c r="E424" i="24"/>
  <c r="E425" i="24"/>
  <c r="E426" i="24"/>
  <c r="E427" i="24"/>
  <c r="E428" i="24"/>
  <c r="E429" i="24"/>
  <c r="E430" i="24"/>
  <c r="E431" i="24"/>
  <c r="E432" i="24"/>
  <c r="E433" i="24"/>
  <c r="E434" i="24"/>
  <c r="E435" i="24"/>
  <c r="E436" i="24"/>
  <c r="E437" i="24"/>
  <c r="E407" i="24"/>
  <c r="E438" i="24" s="1"/>
  <c r="C408" i="24"/>
  <c r="C409" i="24"/>
  <c r="C410" i="24"/>
  <c r="C411" i="24"/>
  <c r="C412" i="24"/>
  <c r="C413" i="24"/>
  <c r="C414" i="24"/>
  <c r="C415" i="24"/>
  <c r="C416" i="24"/>
  <c r="C417" i="24"/>
  <c r="C418" i="24"/>
  <c r="C419" i="24"/>
  <c r="C420" i="24"/>
  <c r="C421" i="24"/>
  <c r="C422" i="24"/>
  <c r="C423" i="24"/>
  <c r="C424" i="24"/>
  <c r="C425" i="24"/>
  <c r="C426" i="24"/>
  <c r="C427" i="24"/>
  <c r="C428" i="24"/>
  <c r="C429" i="24"/>
  <c r="C430" i="24"/>
  <c r="C431" i="24"/>
  <c r="C432" i="24"/>
  <c r="C433" i="24"/>
  <c r="C434" i="24"/>
  <c r="C435" i="24"/>
  <c r="C436" i="24"/>
  <c r="C437" i="24"/>
  <c r="C407" i="24"/>
  <c r="E186" i="24"/>
  <c r="C186" i="24"/>
  <c r="K222" i="24"/>
  <c r="E222" i="24"/>
  <c r="C222" i="24"/>
  <c r="I258" i="24"/>
  <c r="K294" i="24"/>
  <c r="I294" i="24"/>
  <c r="G294" i="24"/>
  <c r="G366" i="24"/>
  <c r="C438" i="24" l="1"/>
  <c r="K438" i="24"/>
  <c r="G402" i="24"/>
  <c r="E366" i="24"/>
  <c r="E330" i="24"/>
  <c r="G258" i="24"/>
  <c r="G438" i="24"/>
  <c r="E402" i="24"/>
  <c r="C366" i="24"/>
  <c r="I330" i="24"/>
  <c r="G222" i="24"/>
  <c r="K366" i="24"/>
  <c r="I222" i="24"/>
  <c r="I402" i="24"/>
  <c r="E258" i="24"/>
  <c r="K258" i="24"/>
  <c r="C294" i="24"/>
  <c r="K330" i="24"/>
  <c r="C330" i="24"/>
  <c r="I366" i="24"/>
  <c r="C402" i="24"/>
  <c r="I438" i="24"/>
  <c r="K186" i="24"/>
  <c r="I186" i="24"/>
  <c r="G186" i="24"/>
  <c r="K150" i="24"/>
  <c r="I150" i="24"/>
  <c r="G150" i="24"/>
  <c r="E150" i="24"/>
  <c r="C150" i="24"/>
  <c r="K114" i="24"/>
  <c r="I114" i="24"/>
  <c r="G114" i="24"/>
  <c r="E114" i="24"/>
  <c r="C114" i="24"/>
  <c r="K78" i="24"/>
  <c r="I78" i="24"/>
  <c r="G78" i="24"/>
  <c r="E78" i="24"/>
  <c r="C78" i="24"/>
  <c r="K12" i="24"/>
  <c r="K42" i="24" s="1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11" i="24"/>
  <c r="I12" i="24"/>
  <c r="I13" i="24"/>
  <c r="I14" i="24"/>
  <c r="I15" i="24"/>
  <c r="I16" i="24"/>
  <c r="I17" i="24"/>
  <c r="I18" i="24"/>
  <c r="I19" i="24"/>
  <c r="I20" i="24"/>
  <c r="I21" i="24"/>
  <c r="I22" i="24"/>
  <c r="I23" i="24"/>
  <c r="I24" i="24"/>
  <c r="I25" i="24"/>
  <c r="I26" i="24"/>
  <c r="I27" i="24"/>
  <c r="I28" i="24"/>
  <c r="I29" i="24"/>
  <c r="I30" i="24"/>
  <c r="I31" i="24"/>
  <c r="I32" i="24"/>
  <c r="I33" i="24"/>
  <c r="I34" i="24"/>
  <c r="I35" i="24"/>
  <c r="I36" i="24"/>
  <c r="I37" i="24"/>
  <c r="I38" i="24"/>
  <c r="I39" i="24"/>
  <c r="I40" i="24"/>
  <c r="I41" i="24"/>
  <c r="I11" i="24"/>
  <c r="I42" i="24" s="1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29" i="24"/>
  <c r="G30" i="24"/>
  <c r="G31" i="24"/>
  <c r="G32" i="24"/>
  <c r="G33" i="24"/>
  <c r="G34" i="24"/>
  <c r="G35" i="24"/>
  <c r="G36" i="24"/>
  <c r="G37" i="24"/>
  <c r="G38" i="24"/>
  <c r="G39" i="24"/>
  <c r="G40" i="24"/>
  <c r="G41" i="24"/>
  <c r="G11" i="24"/>
  <c r="G42" i="24" s="1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11" i="24"/>
  <c r="E42" i="24" s="1"/>
  <c r="C41" i="24"/>
  <c r="C12" i="24"/>
  <c r="C13" i="24"/>
  <c r="C14" i="24"/>
  <c r="C15" i="24"/>
  <c r="C16" i="24"/>
  <c r="C17" i="24"/>
  <c r="C18" i="24"/>
  <c r="C19" i="24"/>
  <c r="C20" i="24"/>
  <c r="C21" i="24"/>
  <c r="C22" i="24"/>
  <c r="C23" i="24"/>
  <c r="C24" i="24"/>
  <c r="C25" i="24"/>
  <c r="C26" i="24"/>
  <c r="C27" i="24"/>
  <c r="C28" i="24"/>
  <c r="C29" i="24"/>
  <c r="C30" i="24"/>
  <c r="C31" i="24"/>
  <c r="C32" i="24"/>
  <c r="C33" i="24"/>
  <c r="C34" i="24"/>
  <c r="C35" i="24"/>
  <c r="C36" i="24"/>
  <c r="C37" i="24"/>
  <c r="C38" i="24"/>
  <c r="C39" i="24"/>
  <c r="C40" i="24"/>
  <c r="C11" i="24"/>
  <c r="C42" i="24" s="1"/>
</calcChain>
</file>

<file path=xl/sharedStrings.xml><?xml version="1.0" encoding="utf-8"?>
<sst xmlns="http://schemas.openxmlformats.org/spreadsheetml/2006/main" count="495" uniqueCount="54">
  <si>
    <t>Déchets triés</t>
  </si>
  <si>
    <t>Déchets tout venant (140L)</t>
  </si>
  <si>
    <t>Déchets tout venant</t>
  </si>
  <si>
    <t xml:space="preserve">Papiers et journaux </t>
  </si>
  <si>
    <t>Taux remplissage</t>
  </si>
  <si>
    <t>Poids</t>
  </si>
  <si>
    <t>TOTAL ce mois-ci (kg)</t>
  </si>
  <si>
    <t>%</t>
  </si>
  <si>
    <t>Type de déchets</t>
  </si>
  <si>
    <t>Aluminium et canettes</t>
  </si>
  <si>
    <t>Plastiques rigide</t>
  </si>
  <si>
    <t>Plastiques souple</t>
  </si>
  <si>
    <t>Récapitulatif production de déchets pesés (kg)</t>
  </si>
  <si>
    <t>Juillet</t>
  </si>
  <si>
    <t>Août</t>
  </si>
  <si>
    <t>Septembre</t>
  </si>
  <si>
    <t>Octobre</t>
  </si>
  <si>
    <t>Novembre</t>
  </si>
  <si>
    <t>Décembre</t>
  </si>
  <si>
    <t>Production de déchets totale</t>
  </si>
  <si>
    <t xml:space="preserve">Déchets tout venant </t>
  </si>
  <si>
    <t xml:space="preserve">Papier et journaux </t>
  </si>
  <si>
    <t xml:space="preserve">Plastiques rigide </t>
  </si>
  <si>
    <t>Total  général</t>
  </si>
  <si>
    <t>Sur la période</t>
  </si>
  <si>
    <t>Janvier</t>
  </si>
  <si>
    <t>Février</t>
  </si>
  <si>
    <t>Mars</t>
  </si>
  <si>
    <t>Avril</t>
  </si>
  <si>
    <t>Mai</t>
  </si>
  <si>
    <t>Juin</t>
  </si>
  <si>
    <t xml:space="preserve">Plastiques souple </t>
  </si>
  <si>
    <t xml:space="preserve">Canettes </t>
  </si>
  <si>
    <t>TABLEAU DE BORD INDICATEURS DECHETS: POINT N°S1 N1</t>
  </si>
  <si>
    <t>Mois</t>
  </si>
  <si>
    <t>Poids selon tare (kg)</t>
  </si>
  <si>
    <t>Papiers, journaux, magazines (140L)</t>
  </si>
  <si>
    <t>Cannettes (60L)</t>
  </si>
  <si>
    <t>Plastique rigide (60L)</t>
  </si>
  <si>
    <t>Plastique souple (60L)</t>
  </si>
  <si>
    <t>JANVIER 2014</t>
  </si>
  <si>
    <t>DECEMBRE 2014</t>
  </si>
  <si>
    <t>NOVEMBRE 2014</t>
  </si>
  <si>
    <t>OCTOBRE 2014</t>
  </si>
  <si>
    <t>SEPTEMBRE 2014</t>
  </si>
  <si>
    <t>MARS 2014</t>
  </si>
  <si>
    <t>AVRIL 2014</t>
  </si>
  <si>
    <t>MAI 2014</t>
  </si>
  <si>
    <t>JUIN 2014</t>
  </si>
  <si>
    <t>JUILLET 2014</t>
  </si>
  <si>
    <t>AOUT 2014</t>
  </si>
  <si>
    <t>TABLEAU DE SUIVI COLLECTE DECHETS: POINT N°S1 N1</t>
  </si>
  <si>
    <t>FEVRIER 2014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</si>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</sst>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#,##0.000&quot; &quot;&quot;kg&quot;"/>
    <numFmt numFmtId="165" formatCode="[$-F800]dddd\,\ mmmm\ dd\,\ yyyy"/>
    <numFmt numFmtId="166" formatCode="0.000;\-0.000;&quot;&quot;"/>
    <numFmt numFmtId="167" formatCode="##,##0.00&quot; &quot;&quot;kg&quot;"/>
    <numFmt numFmtId="168" formatCode="##,##0.0&quot; &quot;&quot;kg&quot;"/>
    <numFmt numFmtId="169" formatCode="##,##0&quot; &quot;&quot;kg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i/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C10F3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1C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CD9BC"/>
        <bgColor indexed="64"/>
      </patternFill>
    </fill>
    <fill>
      <patternFill patternType="solid">
        <fgColor rgb="FFB5ED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7" fillId="4" borderId="14" xfId="0" applyFont="1" applyFill="1" applyBorder="1" applyAlignment="1" applyProtection="1">
      <alignment horizontal="center" vertical="center"/>
      <protection locked="0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0" fontId="7" fillId="6" borderId="14" xfId="0" applyFont="1" applyFill="1" applyBorder="1" applyAlignment="1" applyProtection="1">
      <alignment horizontal="center" vertical="center"/>
      <protection locked="0"/>
    </xf>
    <xf numFmtId="0" fontId="7" fillId="7" borderId="14" xfId="0" applyFont="1" applyFill="1" applyBorder="1" applyAlignment="1" applyProtection="1">
      <alignment horizontal="center" vertical="center"/>
      <protection locked="0"/>
    </xf>
    <xf numFmtId="0" fontId="7" fillId="8" borderId="14" xfId="0" applyFont="1" applyFill="1" applyBorder="1" applyAlignment="1" applyProtection="1">
      <alignment horizontal="center" vertical="center"/>
      <protection locked="0"/>
    </xf>
    <xf numFmtId="0" fontId="7" fillId="8" borderId="15" xfId="0" applyFont="1" applyFill="1" applyBorder="1" applyAlignment="1" applyProtection="1">
      <alignment horizontal="center" vertical="center"/>
      <protection locked="0"/>
    </xf>
    <xf numFmtId="9" fontId="1" fillId="9" borderId="14" xfId="1" applyFont="1" applyFill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166" fontId="5" fillId="0" borderId="14" xfId="0" applyNumberFormat="1" applyFont="1" applyFill="1" applyBorder="1" applyAlignment="1" applyProtection="1">
      <alignment horizontal="center"/>
    </xf>
    <xf numFmtId="9" fontId="0" fillId="10" borderId="14" xfId="1" applyFont="1" applyFill="1" applyBorder="1" applyAlignment="1" applyProtection="1">
      <alignment horizontal="center"/>
      <protection locked="0"/>
    </xf>
    <xf numFmtId="9" fontId="0" fillId="11" borderId="14" xfId="1" applyFont="1" applyFill="1" applyBorder="1" applyAlignment="1" applyProtection="1">
      <alignment horizontal="center"/>
      <protection locked="0"/>
    </xf>
    <xf numFmtId="9" fontId="5" fillId="12" borderId="14" xfId="1" applyFont="1" applyFill="1" applyBorder="1" applyAlignment="1" applyProtection="1">
      <alignment horizontal="center"/>
      <protection locked="0"/>
    </xf>
    <xf numFmtId="9" fontId="0" fillId="13" borderId="14" xfId="1" applyFont="1" applyFill="1" applyBorder="1" applyAlignment="1" applyProtection="1">
      <alignment horizontal="center"/>
      <protection locked="0"/>
    </xf>
    <xf numFmtId="0" fontId="0" fillId="0" borderId="0" xfId="0" applyProtection="1"/>
    <xf numFmtId="167" fontId="0" fillId="0" borderId="0" xfId="0" applyNumberFormat="1" applyProtection="1"/>
    <xf numFmtId="0" fontId="3" fillId="0" borderId="13" xfId="0" applyFont="1" applyBorder="1" applyProtection="1"/>
    <xf numFmtId="0" fontId="9" fillId="0" borderId="13" xfId="0" applyFont="1" applyBorder="1" applyProtection="1"/>
    <xf numFmtId="0" fontId="9" fillId="0" borderId="16" xfId="0" applyFont="1" applyBorder="1" applyProtection="1"/>
    <xf numFmtId="0" fontId="2" fillId="14" borderId="13" xfId="0" applyFont="1" applyFill="1" applyBorder="1" applyAlignment="1" applyProtection="1">
      <alignment horizontal="center" vertical="center"/>
    </xf>
    <xf numFmtId="0" fontId="2" fillId="14" borderId="14" xfId="0" applyFont="1" applyFill="1" applyBorder="1" applyAlignment="1" applyProtection="1">
      <alignment horizontal="center" vertical="center"/>
    </xf>
    <xf numFmtId="0" fontId="2" fillId="15" borderId="22" xfId="0" applyFont="1" applyFill="1" applyBorder="1" applyAlignment="1" applyProtection="1">
      <alignment horizontal="center"/>
    </xf>
    <xf numFmtId="164" fontId="0" fillId="0" borderId="14" xfId="0" applyNumberFormat="1" applyBorder="1" applyAlignment="1" applyProtection="1">
      <alignment horizontal="center"/>
    </xf>
    <xf numFmtId="164" fontId="0" fillId="0" borderId="19" xfId="0" applyNumberFormat="1" applyFont="1" applyBorder="1" applyAlignment="1" applyProtection="1">
      <alignment horizontal="center"/>
    </xf>
    <xf numFmtId="164" fontId="0" fillId="0" borderId="17" xfId="0" applyNumberFormat="1" applyBorder="1" applyAlignment="1" applyProtection="1">
      <alignment horizontal="center"/>
    </xf>
    <xf numFmtId="164" fontId="0" fillId="0" borderId="21" xfId="0" applyNumberFormat="1" applyFont="1" applyBorder="1" applyAlignment="1" applyProtection="1">
      <alignment horizontal="center"/>
    </xf>
    <xf numFmtId="0" fontId="2" fillId="14" borderId="20" xfId="0" applyFont="1" applyFill="1" applyBorder="1" applyAlignment="1" applyProtection="1">
      <alignment horizontal="center" vertical="center"/>
    </xf>
    <xf numFmtId="167" fontId="0" fillId="0" borderId="20" xfId="0" applyNumberFormat="1" applyFont="1" applyBorder="1" applyAlignment="1" applyProtection="1">
      <alignment horizontal="center"/>
    </xf>
    <xf numFmtId="0" fontId="2" fillId="14" borderId="15" xfId="0" applyFont="1" applyFill="1" applyBorder="1" applyAlignment="1" applyProtection="1">
      <alignment horizontal="center" vertical="center"/>
    </xf>
    <xf numFmtId="164" fontId="0" fillId="0" borderId="15" xfId="0" applyNumberFormat="1" applyBorder="1" applyAlignment="1" applyProtection="1">
      <alignment horizontal="center"/>
    </xf>
    <xf numFmtId="167" fontId="0" fillId="0" borderId="26" xfId="0" applyNumberFormat="1" applyFont="1" applyBorder="1" applyAlignment="1" applyProtection="1">
      <alignment horizontal="center"/>
    </xf>
    <xf numFmtId="164" fontId="0" fillId="0" borderId="18" xfId="0" applyNumberFormat="1" applyBorder="1" applyAlignment="1" applyProtection="1">
      <alignment horizontal="center"/>
    </xf>
    <xf numFmtId="165" fontId="8" fillId="16" borderId="13" xfId="0" applyNumberFormat="1" applyFont="1" applyFill="1" applyBorder="1" applyAlignment="1" applyProtection="1">
      <alignment horizontal="center"/>
      <protection locked="0"/>
    </xf>
    <xf numFmtId="167" fontId="3" fillId="0" borderId="20" xfId="0" applyNumberFormat="1" applyFont="1" applyBorder="1" applyAlignment="1" applyProtection="1">
      <alignment horizontal="center"/>
    </xf>
    <xf numFmtId="164" fontId="0" fillId="0" borderId="0" xfId="0" applyNumberFormat="1" applyProtection="1"/>
    <xf numFmtId="0" fontId="2" fillId="14" borderId="27" xfId="0" applyFont="1" applyFill="1" applyBorder="1" applyAlignment="1" applyProtection="1">
      <alignment horizontal="center" vertical="center"/>
    </xf>
    <xf numFmtId="164" fontId="0" fillId="0" borderId="28" xfId="0" applyNumberFormat="1" applyFont="1" applyBorder="1" applyAlignment="1" applyProtection="1">
      <alignment horizontal="center"/>
    </xf>
    <xf numFmtId="164" fontId="10" fillId="17" borderId="9" xfId="0" applyNumberFormat="1" applyFont="1" applyFill="1" applyBorder="1" applyAlignment="1" applyProtection="1">
      <alignment horizontal="center"/>
    </xf>
    <xf numFmtId="0" fontId="6" fillId="18" borderId="16" xfId="0" applyFont="1" applyFill="1" applyBorder="1" applyAlignment="1" applyProtection="1">
      <alignment horizontal="center" vertical="center" wrapText="1"/>
      <protection locked="0"/>
    </xf>
    <xf numFmtId="0" fontId="11" fillId="19" borderId="29" xfId="0" applyFont="1" applyFill="1" applyBorder="1" applyAlignment="1" applyProtection="1">
      <alignment horizontal="center"/>
      <protection locked="0"/>
    </xf>
    <xf numFmtId="0" fontId="11" fillId="19" borderId="30" xfId="0" applyFont="1" applyFill="1" applyBorder="1" applyAlignment="1" applyProtection="1">
      <alignment horizontal="center"/>
      <protection locked="0"/>
    </xf>
    <xf numFmtId="9" fontId="8" fillId="9" borderId="13" xfId="0" applyNumberFormat="1" applyFont="1" applyFill="1" applyBorder="1" applyAlignment="1" applyProtection="1">
      <alignment horizontal="center"/>
    </xf>
    <xf numFmtId="164" fontId="8" fillId="9" borderId="31" xfId="0" applyNumberFormat="1" applyFont="1" applyFill="1" applyBorder="1" applyAlignment="1" applyProtection="1">
      <alignment horizontal="center" vertical="center"/>
      <protection locked="0"/>
    </xf>
    <xf numFmtId="9" fontId="8" fillId="0" borderId="13" xfId="0" applyNumberFormat="1" applyFont="1" applyBorder="1" applyAlignment="1" applyProtection="1">
      <alignment horizontal="center"/>
    </xf>
    <xf numFmtId="164" fontId="8" fillId="0" borderId="31" xfId="0" applyNumberFormat="1" applyFont="1" applyBorder="1" applyAlignment="1" applyProtection="1">
      <alignment horizontal="center" vertical="center"/>
      <protection locked="0"/>
    </xf>
    <xf numFmtId="9" fontId="8" fillId="9" borderId="32" xfId="0" applyNumberFormat="1" applyFont="1" applyFill="1" applyBorder="1" applyAlignment="1" applyProtection="1">
      <alignment horizontal="center"/>
    </xf>
    <xf numFmtId="168" fontId="8" fillId="9" borderId="30" xfId="0" applyNumberFormat="1" applyFont="1" applyFill="1" applyBorder="1" applyAlignment="1" applyProtection="1">
      <alignment horizontal="center" vertical="center"/>
      <protection locked="0"/>
    </xf>
    <xf numFmtId="167" fontId="8" fillId="0" borderId="30" xfId="0" applyNumberFormat="1" applyFont="1" applyBorder="1" applyAlignment="1" applyProtection="1">
      <alignment horizontal="center" vertical="center"/>
      <protection locked="0"/>
    </xf>
    <xf numFmtId="9" fontId="8" fillId="9" borderId="16" xfId="0" applyNumberFormat="1" applyFont="1" applyFill="1" applyBorder="1" applyAlignment="1" applyProtection="1">
      <alignment horizontal="center"/>
    </xf>
    <xf numFmtId="169" fontId="8" fillId="9" borderId="6" xfId="0" applyNumberFormat="1" applyFont="1" applyFill="1" applyBorder="1" applyAlignment="1" applyProtection="1">
      <alignment horizontal="center" vertical="center"/>
      <protection locked="0"/>
    </xf>
    <xf numFmtId="0" fontId="11" fillId="0" borderId="29" xfId="0" applyFont="1" applyFill="1" applyBorder="1" applyAlignment="1" applyProtection="1">
      <alignment horizontal="center"/>
      <protection locked="0"/>
    </xf>
    <xf numFmtId="0" fontId="11" fillId="0" borderId="30" xfId="0" applyFont="1" applyFill="1" applyBorder="1" applyAlignment="1" applyProtection="1">
      <alignment horizontal="center"/>
      <protection locked="0"/>
    </xf>
    <xf numFmtId="9" fontId="8" fillId="10" borderId="13" xfId="0" applyNumberFormat="1" applyFont="1" applyFill="1" applyBorder="1" applyAlignment="1" applyProtection="1">
      <alignment horizontal="center"/>
    </xf>
    <xf numFmtId="164" fontId="8" fillId="10" borderId="31" xfId="0" applyNumberFormat="1" applyFont="1" applyFill="1" applyBorder="1" applyAlignment="1" applyProtection="1">
      <alignment horizontal="center" vertical="center"/>
      <protection locked="0"/>
    </xf>
    <xf numFmtId="169" fontId="8" fillId="0" borderId="31" xfId="0" applyNumberFormat="1" applyFont="1" applyBorder="1" applyAlignment="1" applyProtection="1">
      <alignment horizontal="center" vertical="center"/>
      <protection locked="0"/>
    </xf>
    <xf numFmtId="169" fontId="8" fillId="10" borderId="30" xfId="0" applyNumberFormat="1" applyFont="1" applyFill="1" applyBorder="1" applyAlignment="1" applyProtection="1">
      <alignment horizontal="center" vertical="center"/>
      <protection locked="0"/>
    </xf>
    <xf numFmtId="169" fontId="8" fillId="0" borderId="30" xfId="0" applyNumberFormat="1" applyFont="1" applyBorder="1" applyAlignment="1" applyProtection="1">
      <alignment horizontal="center" vertical="center"/>
      <protection locked="0"/>
    </xf>
    <xf numFmtId="9" fontId="8" fillId="10" borderId="33" xfId="0" applyNumberFormat="1" applyFont="1" applyFill="1" applyBorder="1" applyAlignment="1" applyProtection="1">
      <alignment horizontal="center"/>
    </xf>
    <xf numFmtId="169" fontId="8" fillId="10" borderId="6" xfId="0" applyNumberFormat="1" applyFont="1" applyFill="1" applyBorder="1" applyAlignment="1" applyProtection="1">
      <alignment horizontal="center" vertical="center"/>
      <protection locked="0"/>
    </xf>
    <xf numFmtId="9" fontId="8" fillId="11" borderId="13" xfId="0" applyNumberFormat="1" applyFont="1" applyFill="1" applyBorder="1" applyAlignment="1" applyProtection="1">
      <alignment horizontal="center"/>
    </xf>
    <xf numFmtId="164" fontId="8" fillId="11" borderId="31" xfId="0" applyNumberFormat="1" applyFont="1" applyFill="1" applyBorder="1" applyAlignment="1" applyProtection="1">
      <alignment horizontal="center" vertical="center"/>
      <protection locked="0"/>
    </xf>
    <xf numFmtId="169" fontId="8" fillId="11" borderId="30" xfId="0" applyNumberFormat="1" applyFont="1" applyFill="1" applyBorder="1" applyAlignment="1" applyProtection="1">
      <alignment horizontal="center" vertical="center"/>
      <protection locked="0"/>
    </xf>
    <xf numFmtId="168" fontId="8" fillId="0" borderId="30" xfId="0" applyNumberFormat="1" applyFont="1" applyBorder="1" applyAlignment="1" applyProtection="1">
      <alignment horizontal="center" vertical="center"/>
      <protection locked="0"/>
    </xf>
    <xf numFmtId="9" fontId="8" fillId="11" borderId="33" xfId="0" applyNumberFormat="1" applyFont="1" applyFill="1" applyBorder="1" applyAlignment="1" applyProtection="1">
      <alignment horizontal="center"/>
    </xf>
    <xf numFmtId="169" fontId="8" fillId="11" borderId="6" xfId="0" applyNumberFormat="1" applyFont="1" applyFill="1" applyBorder="1" applyAlignment="1" applyProtection="1">
      <alignment horizontal="center" vertical="center"/>
      <protection locked="0"/>
    </xf>
    <xf numFmtId="9" fontId="8" fillId="12" borderId="13" xfId="0" applyNumberFormat="1" applyFont="1" applyFill="1" applyBorder="1" applyAlignment="1" applyProtection="1">
      <alignment horizontal="center"/>
    </xf>
    <xf numFmtId="164" fontId="8" fillId="12" borderId="31" xfId="0" applyNumberFormat="1" applyFont="1" applyFill="1" applyBorder="1" applyAlignment="1" applyProtection="1">
      <alignment horizontal="center" vertical="center"/>
      <protection locked="0"/>
    </xf>
    <xf numFmtId="164" fontId="8" fillId="12" borderId="30" xfId="0" applyNumberFormat="1" applyFont="1" applyFill="1" applyBorder="1" applyAlignment="1" applyProtection="1">
      <alignment horizontal="center" vertical="center"/>
      <protection locked="0"/>
    </xf>
    <xf numFmtId="164" fontId="8" fillId="0" borderId="30" xfId="0" applyNumberFormat="1" applyFont="1" applyBorder="1" applyAlignment="1" applyProtection="1">
      <alignment horizontal="center" vertical="center"/>
      <protection locked="0"/>
    </xf>
    <xf numFmtId="9" fontId="8" fillId="12" borderId="33" xfId="0" applyNumberFormat="1" applyFont="1" applyFill="1" applyBorder="1" applyAlignment="1" applyProtection="1">
      <alignment horizontal="center"/>
    </xf>
    <xf numFmtId="169" fontId="8" fillId="12" borderId="6" xfId="0" applyNumberFormat="1" applyFont="1" applyFill="1" applyBorder="1" applyAlignment="1" applyProtection="1">
      <alignment horizontal="center" vertical="center"/>
      <protection locked="0"/>
    </xf>
    <xf numFmtId="9" fontId="8" fillId="13" borderId="13" xfId="0" applyNumberFormat="1" applyFont="1" applyFill="1" applyBorder="1" applyAlignment="1" applyProtection="1">
      <alignment horizontal="center"/>
    </xf>
    <xf numFmtId="164" fontId="8" fillId="13" borderId="31" xfId="0" applyNumberFormat="1" applyFont="1" applyFill="1" applyBorder="1" applyAlignment="1" applyProtection="1">
      <alignment horizontal="center" vertical="center"/>
      <protection locked="0"/>
    </xf>
    <xf numFmtId="164" fontId="8" fillId="13" borderId="30" xfId="0" applyNumberFormat="1" applyFont="1" applyFill="1" applyBorder="1" applyAlignment="1" applyProtection="1">
      <alignment horizontal="center" vertical="center"/>
      <protection locked="0"/>
    </xf>
    <xf numFmtId="9" fontId="8" fillId="13" borderId="33" xfId="0" applyNumberFormat="1" applyFont="1" applyFill="1" applyBorder="1" applyAlignment="1" applyProtection="1">
      <alignment horizontal="center"/>
    </xf>
    <xf numFmtId="169" fontId="8" fillId="13" borderId="6" xfId="0" applyNumberFormat="1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164" fontId="6" fillId="4" borderId="17" xfId="0" applyNumberFormat="1" applyFont="1" applyFill="1" applyBorder="1" applyAlignment="1" applyProtection="1">
      <alignment horizontal="center" vertical="center" wrapText="1"/>
    </xf>
    <xf numFmtId="0" fontId="6" fillId="5" borderId="17" xfId="0" applyFont="1" applyFill="1" applyBorder="1" applyAlignment="1" applyProtection="1">
      <alignment horizontal="center" vertical="center" wrapText="1"/>
      <protection locked="0"/>
    </xf>
    <xf numFmtId="164" fontId="6" fillId="5" borderId="17" xfId="0" applyNumberFormat="1" applyFont="1" applyFill="1" applyBorder="1" applyAlignment="1" applyProtection="1">
      <alignment horizontal="center" vertical="center" wrapText="1"/>
    </xf>
    <xf numFmtId="0" fontId="6" fillId="6" borderId="17" xfId="0" applyFont="1" applyFill="1" applyBorder="1" applyAlignment="1" applyProtection="1">
      <alignment horizontal="center" vertical="center" wrapText="1"/>
      <protection locked="0"/>
    </xf>
    <xf numFmtId="164" fontId="6" fillId="6" borderId="17" xfId="0" applyNumberFormat="1" applyFont="1" applyFill="1" applyBorder="1" applyAlignment="1" applyProtection="1">
      <alignment horizontal="center" vertical="center" wrapText="1"/>
    </xf>
    <xf numFmtId="0" fontId="6" fillId="7" borderId="17" xfId="0" applyFont="1" applyFill="1" applyBorder="1" applyAlignment="1" applyProtection="1">
      <alignment horizontal="center" vertical="center" wrapText="1"/>
      <protection locked="0"/>
    </xf>
    <xf numFmtId="164" fontId="6" fillId="7" borderId="17" xfId="0" applyNumberFormat="1" applyFont="1" applyFill="1" applyBorder="1" applyAlignment="1" applyProtection="1">
      <alignment horizontal="center" vertical="center" wrapText="1"/>
    </xf>
    <xf numFmtId="0" fontId="6" fillId="8" borderId="17" xfId="0" applyFont="1" applyFill="1" applyBorder="1" applyAlignment="1" applyProtection="1">
      <alignment horizontal="center" vertical="center" wrapText="1"/>
      <protection locked="0"/>
    </xf>
    <xf numFmtId="164" fontId="6" fillId="8" borderId="18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vertical="center"/>
    </xf>
    <xf numFmtId="0" fontId="13" fillId="3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center" vertical="center"/>
      <protection locked="0"/>
    </xf>
    <xf numFmtId="0" fontId="6" fillId="5" borderId="7" xfId="0" applyFont="1" applyFill="1" applyBorder="1" applyAlignment="1" applyProtection="1">
      <alignment horizontal="center" vertical="center"/>
      <protection locked="0"/>
    </xf>
    <xf numFmtId="0" fontId="6" fillId="5" borderId="8" xfId="0" applyFont="1" applyFill="1" applyBorder="1" applyAlignment="1" applyProtection="1">
      <alignment horizontal="center" vertical="center"/>
      <protection locked="0"/>
    </xf>
    <xf numFmtId="0" fontId="6" fillId="6" borderId="7" xfId="0" applyFont="1" applyFill="1" applyBorder="1" applyAlignment="1" applyProtection="1">
      <alignment horizontal="center" vertical="center"/>
      <protection locked="0"/>
    </xf>
    <xf numFmtId="0" fontId="6" fillId="6" borderId="8" xfId="0" applyFont="1" applyFill="1" applyBorder="1" applyAlignment="1" applyProtection="1">
      <alignment horizontal="center" vertical="center"/>
      <protection locked="0"/>
    </xf>
    <xf numFmtId="0" fontId="6" fillId="7" borderId="7" xfId="0" applyFont="1" applyFill="1" applyBorder="1" applyAlignment="1" applyProtection="1">
      <alignment horizontal="center" vertical="center"/>
      <protection locked="0"/>
    </xf>
    <xf numFmtId="0" fontId="6" fillId="7" borderId="8" xfId="0" applyFont="1" applyFill="1" applyBorder="1" applyAlignment="1" applyProtection="1">
      <alignment horizontal="center" vertical="center"/>
      <protection locked="0"/>
    </xf>
    <xf numFmtId="0" fontId="6" fillId="8" borderId="7" xfId="0" applyFont="1" applyFill="1" applyBorder="1" applyAlignment="1" applyProtection="1">
      <alignment horizontal="center" vertical="center"/>
      <protection locked="0"/>
    </xf>
    <xf numFmtId="0" fontId="6" fillId="8" borderId="8" xfId="0" applyFont="1" applyFill="1" applyBorder="1" applyAlignment="1" applyProtection="1">
      <alignment horizontal="center" vertical="center"/>
      <protection locked="0"/>
    </xf>
    <xf numFmtId="49" fontId="12" fillId="18" borderId="10" xfId="0" applyNumberFormat="1" applyFont="1" applyFill="1" applyBorder="1" applyAlignment="1" applyProtection="1">
      <alignment horizontal="center" vertical="center"/>
      <protection locked="0"/>
    </xf>
    <xf numFmtId="49" fontId="12" fillId="18" borderId="13" xfId="0" applyNumberFormat="1" applyFont="1" applyFill="1" applyBorder="1" applyAlignment="1" applyProtection="1">
      <alignment horizontal="center" vertical="center"/>
      <protection locked="0"/>
    </xf>
    <xf numFmtId="0" fontId="6" fillId="18" borderId="11" xfId="0" applyFont="1" applyFill="1" applyBorder="1" applyAlignment="1" applyProtection="1">
      <alignment horizontal="center"/>
      <protection locked="0"/>
    </xf>
    <xf numFmtId="0" fontId="6" fillId="18" borderId="12" xfId="0" applyFont="1" applyFill="1" applyBorder="1" applyAlignment="1" applyProtection="1">
      <alignment horizontal="center"/>
      <protection locked="0"/>
    </xf>
    <xf numFmtId="0" fontId="6" fillId="4" borderId="14" xfId="0" applyFont="1" applyFill="1" applyBorder="1" applyAlignment="1" applyProtection="1">
      <alignment horizontal="center" vertical="center"/>
      <protection locked="0"/>
    </xf>
    <xf numFmtId="0" fontId="6" fillId="5" borderId="14" xfId="0" applyFont="1" applyFill="1" applyBorder="1" applyAlignment="1" applyProtection="1">
      <alignment horizontal="center" vertical="center" wrapText="1"/>
      <protection locked="0"/>
    </xf>
    <xf numFmtId="0" fontId="6" fillId="6" borderId="14" xfId="0" applyFont="1" applyFill="1" applyBorder="1" applyAlignment="1" applyProtection="1">
      <alignment horizontal="center" vertical="center" wrapText="1"/>
      <protection locked="0"/>
    </xf>
    <xf numFmtId="0" fontId="6" fillId="7" borderId="14" xfId="0" applyFont="1" applyFill="1" applyBorder="1" applyAlignment="1" applyProtection="1">
      <alignment horizontal="center" vertical="center" wrapText="1"/>
      <protection locked="0"/>
    </xf>
    <xf numFmtId="0" fontId="6" fillId="8" borderId="14" xfId="0" applyFont="1" applyFill="1" applyBorder="1" applyAlignment="1" applyProtection="1">
      <alignment horizontal="center" vertical="center" wrapText="1"/>
      <protection locked="0"/>
    </xf>
    <xf numFmtId="0" fontId="6" fillId="8" borderId="15" xfId="0" applyFont="1" applyFill="1" applyBorder="1" applyAlignment="1" applyProtection="1">
      <alignment horizontal="center" vertical="center" wrapText="1"/>
      <protection locked="0"/>
    </xf>
    <xf numFmtId="0" fontId="2" fillId="15" borderId="23" xfId="0" applyFont="1" applyFill="1" applyBorder="1" applyAlignment="1" applyProtection="1">
      <alignment horizontal="center"/>
    </xf>
    <xf numFmtId="0" fontId="2" fillId="15" borderId="24" xfId="0" applyFont="1" applyFill="1" applyBorder="1" applyAlignment="1" applyProtection="1">
      <alignment horizontal="center"/>
    </xf>
    <xf numFmtId="0" fontId="2" fillId="15" borderId="25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14" fillId="0" borderId="0" xfId="0" applyFont="1" applyProtection="1">
      <protection locked="0"/>
    </xf>
  </cellXfs>
  <cellStyles count="2">
    <cellStyle name="Normal" xfId="0" builtinId="0"/>
    <cellStyle name="Pourcentage" xfId="1" builtinId="5"/>
  </cellStyles>
  <dxfs count="4">
    <dxf>
      <fill>
        <patternFill patternType="lightGray">
          <bgColor auto="1"/>
        </patternFill>
      </fill>
    </dxf>
    <dxf>
      <fill>
        <patternFill patternType="lightGray"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50021"/>
      <color rgb="FFCC0000"/>
      <color rgb="FF990033"/>
      <color rgb="FFC1030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600"/>
              <a:t>QUANTITE DECHETS </a:t>
            </a:r>
            <a:r>
              <a:rPr lang="en-US" sz="1600">
                <a:solidFill>
                  <a:sysClr val="windowText" lastClr="000000"/>
                </a:solidFill>
              </a:rPr>
              <a:t>PAR MOIS ET PAR TYPOLOGIE </a:t>
            </a:r>
            <a:r>
              <a:rPr lang="en-US" sz="1600">
                <a:solidFill>
                  <a:srgbClr val="FF0000"/>
                </a:solidFill>
              </a:rPr>
              <a:t>EN KG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1083147625414748E-2"/>
          <c:y val="0.13001448094850213"/>
          <c:w val="0.8963758020813436"/>
          <c:h val="0.85068942890759347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'Synthèse point n°S1 N1'!$C$5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N1'!$C$7:$C$11</c:f>
              <c:numCache>
                <c:formatCode>##,##0.00" ""kg"</c:formatCode>
                <c:ptCount val="5"/>
              </c:numCache>
            </c:numRef>
          </c:val>
        </c:ser>
        <c:ser>
          <c:idx val="2"/>
          <c:order val="1"/>
          <c:tx>
            <c:strRef>
              <c:f>'Synthèse point n°S1 N1'!$D$5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N1'!$D$7:$D$11</c:f>
              <c:numCache>
                <c:formatCode>##,##0.00" ""kg"</c:formatCode>
                <c:ptCount val="5"/>
              </c:numCache>
            </c:numRef>
          </c:val>
        </c:ser>
        <c:ser>
          <c:idx val="3"/>
          <c:order val="2"/>
          <c:tx>
            <c:strRef>
              <c:f>'Synthèse point n°S1 N1'!$E$5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N1'!$E$7:$E$11</c:f>
              <c:numCache>
                <c:formatCode>##,##0.00" ""kg"</c:formatCode>
                <c:ptCount val="5"/>
              </c:numCache>
            </c:numRef>
          </c:val>
        </c:ser>
        <c:ser>
          <c:idx val="4"/>
          <c:order val="3"/>
          <c:tx>
            <c:strRef>
              <c:f>'Synthèse point n°S1 N1'!$F$5</c:f>
              <c:strCache>
                <c:ptCount val="1"/>
                <c:pt idx="0">
                  <c:v>Avril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N1'!$F$7:$F$11</c:f>
              <c:numCache>
                <c:formatCode>##,##0.00" ""kg"</c:formatCode>
                <c:ptCount val="5"/>
              </c:numCache>
            </c:numRef>
          </c:val>
        </c:ser>
        <c:ser>
          <c:idx val="5"/>
          <c:order val="4"/>
          <c:tx>
            <c:strRef>
              <c:f>'Synthèse point n°S1 N1'!$G$5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N1'!$G$7:$G$11</c:f>
              <c:numCache>
                <c:formatCode>##,##0.00" ""kg"</c:formatCode>
                <c:ptCount val="5"/>
              </c:numCache>
            </c:numRef>
          </c:val>
        </c:ser>
        <c:ser>
          <c:idx val="0"/>
          <c:order val="5"/>
          <c:tx>
            <c:strRef>
              <c:f>'Synthèse point n°S1 N1'!$H$5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N1'!$H$7:$H$11</c:f>
              <c:numCache>
                <c:formatCode>##,##0.00" ""kg"</c:formatCode>
                <c:ptCount val="5"/>
              </c:numCache>
            </c:numRef>
          </c:val>
        </c:ser>
        <c:ser>
          <c:idx val="6"/>
          <c:order val="6"/>
          <c:tx>
            <c:strRef>
              <c:f>'Synthèse point n°S1 N1'!$I$5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N1'!$I$7:$I$11</c:f>
              <c:numCache>
                <c:formatCode>##,##0.000" ""kg"</c:formatCode>
                <c:ptCount val="5"/>
              </c:numCache>
            </c:numRef>
          </c:val>
        </c:ser>
        <c:ser>
          <c:idx val="7"/>
          <c:order val="7"/>
          <c:tx>
            <c:strRef>
              <c:f>'Synthèse point n°S1 N1'!$J$5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N1'!$J$7:$J$11</c:f>
              <c:numCache>
                <c:formatCode>##,##0.000" ""kg"</c:formatCode>
                <c:ptCount val="5"/>
              </c:numCache>
            </c:numRef>
          </c:val>
        </c:ser>
        <c:ser>
          <c:idx val="8"/>
          <c:order val="8"/>
          <c:tx>
            <c:strRef>
              <c:f>'Synthèse point n°S1 N1'!$K$5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N1'!$K$7:$K$11</c:f>
              <c:numCache>
                <c:formatCode>##,##0.000" ""kg"</c:formatCode>
                <c:ptCount val="5"/>
              </c:numCache>
            </c:numRef>
          </c:val>
        </c:ser>
        <c:ser>
          <c:idx val="9"/>
          <c:order val="9"/>
          <c:tx>
            <c:strRef>
              <c:f>'Synthèse point n°S1 N1'!$L$5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N1'!$L$7:$L$11</c:f>
              <c:numCache>
                <c:formatCode>##,##0.000" ""kg"</c:formatCode>
                <c:ptCount val="5"/>
              </c:numCache>
            </c:numRef>
          </c:val>
        </c:ser>
        <c:ser>
          <c:idx val="10"/>
          <c:order val="10"/>
          <c:tx>
            <c:strRef>
              <c:f>'Synthèse point n°S1 N1'!$M$5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N1'!$M$7:$M$11</c:f>
              <c:numCache>
                <c:formatCode>##,##0.000" ""kg"</c:formatCode>
                <c:ptCount val="5"/>
              </c:numCache>
            </c:numRef>
          </c:val>
        </c:ser>
        <c:ser>
          <c:idx val="11"/>
          <c:order val="11"/>
          <c:tx>
            <c:strRef>
              <c:f>'Synthèse point n°S1 N1'!$N$5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'Synthèse point n°S1 N1'!$B$7:$B$11</c:f>
              <c:strCache>
                <c:ptCount val="5"/>
                <c:pt idx="0">
                  <c:v>Déchets tout venant </c:v>
                </c:pt>
                <c:pt idx="1">
                  <c:v>Papier et journaux </c:v>
                </c:pt>
                <c:pt idx="2">
                  <c:v>Canettes </c:v>
                </c:pt>
                <c:pt idx="3">
                  <c:v>Plastiques rigide </c:v>
                </c:pt>
                <c:pt idx="4">
                  <c:v>Plastiques souple </c:v>
                </c:pt>
              </c:strCache>
            </c:strRef>
          </c:cat>
          <c:val>
            <c:numRef>
              <c:f>'Synthèse point n°S1 N1'!$N$7:$N$11</c:f>
              <c:numCache>
                <c:formatCode>##,##0.000" ""kg"</c:formatCode>
                <c:ptCount val="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692928"/>
        <c:axId val="167772544"/>
      </c:barChart>
      <c:catAx>
        <c:axId val="167692928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1200" b="0"/>
            </a:pPr>
            <a:endParaRPr lang="fr-FR"/>
          </a:p>
        </c:txPr>
        <c:crossAx val="167772544"/>
        <c:crosses val="autoZero"/>
        <c:auto val="1"/>
        <c:lblAlgn val="ctr"/>
        <c:lblOffset val="100"/>
        <c:noMultiLvlLbl val="0"/>
      </c:catAx>
      <c:valAx>
        <c:axId val="167772544"/>
        <c:scaling>
          <c:logBase val="10"/>
          <c:orientation val="minMax"/>
        </c:scaling>
        <c:delete val="0"/>
        <c:axPos val="l"/>
        <c:majorGridlines/>
        <c:numFmt formatCode="##,##0&quot; &quot;&quot;kg&quot;" sourceLinked="0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1676929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4464673047944481"/>
          <c:y val="0.13056859657248726"/>
          <c:w val="5.2478157211480636E-2"/>
          <c:h val="0.67780308453178895"/>
        </c:manualLayout>
      </c:layout>
      <c:overlay val="0"/>
      <c:spPr>
        <a:ln>
          <a:solidFill>
            <a:schemeClr val="bg1">
              <a:lumMod val="65000"/>
            </a:schemeClr>
          </a:solidFill>
        </a:ln>
      </c:spPr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941917</xdr:colOff>
          <xdr:row>3</xdr:row>
          <xdr:rowOff>31750</xdr:rowOff>
        </xdr:from>
        <xdr:to>
          <xdr:col>2</xdr:col>
          <xdr:colOff>1195917</xdr:colOff>
          <xdr:row>5</xdr:row>
          <xdr:rowOff>57151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21</xdr:row>
      <xdr:rowOff>142875</xdr:rowOff>
    </xdr:from>
    <xdr:to>
      <xdr:col>18</xdr:col>
      <xdr:colOff>133350</xdr:colOff>
      <xdr:row>47</xdr:row>
      <xdr:rowOff>47625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3" name="Tableau13" displayName="Tableau13" ref="A1:A13" totalsRowShown="0">
  <autoFilter ref="A1:A13"/>
  <tableColumns count="1">
    <tableColumn id="1" name="Moi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B13" totalsRowShown="0" dataDxfId="2">
  <autoFilter ref="B1:B13"/>
  <tableColumns count="1">
    <tableColumn id="1" name="Numéro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3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DF4F59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438"/>
  <sheetViews>
    <sheetView showGridLines="0" tabSelected="1" zoomScale="90" zoomScaleNormal="90" workbookViewId="0">
      <selection activeCell="A5" sqref="A5"/>
    </sheetView>
  </sheetViews>
  <sheetFormatPr baseColWidth="10" defaultRowHeight="15" x14ac:dyDescent="0.25"/>
  <cols>
    <col min="1" max="1" width="44.7109375" style="2" customWidth="1"/>
    <col min="2" max="2" width="18.28515625" style="2" customWidth="1"/>
    <col min="3" max="3" width="20.7109375" style="2" bestFit="1" customWidth="1"/>
    <col min="4" max="4" width="18.28515625" style="2" customWidth="1"/>
    <col min="5" max="5" width="20.7109375" style="2" bestFit="1" customWidth="1"/>
    <col min="6" max="6" width="18.28515625" style="2" customWidth="1"/>
    <col min="7" max="7" width="20.7109375" style="2" bestFit="1" customWidth="1"/>
    <col min="8" max="8" width="18.28515625" style="2" customWidth="1"/>
    <col min="9" max="9" width="20.7109375" style="2" bestFit="1" customWidth="1"/>
    <col min="10" max="10" width="18.28515625" style="2" customWidth="1"/>
    <col min="11" max="11" width="20.7109375" style="2" bestFit="1" customWidth="1"/>
    <col min="12" max="12" width="11.42578125" style="2"/>
    <col min="13" max="13" width="18.140625" style="2" customWidth="1"/>
    <col min="14" max="14" width="20.7109375" style="2" customWidth="1"/>
    <col min="15" max="16384" width="11.42578125" style="2"/>
  </cols>
  <sheetData>
    <row r="1" spans="1:20" ht="15" customHeight="1" x14ac:dyDescent="0.25">
      <c r="A1" s="91" t="s">
        <v>51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3"/>
      <c r="O1" s="89"/>
      <c r="P1" s="89"/>
      <c r="Q1" s="89"/>
      <c r="R1" s="89"/>
      <c r="S1" s="89"/>
      <c r="T1" s="89"/>
    </row>
    <row r="2" spans="1:20" ht="15.75" customHeight="1" thickBot="1" x14ac:dyDescent="0.3">
      <c r="A2" s="94"/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6"/>
      <c r="O2" s="89"/>
      <c r="P2" s="89"/>
      <c r="Q2" s="89"/>
      <c r="R2" s="89"/>
      <c r="S2" s="89"/>
      <c r="T2" s="89"/>
    </row>
    <row r="3" spans="1:20" x14ac:dyDescent="0.25">
      <c r="L3" s="1"/>
      <c r="M3" s="1"/>
      <c r="N3" s="1"/>
    </row>
    <row r="4" spans="1:20" ht="15.75" thickBot="1" x14ac:dyDescent="0.3">
      <c r="L4" s="1"/>
      <c r="M4" s="1"/>
      <c r="N4" s="1"/>
    </row>
    <row r="5" spans="1:20" ht="21.75" thickBot="1" x14ac:dyDescent="0.4">
      <c r="A5" s="90" t="s">
        <v>28</v>
      </c>
      <c r="D5" s="121">
        <f>VLOOKUP(A5,Liste!A2:B13,2,FALSE)</f>
        <v>116</v>
      </c>
      <c r="L5" s="1"/>
      <c r="M5" s="1"/>
      <c r="N5" s="1"/>
    </row>
    <row r="6" spans="1:20" x14ac:dyDescent="0.25">
      <c r="L6" s="1"/>
      <c r="M6" s="1"/>
      <c r="N6" s="1"/>
    </row>
    <row r="7" spans="1:20" ht="15.75" thickBot="1" x14ac:dyDescent="0.3">
      <c r="A7" s="3"/>
      <c r="L7" s="1"/>
      <c r="M7" s="1"/>
      <c r="N7" s="1"/>
    </row>
    <row r="8" spans="1:20" ht="16.5" thickBot="1" x14ac:dyDescent="0.3">
      <c r="A8" s="107" t="s">
        <v>40</v>
      </c>
      <c r="B8" s="109" t="s">
        <v>0</v>
      </c>
      <c r="C8" s="109"/>
      <c r="D8" s="109"/>
      <c r="E8" s="109"/>
      <c r="F8" s="109"/>
      <c r="G8" s="109"/>
      <c r="H8" s="109"/>
      <c r="I8" s="109"/>
      <c r="J8" s="109"/>
      <c r="K8" s="110"/>
      <c r="L8" s="1"/>
      <c r="M8" s="97" t="s">
        <v>1</v>
      </c>
      <c r="N8" s="98"/>
    </row>
    <row r="9" spans="1:20" ht="15.75" x14ac:dyDescent="0.25">
      <c r="A9" s="108"/>
      <c r="B9" s="111" t="s">
        <v>2</v>
      </c>
      <c r="C9" s="111"/>
      <c r="D9" s="112" t="s">
        <v>3</v>
      </c>
      <c r="E9" s="112"/>
      <c r="F9" s="113" t="s">
        <v>9</v>
      </c>
      <c r="G9" s="113"/>
      <c r="H9" s="114" t="s">
        <v>10</v>
      </c>
      <c r="I9" s="114"/>
      <c r="J9" s="115" t="s">
        <v>11</v>
      </c>
      <c r="K9" s="116"/>
      <c r="L9" s="1"/>
      <c r="M9" s="42" t="s">
        <v>4</v>
      </c>
      <c r="N9" s="43" t="s">
        <v>35</v>
      </c>
    </row>
    <row r="10" spans="1:20" ht="15.75" x14ac:dyDescent="0.25">
      <c r="A10" s="108"/>
      <c r="B10" s="4" t="s">
        <v>4</v>
      </c>
      <c r="C10" s="4" t="s">
        <v>5</v>
      </c>
      <c r="D10" s="5" t="s">
        <v>4</v>
      </c>
      <c r="E10" s="5" t="s">
        <v>5</v>
      </c>
      <c r="F10" s="6" t="s">
        <v>4</v>
      </c>
      <c r="G10" s="6" t="s">
        <v>5</v>
      </c>
      <c r="H10" s="7" t="s">
        <v>4</v>
      </c>
      <c r="I10" s="7" t="s">
        <v>5</v>
      </c>
      <c r="J10" s="8" t="s">
        <v>4</v>
      </c>
      <c r="K10" s="9" t="s">
        <v>5</v>
      </c>
      <c r="L10" s="1"/>
      <c r="M10" s="44">
        <v>0.01</v>
      </c>
      <c r="N10" s="45">
        <v>0.03</v>
      </c>
    </row>
    <row r="11" spans="1:20" ht="15.75" x14ac:dyDescent="0.25">
      <c r="A11" s="35">
        <v>41640</v>
      </c>
      <c r="B11" s="10"/>
      <c r="C11" s="12">
        <f>IF(ISNA(VLOOKUP(B11,$M$10:$N$14,2,0)),0,(VLOOKUP(B11,$M$10:$N$14,2,0)))</f>
        <v>0</v>
      </c>
      <c r="D11" s="13"/>
      <c r="E11" s="12">
        <f>IF(ISNA(VLOOKUP(D11,$M$17:$N$21,2,0)),0,(VLOOKUP(D11,$M$17:$N$21,2,0)))</f>
        <v>0</v>
      </c>
      <c r="F11" s="14"/>
      <c r="G11" s="12">
        <f>IF(ISNA(VLOOKUP(F11,$M$24:$N$28,2,0)),0,(VLOOKUP(F11,$M$24:$N$28,2,0)))</f>
        <v>0</v>
      </c>
      <c r="H11" s="15"/>
      <c r="I11" s="12">
        <f>IF(ISNA(VLOOKUP(H11,$M$31:$N$35,2,0)),0,(VLOOKUP(H11,$M$31:$N$35,2,0)))</f>
        <v>0</v>
      </c>
      <c r="J11" s="16"/>
      <c r="K11" s="12">
        <f>IF(ISNA(VLOOKUP(J11,$M$38:$N$42,2,0)),0,(VLOOKUP(J11,$M$38:$N$42,2,0)))</f>
        <v>0</v>
      </c>
      <c r="L11" s="11"/>
      <c r="M11" s="46">
        <v>0.25</v>
      </c>
      <c r="N11" s="47">
        <v>0.25</v>
      </c>
    </row>
    <row r="12" spans="1:20" ht="15.75" x14ac:dyDescent="0.25">
      <c r="A12" s="35">
        <v>41641</v>
      </c>
      <c r="B12" s="10"/>
      <c r="C12" s="12">
        <f t="shared" ref="C12:C40" si="0">IF(ISNA(VLOOKUP(B12,$M$10:$N$14,2,0)),0,(VLOOKUP(B12,$M$10:$N$14,2,0)))</f>
        <v>0</v>
      </c>
      <c r="D12" s="13"/>
      <c r="E12" s="12">
        <f t="shared" ref="E12:E41" si="1">IF(ISNA(VLOOKUP(D12,$M$17:$N$21,2,0)),0,(VLOOKUP(D12,$M$17:$N$21,2,0)))</f>
        <v>0</v>
      </c>
      <c r="F12" s="14"/>
      <c r="G12" s="12">
        <f t="shared" ref="G12:G41" si="2">IF(ISNA(VLOOKUP(F12,$M$24:$N$28,2,0)),0,(VLOOKUP(F12,$M$24:$N$28,2,0)))</f>
        <v>0</v>
      </c>
      <c r="H12" s="15"/>
      <c r="I12" s="12">
        <f t="shared" ref="I12:I41" si="3">IF(ISNA(VLOOKUP(H12,$M$31:$N$35,2,0)),0,(VLOOKUP(H12,$M$31:$N$35,2,0)))</f>
        <v>0</v>
      </c>
      <c r="J12" s="16"/>
      <c r="K12" s="12">
        <f t="shared" ref="K12:K41" si="4">IF(ISNA(VLOOKUP(J12,$M$38:$N$42,2,0)),0,(VLOOKUP(J12,$M$38:$N$42,2,0)))</f>
        <v>0</v>
      </c>
      <c r="L12" s="11"/>
      <c r="M12" s="48">
        <v>0.5</v>
      </c>
      <c r="N12" s="49">
        <v>1.5</v>
      </c>
    </row>
    <row r="13" spans="1:20" ht="15.75" x14ac:dyDescent="0.25">
      <c r="A13" s="35">
        <v>41642</v>
      </c>
      <c r="B13" s="10"/>
      <c r="C13" s="12">
        <f t="shared" si="0"/>
        <v>0</v>
      </c>
      <c r="D13" s="13"/>
      <c r="E13" s="12">
        <f t="shared" si="1"/>
        <v>0</v>
      </c>
      <c r="F13" s="14"/>
      <c r="G13" s="12">
        <f t="shared" si="2"/>
        <v>0</v>
      </c>
      <c r="H13" s="15"/>
      <c r="I13" s="12">
        <f t="shared" si="3"/>
        <v>0</v>
      </c>
      <c r="J13" s="16"/>
      <c r="K13" s="12">
        <f t="shared" si="4"/>
        <v>0</v>
      </c>
      <c r="L13" s="11"/>
      <c r="M13" s="46">
        <v>0.75</v>
      </c>
      <c r="N13" s="50">
        <v>2.25</v>
      </c>
    </row>
    <row r="14" spans="1:20" ht="16.5" thickBot="1" x14ac:dyDescent="0.3">
      <c r="A14" s="35">
        <v>41643</v>
      </c>
      <c r="B14" s="10"/>
      <c r="C14" s="12">
        <f t="shared" si="0"/>
        <v>0</v>
      </c>
      <c r="D14" s="13"/>
      <c r="E14" s="12">
        <f t="shared" si="1"/>
        <v>0</v>
      </c>
      <c r="F14" s="14"/>
      <c r="G14" s="12">
        <f t="shared" si="2"/>
        <v>0</v>
      </c>
      <c r="H14" s="15"/>
      <c r="I14" s="12">
        <f t="shared" si="3"/>
        <v>0</v>
      </c>
      <c r="J14" s="16"/>
      <c r="K14" s="12">
        <f t="shared" si="4"/>
        <v>0</v>
      </c>
      <c r="L14" s="11"/>
      <c r="M14" s="51">
        <v>1</v>
      </c>
      <c r="N14" s="52">
        <v>3</v>
      </c>
    </row>
    <row r="15" spans="1:20" ht="16.5" thickBot="1" x14ac:dyDescent="0.3">
      <c r="A15" s="35">
        <v>41644</v>
      </c>
      <c r="B15" s="10"/>
      <c r="C15" s="12">
        <f t="shared" si="0"/>
        <v>0</v>
      </c>
      <c r="D15" s="13"/>
      <c r="E15" s="12">
        <f t="shared" si="1"/>
        <v>0</v>
      </c>
      <c r="F15" s="14"/>
      <c r="G15" s="12">
        <f t="shared" si="2"/>
        <v>0</v>
      </c>
      <c r="H15" s="15"/>
      <c r="I15" s="12">
        <f t="shared" si="3"/>
        <v>0</v>
      </c>
      <c r="J15" s="16"/>
      <c r="K15" s="12">
        <f t="shared" si="4"/>
        <v>0</v>
      </c>
      <c r="L15" s="11"/>
      <c r="M15" s="99" t="s">
        <v>36</v>
      </c>
      <c r="N15" s="100"/>
    </row>
    <row r="16" spans="1:20" ht="15.75" x14ac:dyDescent="0.25">
      <c r="A16" s="35">
        <v>41645</v>
      </c>
      <c r="B16" s="10"/>
      <c r="C16" s="12">
        <f t="shared" si="0"/>
        <v>0</v>
      </c>
      <c r="D16" s="13"/>
      <c r="E16" s="12">
        <f t="shared" si="1"/>
        <v>0</v>
      </c>
      <c r="F16" s="14"/>
      <c r="G16" s="12">
        <f t="shared" si="2"/>
        <v>0</v>
      </c>
      <c r="H16" s="15"/>
      <c r="I16" s="12">
        <f t="shared" si="3"/>
        <v>0</v>
      </c>
      <c r="J16" s="16"/>
      <c r="K16" s="12">
        <f t="shared" si="4"/>
        <v>0</v>
      </c>
      <c r="L16" s="11"/>
      <c r="M16" s="53" t="s">
        <v>4</v>
      </c>
      <c r="N16" s="54" t="s">
        <v>35</v>
      </c>
    </row>
    <row r="17" spans="1:14" ht="15.75" x14ac:dyDescent="0.25">
      <c r="A17" s="35">
        <v>41646</v>
      </c>
      <c r="B17" s="10"/>
      <c r="C17" s="12">
        <f t="shared" si="0"/>
        <v>0</v>
      </c>
      <c r="D17" s="13"/>
      <c r="E17" s="12">
        <f t="shared" si="1"/>
        <v>0</v>
      </c>
      <c r="F17" s="14"/>
      <c r="G17" s="12">
        <f t="shared" si="2"/>
        <v>0</v>
      </c>
      <c r="H17" s="15"/>
      <c r="I17" s="12">
        <f t="shared" si="3"/>
        <v>0</v>
      </c>
      <c r="J17" s="16"/>
      <c r="K17" s="12">
        <f t="shared" si="4"/>
        <v>0</v>
      </c>
      <c r="L17" s="11"/>
      <c r="M17" s="55">
        <v>0.01</v>
      </c>
      <c r="N17" s="56">
        <v>0.44</v>
      </c>
    </row>
    <row r="18" spans="1:14" ht="15.75" x14ac:dyDescent="0.25">
      <c r="A18" s="35">
        <v>41647</v>
      </c>
      <c r="B18" s="10"/>
      <c r="C18" s="12">
        <f t="shared" si="0"/>
        <v>0</v>
      </c>
      <c r="D18" s="13"/>
      <c r="E18" s="12">
        <f t="shared" si="1"/>
        <v>0</v>
      </c>
      <c r="F18" s="14"/>
      <c r="G18" s="12">
        <f t="shared" si="2"/>
        <v>0</v>
      </c>
      <c r="H18" s="15"/>
      <c r="I18" s="12">
        <f t="shared" si="3"/>
        <v>0</v>
      </c>
      <c r="J18" s="16"/>
      <c r="K18" s="12">
        <f t="shared" si="4"/>
        <v>0</v>
      </c>
      <c r="L18" s="11"/>
      <c r="M18" s="46">
        <v>0.25</v>
      </c>
      <c r="N18" s="57">
        <v>11</v>
      </c>
    </row>
    <row r="19" spans="1:14" ht="15.75" x14ac:dyDescent="0.25">
      <c r="A19" s="35">
        <v>41648</v>
      </c>
      <c r="B19" s="10"/>
      <c r="C19" s="12">
        <f t="shared" si="0"/>
        <v>0</v>
      </c>
      <c r="D19" s="13"/>
      <c r="E19" s="12">
        <f t="shared" si="1"/>
        <v>0</v>
      </c>
      <c r="F19" s="14"/>
      <c r="G19" s="12">
        <f t="shared" si="2"/>
        <v>0</v>
      </c>
      <c r="H19" s="15"/>
      <c r="I19" s="12">
        <f t="shared" si="3"/>
        <v>0</v>
      </c>
      <c r="J19" s="16"/>
      <c r="K19" s="12">
        <f t="shared" si="4"/>
        <v>0</v>
      </c>
      <c r="L19" s="11"/>
      <c r="M19" s="55">
        <v>0.5</v>
      </c>
      <c r="N19" s="58">
        <v>22</v>
      </c>
    </row>
    <row r="20" spans="1:14" ht="15.75" x14ac:dyDescent="0.25">
      <c r="A20" s="35">
        <v>41649</v>
      </c>
      <c r="B20" s="10"/>
      <c r="C20" s="12">
        <f t="shared" si="0"/>
        <v>0</v>
      </c>
      <c r="D20" s="13"/>
      <c r="E20" s="12">
        <f t="shared" si="1"/>
        <v>0</v>
      </c>
      <c r="F20" s="14"/>
      <c r="G20" s="12">
        <f t="shared" si="2"/>
        <v>0</v>
      </c>
      <c r="H20" s="15"/>
      <c r="I20" s="12">
        <f t="shared" si="3"/>
        <v>0</v>
      </c>
      <c r="J20" s="16"/>
      <c r="K20" s="12">
        <f t="shared" si="4"/>
        <v>0</v>
      </c>
      <c r="L20" s="11"/>
      <c r="M20" s="46">
        <v>0.75</v>
      </c>
      <c r="N20" s="59">
        <v>33</v>
      </c>
    </row>
    <row r="21" spans="1:14" ht="16.5" thickBot="1" x14ac:dyDescent="0.3">
      <c r="A21" s="35">
        <v>41650</v>
      </c>
      <c r="B21" s="10"/>
      <c r="C21" s="12">
        <f t="shared" si="0"/>
        <v>0</v>
      </c>
      <c r="D21" s="13"/>
      <c r="E21" s="12">
        <f t="shared" si="1"/>
        <v>0</v>
      </c>
      <c r="F21" s="14"/>
      <c r="G21" s="12">
        <f t="shared" si="2"/>
        <v>0</v>
      </c>
      <c r="H21" s="15"/>
      <c r="I21" s="12">
        <f t="shared" si="3"/>
        <v>0</v>
      </c>
      <c r="J21" s="16"/>
      <c r="K21" s="12">
        <f t="shared" si="4"/>
        <v>0</v>
      </c>
      <c r="L21" s="11"/>
      <c r="M21" s="60">
        <v>1</v>
      </c>
      <c r="N21" s="61">
        <v>44</v>
      </c>
    </row>
    <row r="22" spans="1:14" ht="16.5" thickBot="1" x14ac:dyDescent="0.3">
      <c r="A22" s="35">
        <v>41651</v>
      </c>
      <c r="B22" s="10"/>
      <c r="C22" s="12">
        <f t="shared" si="0"/>
        <v>0</v>
      </c>
      <c r="D22" s="13"/>
      <c r="E22" s="12">
        <f t="shared" si="1"/>
        <v>0</v>
      </c>
      <c r="F22" s="14"/>
      <c r="G22" s="12">
        <f t="shared" si="2"/>
        <v>0</v>
      </c>
      <c r="H22" s="15"/>
      <c r="I22" s="12">
        <f t="shared" si="3"/>
        <v>0</v>
      </c>
      <c r="J22" s="16"/>
      <c r="K22" s="12">
        <f t="shared" si="4"/>
        <v>0</v>
      </c>
      <c r="L22" s="11"/>
      <c r="M22" s="101" t="s">
        <v>37</v>
      </c>
      <c r="N22" s="102"/>
    </row>
    <row r="23" spans="1:14" ht="15.75" x14ac:dyDescent="0.25">
      <c r="A23" s="35">
        <v>41652</v>
      </c>
      <c r="B23" s="10"/>
      <c r="C23" s="12">
        <f t="shared" si="0"/>
        <v>0</v>
      </c>
      <c r="D23" s="13"/>
      <c r="E23" s="12">
        <f t="shared" si="1"/>
        <v>0</v>
      </c>
      <c r="F23" s="14"/>
      <c r="G23" s="12">
        <f t="shared" si="2"/>
        <v>0</v>
      </c>
      <c r="H23" s="15"/>
      <c r="I23" s="12">
        <f t="shared" si="3"/>
        <v>0</v>
      </c>
      <c r="J23" s="16"/>
      <c r="K23" s="12">
        <f t="shared" si="4"/>
        <v>0</v>
      </c>
      <c r="L23" s="11"/>
      <c r="M23" s="53" t="s">
        <v>4</v>
      </c>
      <c r="N23" s="54" t="s">
        <v>35</v>
      </c>
    </row>
    <row r="24" spans="1:14" ht="15.75" x14ac:dyDescent="0.25">
      <c r="A24" s="35">
        <v>41653</v>
      </c>
      <c r="B24" s="10"/>
      <c r="C24" s="12">
        <f t="shared" si="0"/>
        <v>0</v>
      </c>
      <c r="D24" s="13"/>
      <c r="E24" s="12">
        <f t="shared" si="1"/>
        <v>0</v>
      </c>
      <c r="F24" s="14"/>
      <c r="G24" s="12">
        <f t="shared" si="2"/>
        <v>0</v>
      </c>
      <c r="H24" s="15"/>
      <c r="I24" s="12">
        <f t="shared" si="3"/>
        <v>0</v>
      </c>
      <c r="J24" s="16"/>
      <c r="K24" s="12">
        <f t="shared" si="4"/>
        <v>0</v>
      </c>
      <c r="L24" s="11"/>
      <c r="M24" s="62">
        <v>0.01</v>
      </c>
      <c r="N24" s="63">
        <v>2.5000000000000001E-2</v>
      </c>
    </row>
    <row r="25" spans="1:14" ht="15.75" x14ac:dyDescent="0.25">
      <c r="A25" s="35">
        <v>41654</v>
      </c>
      <c r="B25" s="10"/>
      <c r="C25" s="12">
        <f t="shared" si="0"/>
        <v>0</v>
      </c>
      <c r="D25" s="13"/>
      <c r="E25" s="12">
        <f t="shared" si="1"/>
        <v>0</v>
      </c>
      <c r="F25" s="14"/>
      <c r="G25" s="12">
        <f t="shared" si="2"/>
        <v>0</v>
      </c>
      <c r="H25" s="15"/>
      <c r="I25" s="12">
        <f t="shared" si="3"/>
        <v>0</v>
      </c>
      <c r="J25" s="16"/>
      <c r="K25" s="12">
        <f t="shared" si="4"/>
        <v>0</v>
      </c>
      <c r="L25" s="11"/>
      <c r="M25" s="46">
        <v>0.25</v>
      </c>
      <c r="N25" s="47">
        <v>0.5</v>
      </c>
    </row>
    <row r="26" spans="1:14" ht="15.75" x14ac:dyDescent="0.25">
      <c r="A26" s="35">
        <v>41655</v>
      </c>
      <c r="B26" s="10"/>
      <c r="C26" s="12">
        <f t="shared" si="0"/>
        <v>0</v>
      </c>
      <c r="D26" s="13"/>
      <c r="E26" s="12">
        <f t="shared" si="1"/>
        <v>0</v>
      </c>
      <c r="F26" s="14"/>
      <c r="G26" s="12">
        <f t="shared" si="2"/>
        <v>0</v>
      </c>
      <c r="H26" s="15"/>
      <c r="I26" s="12">
        <f t="shared" si="3"/>
        <v>0</v>
      </c>
      <c r="J26" s="16"/>
      <c r="K26" s="12">
        <f t="shared" si="4"/>
        <v>0</v>
      </c>
      <c r="L26" s="11"/>
      <c r="M26" s="62">
        <v>0.5</v>
      </c>
      <c r="N26" s="64">
        <v>1</v>
      </c>
    </row>
    <row r="27" spans="1:14" ht="15.75" x14ac:dyDescent="0.25">
      <c r="A27" s="35">
        <v>41656</v>
      </c>
      <c r="B27" s="10"/>
      <c r="C27" s="12">
        <f t="shared" si="0"/>
        <v>0</v>
      </c>
      <c r="D27" s="13"/>
      <c r="E27" s="12">
        <f t="shared" si="1"/>
        <v>0</v>
      </c>
      <c r="F27" s="14"/>
      <c r="G27" s="12">
        <f t="shared" si="2"/>
        <v>0</v>
      </c>
      <c r="H27" s="15"/>
      <c r="I27" s="12">
        <f t="shared" si="3"/>
        <v>0</v>
      </c>
      <c r="J27" s="16"/>
      <c r="K27" s="12">
        <f t="shared" si="4"/>
        <v>0</v>
      </c>
      <c r="L27" s="11"/>
      <c r="M27" s="46">
        <v>0.75</v>
      </c>
      <c r="N27" s="65">
        <v>1.7</v>
      </c>
    </row>
    <row r="28" spans="1:14" ht="16.5" thickBot="1" x14ac:dyDescent="0.3">
      <c r="A28" s="35">
        <v>41657</v>
      </c>
      <c r="B28" s="10"/>
      <c r="C28" s="12">
        <f t="shared" si="0"/>
        <v>0</v>
      </c>
      <c r="D28" s="13"/>
      <c r="E28" s="12">
        <f t="shared" si="1"/>
        <v>0</v>
      </c>
      <c r="F28" s="14"/>
      <c r="G28" s="12">
        <f t="shared" si="2"/>
        <v>0</v>
      </c>
      <c r="H28" s="15"/>
      <c r="I28" s="12">
        <f t="shared" si="3"/>
        <v>0</v>
      </c>
      <c r="J28" s="16"/>
      <c r="K28" s="12">
        <f t="shared" si="4"/>
        <v>0</v>
      </c>
      <c r="L28" s="11"/>
      <c r="M28" s="66">
        <v>1</v>
      </c>
      <c r="N28" s="67">
        <v>2</v>
      </c>
    </row>
    <row r="29" spans="1:14" ht="16.5" thickBot="1" x14ac:dyDescent="0.3">
      <c r="A29" s="35">
        <v>41658</v>
      </c>
      <c r="B29" s="10"/>
      <c r="C29" s="12">
        <f t="shared" si="0"/>
        <v>0</v>
      </c>
      <c r="D29" s="13"/>
      <c r="E29" s="12">
        <f t="shared" si="1"/>
        <v>0</v>
      </c>
      <c r="F29" s="14"/>
      <c r="G29" s="12">
        <f t="shared" si="2"/>
        <v>0</v>
      </c>
      <c r="H29" s="15"/>
      <c r="I29" s="12">
        <f t="shared" si="3"/>
        <v>0</v>
      </c>
      <c r="J29" s="16"/>
      <c r="K29" s="12">
        <f t="shared" si="4"/>
        <v>0</v>
      </c>
      <c r="L29" s="11"/>
      <c r="M29" s="103" t="s">
        <v>38</v>
      </c>
      <c r="N29" s="104"/>
    </row>
    <row r="30" spans="1:14" ht="15.75" x14ac:dyDescent="0.25">
      <c r="A30" s="35">
        <v>41659</v>
      </c>
      <c r="B30" s="10"/>
      <c r="C30" s="12">
        <f t="shared" si="0"/>
        <v>0</v>
      </c>
      <c r="D30" s="13"/>
      <c r="E30" s="12">
        <f t="shared" si="1"/>
        <v>0</v>
      </c>
      <c r="F30" s="14"/>
      <c r="G30" s="12">
        <f t="shared" si="2"/>
        <v>0</v>
      </c>
      <c r="H30" s="15"/>
      <c r="I30" s="12">
        <f t="shared" si="3"/>
        <v>0</v>
      </c>
      <c r="J30" s="16"/>
      <c r="K30" s="12">
        <f t="shared" si="4"/>
        <v>0</v>
      </c>
      <c r="L30" s="11"/>
      <c r="M30" s="53" t="s">
        <v>4</v>
      </c>
      <c r="N30" s="54" t="s">
        <v>35</v>
      </c>
    </row>
    <row r="31" spans="1:14" ht="15.75" x14ac:dyDescent="0.25">
      <c r="A31" s="35">
        <v>41660</v>
      </c>
      <c r="B31" s="10"/>
      <c r="C31" s="12">
        <f t="shared" si="0"/>
        <v>0</v>
      </c>
      <c r="D31" s="13"/>
      <c r="E31" s="12">
        <f t="shared" si="1"/>
        <v>0</v>
      </c>
      <c r="F31" s="14"/>
      <c r="G31" s="12">
        <f t="shared" si="2"/>
        <v>0</v>
      </c>
      <c r="H31" s="15"/>
      <c r="I31" s="12">
        <f t="shared" si="3"/>
        <v>0</v>
      </c>
      <c r="J31" s="16"/>
      <c r="K31" s="12">
        <f t="shared" si="4"/>
        <v>0</v>
      </c>
      <c r="L31" s="11"/>
      <c r="M31" s="68">
        <v>0.01</v>
      </c>
      <c r="N31" s="69">
        <v>0.1</v>
      </c>
    </row>
    <row r="32" spans="1:14" ht="15.75" x14ac:dyDescent="0.25">
      <c r="A32" s="35">
        <v>41661</v>
      </c>
      <c r="B32" s="10"/>
      <c r="C32" s="12">
        <f t="shared" si="0"/>
        <v>0</v>
      </c>
      <c r="D32" s="13"/>
      <c r="E32" s="12">
        <f t="shared" si="1"/>
        <v>0</v>
      </c>
      <c r="F32" s="14"/>
      <c r="G32" s="12">
        <f t="shared" si="2"/>
        <v>0</v>
      </c>
      <c r="H32" s="15"/>
      <c r="I32" s="12">
        <f t="shared" si="3"/>
        <v>0</v>
      </c>
      <c r="J32" s="16"/>
      <c r="K32" s="12">
        <f t="shared" si="4"/>
        <v>0</v>
      </c>
      <c r="L32" s="11"/>
      <c r="M32" s="46">
        <v>0.25</v>
      </c>
      <c r="N32" s="47">
        <v>0.3</v>
      </c>
    </row>
    <row r="33" spans="1:14" ht="15.75" x14ac:dyDescent="0.25">
      <c r="A33" s="35">
        <v>41662</v>
      </c>
      <c r="B33" s="10"/>
      <c r="C33" s="12">
        <f t="shared" si="0"/>
        <v>0</v>
      </c>
      <c r="D33" s="13"/>
      <c r="E33" s="12">
        <f t="shared" si="1"/>
        <v>0</v>
      </c>
      <c r="F33" s="14"/>
      <c r="G33" s="12">
        <f t="shared" si="2"/>
        <v>0</v>
      </c>
      <c r="H33" s="15"/>
      <c r="I33" s="12">
        <f t="shared" si="3"/>
        <v>0</v>
      </c>
      <c r="J33" s="16"/>
      <c r="K33" s="12">
        <f t="shared" si="4"/>
        <v>0</v>
      </c>
      <c r="L33" s="11"/>
      <c r="M33" s="68">
        <v>0.5</v>
      </c>
      <c r="N33" s="70">
        <v>0.5</v>
      </c>
    </row>
    <row r="34" spans="1:14" ht="15.75" x14ac:dyDescent="0.25">
      <c r="A34" s="35">
        <v>41663</v>
      </c>
      <c r="B34" s="10"/>
      <c r="C34" s="12">
        <f t="shared" si="0"/>
        <v>0</v>
      </c>
      <c r="D34" s="13"/>
      <c r="E34" s="12">
        <f t="shared" si="1"/>
        <v>0</v>
      </c>
      <c r="F34" s="14"/>
      <c r="G34" s="12">
        <f t="shared" si="2"/>
        <v>0</v>
      </c>
      <c r="H34" s="15"/>
      <c r="I34" s="12">
        <f t="shared" si="3"/>
        <v>0</v>
      </c>
      <c r="J34" s="16"/>
      <c r="K34" s="12">
        <f t="shared" si="4"/>
        <v>0</v>
      </c>
      <c r="L34" s="11"/>
      <c r="M34" s="46">
        <v>0.75</v>
      </c>
      <c r="N34" s="71">
        <v>0.7</v>
      </c>
    </row>
    <row r="35" spans="1:14" ht="16.5" thickBot="1" x14ac:dyDescent="0.3">
      <c r="A35" s="35">
        <v>41664</v>
      </c>
      <c r="B35" s="10"/>
      <c r="C35" s="12">
        <f t="shared" si="0"/>
        <v>0</v>
      </c>
      <c r="D35" s="13"/>
      <c r="E35" s="12">
        <f t="shared" si="1"/>
        <v>0</v>
      </c>
      <c r="F35" s="14"/>
      <c r="G35" s="12">
        <f t="shared" si="2"/>
        <v>0</v>
      </c>
      <c r="H35" s="15"/>
      <c r="I35" s="12">
        <f t="shared" si="3"/>
        <v>0</v>
      </c>
      <c r="J35" s="16"/>
      <c r="K35" s="12">
        <f t="shared" si="4"/>
        <v>0</v>
      </c>
      <c r="L35" s="11"/>
      <c r="M35" s="72">
        <v>1</v>
      </c>
      <c r="N35" s="73">
        <v>1</v>
      </c>
    </row>
    <row r="36" spans="1:14" ht="16.5" thickBot="1" x14ac:dyDescent="0.3">
      <c r="A36" s="35">
        <v>41665</v>
      </c>
      <c r="B36" s="10"/>
      <c r="C36" s="12">
        <f t="shared" si="0"/>
        <v>0</v>
      </c>
      <c r="D36" s="13"/>
      <c r="E36" s="12">
        <f t="shared" si="1"/>
        <v>0</v>
      </c>
      <c r="F36" s="14"/>
      <c r="G36" s="12">
        <f t="shared" si="2"/>
        <v>0</v>
      </c>
      <c r="H36" s="15"/>
      <c r="I36" s="12">
        <f t="shared" si="3"/>
        <v>0</v>
      </c>
      <c r="J36" s="16"/>
      <c r="K36" s="12">
        <f t="shared" si="4"/>
        <v>0</v>
      </c>
      <c r="L36" s="11"/>
      <c r="M36" s="105" t="s">
        <v>39</v>
      </c>
      <c r="N36" s="106"/>
    </row>
    <row r="37" spans="1:14" ht="15.75" x14ac:dyDescent="0.25">
      <c r="A37" s="35">
        <v>41666</v>
      </c>
      <c r="B37" s="10"/>
      <c r="C37" s="12">
        <f t="shared" si="0"/>
        <v>0</v>
      </c>
      <c r="D37" s="13"/>
      <c r="E37" s="12">
        <f t="shared" si="1"/>
        <v>0</v>
      </c>
      <c r="F37" s="14"/>
      <c r="G37" s="12">
        <f t="shared" si="2"/>
        <v>0</v>
      </c>
      <c r="H37" s="15"/>
      <c r="I37" s="12">
        <f t="shared" si="3"/>
        <v>0</v>
      </c>
      <c r="J37" s="16"/>
      <c r="K37" s="12">
        <f t="shared" si="4"/>
        <v>0</v>
      </c>
      <c r="L37" s="11"/>
      <c r="M37" s="53" t="s">
        <v>4</v>
      </c>
      <c r="N37" s="54" t="s">
        <v>35</v>
      </c>
    </row>
    <row r="38" spans="1:14" ht="15.75" x14ac:dyDescent="0.25">
      <c r="A38" s="35">
        <v>41667</v>
      </c>
      <c r="B38" s="10"/>
      <c r="C38" s="12">
        <f t="shared" si="0"/>
        <v>0</v>
      </c>
      <c r="D38" s="13"/>
      <c r="E38" s="12">
        <f t="shared" si="1"/>
        <v>0</v>
      </c>
      <c r="F38" s="14"/>
      <c r="G38" s="12">
        <f t="shared" si="2"/>
        <v>0</v>
      </c>
      <c r="H38" s="15"/>
      <c r="I38" s="12">
        <f t="shared" si="3"/>
        <v>0</v>
      </c>
      <c r="J38" s="16"/>
      <c r="K38" s="12">
        <f t="shared" si="4"/>
        <v>0</v>
      </c>
      <c r="L38" s="11"/>
      <c r="M38" s="74">
        <v>0.01</v>
      </c>
      <c r="N38" s="75">
        <v>0.1</v>
      </c>
    </row>
    <row r="39" spans="1:14" ht="15.75" x14ac:dyDescent="0.25">
      <c r="A39" s="35">
        <v>41668</v>
      </c>
      <c r="B39" s="10"/>
      <c r="C39" s="12">
        <f t="shared" si="0"/>
        <v>0</v>
      </c>
      <c r="D39" s="13"/>
      <c r="E39" s="12">
        <f t="shared" si="1"/>
        <v>0</v>
      </c>
      <c r="F39" s="14"/>
      <c r="G39" s="12">
        <f t="shared" si="2"/>
        <v>0</v>
      </c>
      <c r="H39" s="15"/>
      <c r="I39" s="12">
        <f t="shared" si="3"/>
        <v>0</v>
      </c>
      <c r="J39" s="16"/>
      <c r="K39" s="12">
        <f t="shared" si="4"/>
        <v>0</v>
      </c>
      <c r="L39" s="11"/>
      <c r="M39" s="46">
        <v>0.25</v>
      </c>
      <c r="N39" s="47">
        <v>0.3</v>
      </c>
    </row>
    <row r="40" spans="1:14" ht="15.75" x14ac:dyDescent="0.25">
      <c r="A40" s="35">
        <v>41669</v>
      </c>
      <c r="B40" s="10"/>
      <c r="C40" s="12">
        <f t="shared" si="0"/>
        <v>0</v>
      </c>
      <c r="D40" s="13"/>
      <c r="E40" s="12">
        <f t="shared" si="1"/>
        <v>0</v>
      </c>
      <c r="F40" s="14"/>
      <c r="G40" s="12">
        <f t="shared" si="2"/>
        <v>0</v>
      </c>
      <c r="H40" s="15"/>
      <c r="I40" s="12">
        <f t="shared" si="3"/>
        <v>0</v>
      </c>
      <c r="J40" s="16"/>
      <c r="K40" s="12">
        <f t="shared" si="4"/>
        <v>0</v>
      </c>
      <c r="L40" s="11"/>
      <c r="M40" s="74">
        <v>0.5</v>
      </c>
      <c r="N40" s="76">
        <v>0.5</v>
      </c>
    </row>
    <row r="41" spans="1:14" ht="15.75" x14ac:dyDescent="0.25">
      <c r="A41" s="35">
        <v>41670</v>
      </c>
      <c r="B41" s="10"/>
      <c r="C41" s="12">
        <f>IF(ISNA(VLOOKUP(B41,$M$10:$N$14,2,0)),0,(VLOOKUP(B41,$M$10:$N$14,2,0)))</f>
        <v>0</v>
      </c>
      <c r="D41" s="13"/>
      <c r="E41" s="12">
        <f t="shared" si="1"/>
        <v>0</v>
      </c>
      <c r="F41" s="14"/>
      <c r="G41" s="12">
        <f t="shared" si="2"/>
        <v>0</v>
      </c>
      <c r="H41" s="15"/>
      <c r="I41" s="12">
        <f t="shared" si="3"/>
        <v>0</v>
      </c>
      <c r="J41" s="16"/>
      <c r="K41" s="12">
        <f t="shared" si="4"/>
        <v>0</v>
      </c>
      <c r="L41" s="11"/>
      <c r="M41" s="46">
        <v>0.75</v>
      </c>
      <c r="N41" s="71">
        <v>0.7</v>
      </c>
    </row>
    <row r="42" spans="1:14" ht="19.5" customHeight="1" thickBot="1" x14ac:dyDescent="0.3">
      <c r="A42" s="41" t="s">
        <v>6</v>
      </c>
      <c r="B42" s="79" t="s">
        <v>7</v>
      </c>
      <c r="C42" s="80">
        <f>SUM(C11:C41)</f>
        <v>0</v>
      </c>
      <c r="D42" s="81" t="s">
        <v>7</v>
      </c>
      <c r="E42" s="82">
        <f>SUM(E11:E41)</f>
        <v>0</v>
      </c>
      <c r="F42" s="83" t="s">
        <v>7</v>
      </c>
      <c r="G42" s="84">
        <f>SUM(G11:G41)</f>
        <v>0</v>
      </c>
      <c r="H42" s="85" t="s">
        <v>7</v>
      </c>
      <c r="I42" s="86">
        <f>SUM(I11:I41)</f>
        <v>0</v>
      </c>
      <c r="J42" s="87" t="s">
        <v>7</v>
      </c>
      <c r="K42" s="88">
        <f>SUM(K11:K41)</f>
        <v>0</v>
      </c>
      <c r="L42" s="11"/>
      <c r="M42" s="77">
        <v>1</v>
      </c>
      <c r="N42" s="78">
        <v>1</v>
      </c>
    </row>
    <row r="43" spans="1:14" ht="15.75" thickBot="1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1"/>
    </row>
    <row r="44" spans="1:14" ht="15.75" customHeight="1" thickBot="1" x14ac:dyDescent="0.3">
      <c r="A44" s="107" t="s">
        <v>52</v>
      </c>
      <c r="B44" s="109" t="s">
        <v>0</v>
      </c>
      <c r="C44" s="109"/>
      <c r="D44" s="109"/>
      <c r="E44" s="109"/>
      <c r="F44" s="109"/>
      <c r="G44" s="109"/>
      <c r="H44" s="109"/>
      <c r="I44" s="109"/>
      <c r="J44" s="109"/>
      <c r="K44" s="110"/>
      <c r="M44" s="97" t="s">
        <v>1</v>
      </c>
      <c r="N44" s="98"/>
    </row>
    <row r="45" spans="1:14" ht="15.75" customHeight="1" x14ac:dyDescent="0.25">
      <c r="A45" s="108"/>
      <c r="B45" s="111" t="s">
        <v>2</v>
      </c>
      <c r="C45" s="111"/>
      <c r="D45" s="112" t="s">
        <v>3</v>
      </c>
      <c r="E45" s="112"/>
      <c r="F45" s="113" t="s">
        <v>9</v>
      </c>
      <c r="G45" s="113"/>
      <c r="H45" s="114" t="s">
        <v>10</v>
      </c>
      <c r="I45" s="114"/>
      <c r="J45" s="115" t="s">
        <v>11</v>
      </c>
      <c r="K45" s="116"/>
      <c r="M45" s="42" t="s">
        <v>4</v>
      </c>
      <c r="N45" s="43" t="s">
        <v>35</v>
      </c>
    </row>
    <row r="46" spans="1:14" ht="15.75" x14ac:dyDescent="0.25">
      <c r="A46" s="108"/>
      <c r="B46" s="4" t="s">
        <v>4</v>
      </c>
      <c r="C46" s="4" t="s">
        <v>5</v>
      </c>
      <c r="D46" s="5" t="s">
        <v>4</v>
      </c>
      <c r="E46" s="5" t="s">
        <v>5</v>
      </c>
      <c r="F46" s="6" t="s">
        <v>4</v>
      </c>
      <c r="G46" s="6" t="s">
        <v>5</v>
      </c>
      <c r="H46" s="7" t="s">
        <v>4</v>
      </c>
      <c r="I46" s="7" t="s">
        <v>5</v>
      </c>
      <c r="J46" s="8" t="s">
        <v>4</v>
      </c>
      <c r="K46" s="9" t="s">
        <v>5</v>
      </c>
      <c r="M46" s="44">
        <v>0.01</v>
      </c>
      <c r="N46" s="45">
        <v>0.03</v>
      </c>
    </row>
    <row r="47" spans="1:14" ht="15.75" x14ac:dyDescent="0.25">
      <c r="A47" s="35">
        <v>41640</v>
      </c>
      <c r="B47" s="10"/>
      <c r="C47" s="12">
        <f>IF(ISNA(VLOOKUP(B47,$M$46:$N$50,2,0)),0,(VLOOKUP(B47,$M$46:$N$50,2,0)))</f>
        <v>0</v>
      </c>
      <c r="D47" s="13"/>
      <c r="E47" s="12">
        <f>IF(ISNA(VLOOKUP(D47,$M$53:$N$57,2,0)),0,(VLOOKUP(D47,$M$53:$N$57,2,0)))</f>
        <v>0</v>
      </c>
      <c r="F47" s="14"/>
      <c r="G47" s="12">
        <f>IF(ISNA(VLOOKUP(F47,$M$60:$N$64,2,0)),0,(VLOOKUP(F47,$M$60:$N$64,2,0)))</f>
        <v>0</v>
      </c>
      <c r="H47" s="15"/>
      <c r="I47" s="12">
        <f>IF(ISNA(VLOOKUP(H47,$M$67:$N$71,2,0)),0,(VLOOKUP(H47,$M$67:$N$71,2,0)))</f>
        <v>0</v>
      </c>
      <c r="J47" s="16"/>
      <c r="K47" s="12">
        <f>IF(ISNA(VLOOKUP(J47,$M$74:$N$78,2,0)),0,(VLOOKUP(J47,$M$74:$N$78,2,0)))</f>
        <v>0</v>
      </c>
      <c r="M47" s="46">
        <v>0.25</v>
      </c>
      <c r="N47" s="47">
        <v>0.25</v>
      </c>
    </row>
    <row r="48" spans="1:14" ht="15.75" x14ac:dyDescent="0.25">
      <c r="A48" s="35">
        <v>41641</v>
      </c>
      <c r="B48" s="10"/>
      <c r="C48" s="12">
        <f t="shared" ref="C48:C77" si="5">IF(ISNA(VLOOKUP(B48,$M$46:$N$50,2,0)),0,(VLOOKUP(B48,$M$46:$N$50,2,0)))</f>
        <v>0</v>
      </c>
      <c r="D48" s="13"/>
      <c r="E48" s="12">
        <f t="shared" ref="E48:E77" si="6">IF(ISNA(VLOOKUP(D48,$M$53:$N$57,2,0)),0,(VLOOKUP(D48,$M$53:$N$57,2,0)))</f>
        <v>0</v>
      </c>
      <c r="F48" s="14"/>
      <c r="G48" s="12">
        <f t="shared" ref="G48:G77" si="7">IF(ISNA(VLOOKUP(F48,$M$60:$N$64,2,0)),0,(VLOOKUP(F48,$M$60:$N$64,2,0)))</f>
        <v>0</v>
      </c>
      <c r="H48" s="15"/>
      <c r="I48" s="12">
        <f t="shared" ref="I48:I77" si="8">IF(ISNA(VLOOKUP(H48,$M$67:$N$71,2,0)),0,(VLOOKUP(H48,$M$67:$N$71,2,0)))</f>
        <v>0</v>
      </c>
      <c r="J48" s="16"/>
      <c r="K48" s="12">
        <f t="shared" ref="K48:K77" si="9">IF(ISNA(VLOOKUP(J48,$M$74:$N$78,2,0)),0,(VLOOKUP(J48,$M$74:$N$78,2,0)))</f>
        <v>0</v>
      </c>
      <c r="M48" s="48">
        <v>0.5</v>
      </c>
      <c r="N48" s="49">
        <v>1.5</v>
      </c>
    </row>
    <row r="49" spans="1:14" ht="15.75" x14ac:dyDescent="0.25">
      <c r="A49" s="35">
        <v>41642</v>
      </c>
      <c r="B49" s="10"/>
      <c r="C49" s="12">
        <f t="shared" si="5"/>
        <v>0</v>
      </c>
      <c r="D49" s="13"/>
      <c r="E49" s="12">
        <f t="shared" si="6"/>
        <v>0</v>
      </c>
      <c r="F49" s="14"/>
      <c r="G49" s="12">
        <f t="shared" si="7"/>
        <v>0</v>
      </c>
      <c r="H49" s="15"/>
      <c r="I49" s="12">
        <f t="shared" si="8"/>
        <v>0</v>
      </c>
      <c r="J49" s="16"/>
      <c r="K49" s="12">
        <f t="shared" si="9"/>
        <v>0</v>
      </c>
      <c r="M49" s="46">
        <v>0.75</v>
      </c>
      <c r="N49" s="50">
        <v>2.25</v>
      </c>
    </row>
    <row r="50" spans="1:14" ht="16.5" thickBot="1" x14ac:dyDescent="0.3">
      <c r="A50" s="35">
        <v>41643</v>
      </c>
      <c r="B50" s="10"/>
      <c r="C50" s="12">
        <f t="shared" si="5"/>
        <v>0</v>
      </c>
      <c r="D50" s="13"/>
      <c r="E50" s="12">
        <f t="shared" si="6"/>
        <v>0</v>
      </c>
      <c r="F50" s="14"/>
      <c r="G50" s="12">
        <f t="shared" si="7"/>
        <v>0</v>
      </c>
      <c r="H50" s="15"/>
      <c r="I50" s="12">
        <f t="shared" si="8"/>
        <v>0</v>
      </c>
      <c r="J50" s="16"/>
      <c r="K50" s="12">
        <f t="shared" si="9"/>
        <v>0</v>
      </c>
      <c r="M50" s="51">
        <v>1</v>
      </c>
      <c r="N50" s="52">
        <v>3</v>
      </c>
    </row>
    <row r="51" spans="1:14" ht="16.5" thickBot="1" x14ac:dyDescent="0.3">
      <c r="A51" s="35">
        <v>41644</v>
      </c>
      <c r="B51" s="10"/>
      <c r="C51" s="12">
        <f t="shared" si="5"/>
        <v>0</v>
      </c>
      <c r="D51" s="13"/>
      <c r="E51" s="12">
        <f t="shared" si="6"/>
        <v>0</v>
      </c>
      <c r="F51" s="14"/>
      <c r="G51" s="12">
        <f t="shared" si="7"/>
        <v>0</v>
      </c>
      <c r="H51" s="15"/>
      <c r="I51" s="12">
        <f t="shared" si="8"/>
        <v>0</v>
      </c>
      <c r="J51" s="16"/>
      <c r="K51" s="12">
        <f t="shared" si="9"/>
        <v>0</v>
      </c>
      <c r="M51" s="99" t="s">
        <v>36</v>
      </c>
      <c r="N51" s="100"/>
    </row>
    <row r="52" spans="1:14" ht="15.75" x14ac:dyDescent="0.25">
      <c r="A52" s="35">
        <v>41645</v>
      </c>
      <c r="B52" s="10"/>
      <c r="C52" s="12">
        <f t="shared" si="5"/>
        <v>0</v>
      </c>
      <c r="D52" s="13"/>
      <c r="E52" s="12">
        <f t="shared" si="6"/>
        <v>0</v>
      </c>
      <c r="F52" s="14"/>
      <c r="G52" s="12">
        <f t="shared" si="7"/>
        <v>0</v>
      </c>
      <c r="H52" s="15"/>
      <c r="I52" s="12">
        <f t="shared" si="8"/>
        <v>0</v>
      </c>
      <c r="J52" s="16"/>
      <c r="K52" s="12">
        <f t="shared" si="9"/>
        <v>0</v>
      </c>
      <c r="M52" s="53" t="s">
        <v>4</v>
      </c>
      <c r="N52" s="54" t="s">
        <v>35</v>
      </c>
    </row>
    <row r="53" spans="1:14" ht="15.75" x14ac:dyDescent="0.25">
      <c r="A53" s="35">
        <v>41646</v>
      </c>
      <c r="B53" s="10"/>
      <c r="C53" s="12">
        <f t="shared" si="5"/>
        <v>0</v>
      </c>
      <c r="D53" s="13"/>
      <c r="E53" s="12">
        <f t="shared" si="6"/>
        <v>0</v>
      </c>
      <c r="F53" s="14"/>
      <c r="G53" s="12">
        <f t="shared" si="7"/>
        <v>0</v>
      </c>
      <c r="H53" s="15"/>
      <c r="I53" s="12">
        <f t="shared" si="8"/>
        <v>0</v>
      </c>
      <c r="J53" s="16"/>
      <c r="K53" s="12">
        <f t="shared" si="9"/>
        <v>0</v>
      </c>
      <c r="M53" s="55">
        <v>0.01</v>
      </c>
      <c r="N53" s="56">
        <v>0.44</v>
      </c>
    </row>
    <row r="54" spans="1:14" ht="15.75" x14ac:dyDescent="0.25">
      <c r="A54" s="35">
        <v>41647</v>
      </c>
      <c r="B54" s="10"/>
      <c r="C54" s="12">
        <f t="shared" si="5"/>
        <v>0</v>
      </c>
      <c r="D54" s="13"/>
      <c r="E54" s="12">
        <f t="shared" si="6"/>
        <v>0</v>
      </c>
      <c r="F54" s="14"/>
      <c r="G54" s="12">
        <f t="shared" si="7"/>
        <v>0</v>
      </c>
      <c r="H54" s="15"/>
      <c r="I54" s="12">
        <f t="shared" si="8"/>
        <v>0</v>
      </c>
      <c r="J54" s="16"/>
      <c r="K54" s="12">
        <f t="shared" si="9"/>
        <v>0</v>
      </c>
      <c r="M54" s="46">
        <v>0.25</v>
      </c>
      <c r="N54" s="57">
        <v>11</v>
      </c>
    </row>
    <row r="55" spans="1:14" ht="15.75" x14ac:dyDescent="0.25">
      <c r="A55" s="35">
        <v>41648</v>
      </c>
      <c r="B55" s="10"/>
      <c r="C55" s="12">
        <f t="shared" si="5"/>
        <v>0</v>
      </c>
      <c r="D55" s="13"/>
      <c r="E55" s="12">
        <f t="shared" si="6"/>
        <v>0</v>
      </c>
      <c r="F55" s="14"/>
      <c r="G55" s="12">
        <f t="shared" si="7"/>
        <v>0</v>
      </c>
      <c r="H55" s="15"/>
      <c r="I55" s="12">
        <f t="shared" si="8"/>
        <v>0</v>
      </c>
      <c r="J55" s="16"/>
      <c r="K55" s="12">
        <f t="shared" si="9"/>
        <v>0</v>
      </c>
      <c r="M55" s="55">
        <v>0.5</v>
      </c>
      <c r="N55" s="58">
        <v>22</v>
      </c>
    </row>
    <row r="56" spans="1:14" ht="15.75" x14ac:dyDescent="0.25">
      <c r="A56" s="35">
        <v>41649</v>
      </c>
      <c r="B56" s="10"/>
      <c r="C56" s="12">
        <f t="shared" si="5"/>
        <v>0</v>
      </c>
      <c r="D56" s="13"/>
      <c r="E56" s="12">
        <f t="shared" si="6"/>
        <v>0</v>
      </c>
      <c r="F56" s="14"/>
      <c r="G56" s="12">
        <f t="shared" si="7"/>
        <v>0</v>
      </c>
      <c r="H56" s="15"/>
      <c r="I56" s="12">
        <f t="shared" si="8"/>
        <v>0</v>
      </c>
      <c r="J56" s="16"/>
      <c r="K56" s="12">
        <f t="shared" si="9"/>
        <v>0</v>
      </c>
      <c r="M56" s="46">
        <v>0.75</v>
      </c>
      <c r="N56" s="59">
        <v>33</v>
      </c>
    </row>
    <row r="57" spans="1:14" ht="16.5" thickBot="1" x14ac:dyDescent="0.3">
      <c r="A57" s="35">
        <v>41650</v>
      </c>
      <c r="B57" s="10"/>
      <c r="C57" s="12">
        <f t="shared" si="5"/>
        <v>0</v>
      </c>
      <c r="D57" s="13"/>
      <c r="E57" s="12">
        <f t="shared" si="6"/>
        <v>0</v>
      </c>
      <c r="F57" s="14"/>
      <c r="G57" s="12">
        <f t="shared" si="7"/>
        <v>0</v>
      </c>
      <c r="H57" s="15"/>
      <c r="I57" s="12">
        <f t="shared" si="8"/>
        <v>0</v>
      </c>
      <c r="J57" s="16"/>
      <c r="K57" s="12">
        <f t="shared" si="9"/>
        <v>0</v>
      </c>
      <c r="M57" s="60">
        <v>1</v>
      </c>
      <c r="N57" s="61">
        <v>44</v>
      </c>
    </row>
    <row r="58" spans="1:14" ht="16.5" thickBot="1" x14ac:dyDescent="0.3">
      <c r="A58" s="35">
        <v>41651</v>
      </c>
      <c r="B58" s="10"/>
      <c r="C58" s="12">
        <f t="shared" si="5"/>
        <v>0</v>
      </c>
      <c r="D58" s="13"/>
      <c r="E58" s="12">
        <f t="shared" si="6"/>
        <v>0</v>
      </c>
      <c r="F58" s="14"/>
      <c r="G58" s="12">
        <f t="shared" si="7"/>
        <v>0</v>
      </c>
      <c r="H58" s="15"/>
      <c r="I58" s="12">
        <f t="shared" si="8"/>
        <v>0</v>
      </c>
      <c r="J58" s="16"/>
      <c r="K58" s="12">
        <f t="shared" si="9"/>
        <v>0</v>
      </c>
      <c r="M58" s="101" t="s">
        <v>37</v>
      </c>
      <c r="N58" s="102"/>
    </row>
    <row r="59" spans="1:14" ht="15.75" x14ac:dyDescent="0.25">
      <c r="A59" s="35">
        <v>41652</v>
      </c>
      <c r="B59" s="10"/>
      <c r="C59" s="12">
        <f t="shared" si="5"/>
        <v>0</v>
      </c>
      <c r="D59" s="13"/>
      <c r="E59" s="12">
        <f t="shared" si="6"/>
        <v>0</v>
      </c>
      <c r="F59" s="14"/>
      <c r="G59" s="12">
        <f t="shared" si="7"/>
        <v>0</v>
      </c>
      <c r="H59" s="15"/>
      <c r="I59" s="12">
        <f t="shared" si="8"/>
        <v>0</v>
      </c>
      <c r="J59" s="16"/>
      <c r="K59" s="12">
        <f t="shared" si="9"/>
        <v>0</v>
      </c>
      <c r="M59" s="53" t="s">
        <v>4</v>
      </c>
      <c r="N59" s="54" t="s">
        <v>35</v>
      </c>
    </row>
    <row r="60" spans="1:14" ht="15.75" x14ac:dyDescent="0.25">
      <c r="A60" s="35">
        <v>41653</v>
      </c>
      <c r="B60" s="10"/>
      <c r="C60" s="12">
        <f t="shared" si="5"/>
        <v>0</v>
      </c>
      <c r="D60" s="13"/>
      <c r="E60" s="12">
        <f t="shared" si="6"/>
        <v>0</v>
      </c>
      <c r="F60" s="14"/>
      <c r="G60" s="12">
        <f t="shared" si="7"/>
        <v>0</v>
      </c>
      <c r="H60" s="15"/>
      <c r="I60" s="12">
        <f t="shared" si="8"/>
        <v>0</v>
      </c>
      <c r="J60" s="16"/>
      <c r="K60" s="12">
        <f t="shared" si="9"/>
        <v>0</v>
      </c>
      <c r="M60" s="62">
        <v>0.01</v>
      </c>
      <c r="N60" s="63">
        <v>2.5000000000000001E-2</v>
      </c>
    </row>
    <row r="61" spans="1:14" ht="15.75" x14ac:dyDescent="0.25">
      <c r="A61" s="35">
        <v>41654</v>
      </c>
      <c r="B61" s="10"/>
      <c r="C61" s="12">
        <f t="shared" si="5"/>
        <v>0</v>
      </c>
      <c r="D61" s="13"/>
      <c r="E61" s="12">
        <f t="shared" si="6"/>
        <v>0</v>
      </c>
      <c r="F61" s="14"/>
      <c r="G61" s="12">
        <f t="shared" si="7"/>
        <v>0</v>
      </c>
      <c r="H61" s="15"/>
      <c r="I61" s="12">
        <f t="shared" si="8"/>
        <v>0</v>
      </c>
      <c r="J61" s="16"/>
      <c r="K61" s="12">
        <f t="shared" si="9"/>
        <v>0</v>
      </c>
      <c r="M61" s="46">
        <v>0.25</v>
      </c>
      <c r="N61" s="47">
        <v>0.5</v>
      </c>
    </row>
    <row r="62" spans="1:14" ht="15.75" x14ac:dyDescent="0.25">
      <c r="A62" s="35">
        <v>41655</v>
      </c>
      <c r="B62" s="10"/>
      <c r="C62" s="12">
        <f t="shared" si="5"/>
        <v>0</v>
      </c>
      <c r="D62" s="13"/>
      <c r="E62" s="12">
        <f t="shared" si="6"/>
        <v>0</v>
      </c>
      <c r="F62" s="14"/>
      <c r="G62" s="12">
        <f t="shared" si="7"/>
        <v>0</v>
      </c>
      <c r="H62" s="15"/>
      <c r="I62" s="12">
        <f t="shared" si="8"/>
        <v>0</v>
      </c>
      <c r="J62" s="16"/>
      <c r="K62" s="12">
        <f t="shared" si="9"/>
        <v>0</v>
      </c>
      <c r="M62" s="62">
        <v>0.5</v>
      </c>
      <c r="N62" s="64">
        <v>1</v>
      </c>
    </row>
    <row r="63" spans="1:14" ht="15.75" x14ac:dyDescent="0.25">
      <c r="A63" s="35">
        <v>41656</v>
      </c>
      <c r="B63" s="10"/>
      <c r="C63" s="12">
        <f t="shared" si="5"/>
        <v>0</v>
      </c>
      <c r="D63" s="13"/>
      <c r="E63" s="12">
        <f t="shared" si="6"/>
        <v>0</v>
      </c>
      <c r="F63" s="14"/>
      <c r="G63" s="12">
        <f t="shared" si="7"/>
        <v>0</v>
      </c>
      <c r="H63" s="15"/>
      <c r="I63" s="12">
        <f t="shared" si="8"/>
        <v>0</v>
      </c>
      <c r="J63" s="16"/>
      <c r="K63" s="12">
        <f t="shared" si="9"/>
        <v>0</v>
      </c>
      <c r="M63" s="46">
        <v>0.75</v>
      </c>
      <c r="N63" s="65">
        <v>1.7</v>
      </c>
    </row>
    <row r="64" spans="1:14" ht="16.5" thickBot="1" x14ac:dyDescent="0.3">
      <c r="A64" s="35">
        <v>41657</v>
      </c>
      <c r="B64" s="10"/>
      <c r="C64" s="12">
        <f t="shared" si="5"/>
        <v>0</v>
      </c>
      <c r="D64" s="13"/>
      <c r="E64" s="12">
        <f t="shared" si="6"/>
        <v>0</v>
      </c>
      <c r="F64" s="14"/>
      <c r="G64" s="12">
        <f t="shared" si="7"/>
        <v>0</v>
      </c>
      <c r="H64" s="15"/>
      <c r="I64" s="12">
        <f t="shared" si="8"/>
        <v>0</v>
      </c>
      <c r="J64" s="16"/>
      <c r="K64" s="12">
        <f t="shared" si="9"/>
        <v>0</v>
      </c>
      <c r="M64" s="66">
        <v>1</v>
      </c>
      <c r="N64" s="67">
        <v>2</v>
      </c>
    </row>
    <row r="65" spans="1:14" ht="16.5" thickBot="1" x14ac:dyDescent="0.3">
      <c r="A65" s="35">
        <v>41658</v>
      </c>
      <c r="B65" s="10"/>
      <c r="C65" s="12">
        <f t="shared" si="5"/>
        <v>0</v>
      </c>
      <c r="D65" s="13"/>
      <c r="E65" s="12">
        <f t="shared" si="6"/>
        <v>0</v>
      </c>
      <c r="F65" s="14"/>
      <c r="G65" s="12">
        <f t="shared" si="7"/>
        <v>0</v>
      </c>
      <c r="H65" s="15"/>
      <c r="I65" s="12">
        <f t="shared" si="8"/>
        <v>0</v>
      </c>
      <c r="J65" s="16"/>
      <c r="K65" s="12">
        <f t="shared" si="9"/>
        <v>0</v>
      </c>
      <c r="M65" s="103" t="s">
        <v>38</v>
      </c>
      <c r="N65" s="104"/>
    </row>
    <row r="66" spans="1:14" ht="15.75" x14ac:dyDescent="0.25">
      <c r="A66" s="35">
        <v>41659</v>
      </c>
      <c r="B66" s="10"/>
      <c r="C66" s="12">
        <f t="shared" si="5"/>
        <v>0</v>
      </c>
      <c r="D66" s="13"/>
      <c r="E66" s="12">
        <f t="shared" si="6"/>
        <v>0</v>
      </c>
      <c r="F66" s="14"/>
      <c r="G66" s="12">
        <f t="shared" si="7"/>
        <v>0</v>
      </c>
      <c r="H66" s="15"/>
      <c r="I66" s="12">
        <f t="shared" si="8"/>
        <v>0</v>
      </c>
      <c r="J66" s="16"/>
      <c r="K66" s="12">
        <f t="shared" si="9"/>
        <v>0</v>
      </c>
      <c r="M66" s="53" t="s">
        <v>4</v>
      </c>
      <c r="N66" s="54" t="s">
        <v>35</v>
      </c>
    </row>
    <row r="67" spans="1:14" ht="15.75" x14ac:dyDescent="0.25">
      <c r="A67" s="35">
        <v>41660</v>
      </c>
      <c r="B67" s="10"/>
      <c r="C67" s="12">
        <f t="shared" si="5"/>
        <v>0</v>
      </c>
      <c r="D67" s="13"/>
      <c r="E67" s="12">
        <f t="shared" si="6"/>
        <v>0</v>
      </c>
      <c r="F67" s="14"/>
      <c r="G67" s="12">
        <f t="shared" si="7"/>
        <v>0</v>
      </c>
      <c r="H67" s="15"/>
      <c r="I67" s="12">
        <f t="shared" si="8"/>
        <v>0</v>
      </c>
      <c r="J67" s="16"/>
      <c r="K67" s="12">
        <f t="shared" si="9"/>
        <v>0</v>
      </c>
      <c r="M67" s="68">
        <v>0.01</v>
      </c>
      <c r="N67" s="69">
        <v>0.1</v>
      </c>
    </row>
    <row r="68" spans="1:14" ht="15.75" x14ac:dyDescent="0.25">
      <c r="A68" s="35">
        <v>41661</v>
      </c>
      <c r="B68" s="10"/>
      <c r="C68" s="12">
        <f t="shared" si="5"/>
        <v>0</v>
      </c>
      <c r="D68" s="13"/>
      <c r="E68" s="12">
        <f t="shared" si="6"/>
        <v>0</v>
      </c>
      <c r="F68" s="14"/>
      <c r="G68" s="12">
        <f t="shared" si="7"/>
        <v>0</v>
      </c>
      <c r="H68" s="15"/>
      <c r="I68" s="12">
        <f t="shared" si="8"/>
        <v>0</v>
      </c>
      <c r="J68" s="16"/>
      <c r="K68" s="12">
        <f t="shared" si="9"/>
        <v>0</v>
      </c>
      <c r="M68" s="46">
        <v>0.25</v>
      </c>
      <c r="N68" s="47">
        <v>0.3</v>
      </c>
    </row>
    <row r="69" spans="1:14" ht="15.75" x14ac:dyDescent="0.25">
      <c r="A69" s="35">
        <v>41662</v>
      </c>
      <c r="B69" s="10"/>
      <c r="C69" s="12">
        <f t="shared" si="5"/>
        <v>0</v>
      </c>
      <c r="D69" s="13"/>
      <c r="E69" s="12">
        <f t="shared" si="6"/>
        <v>0</v>
      </c>
      <c r="F69" s="14"/>
      <c r="G69" s="12">
        <f t="shared" si="7"/>
        <v>0</v>
      </c>
      <c r="H69" s="15"/>
      <c r="I69" s="12">
        <f t="shared" si="8"/>
        <v>0</v>
      </c>
      <c r="J69" s="16"/>
      <c r="K69" s="12">
        <f t="shared" si="9"/>
        <v>0</v>
      </c>
      <c r="M69" s="68">
        <v>0.5</v>
      </c>
      <c r="N69" s="70">
        <v>0.5</v>
      </c>
    </row>
    <row r="70" spans="1:14" ht="15.75" x14ac:dyDescent="0.25">
      <c r="A70" s="35">
        <v>41663</v>
      </c>
      <c r="B70" s="10"/>
      <c r="C70" s="12">
        <f t="shared" si="5"/>
        <v>0</v>
      </c>
      <c r="D70" s="13"/>
      <c r="E70" s="12">
        <f t="shared" si="6"/>
        <v>0</v>
      </c>
      <c r="F70" s="14"/>
      <c r="G70" s="12">
        <f t="shared" si="7"/>
        <v>0</v>
      </c>
      <c r="H70" s="15"/>
      <c r="I70" s="12">
        <f t="shared" si="8"/>
        <v>0</v>
      </c>
      <c r="J70" s="16"/>
      <c r="K70" s="12">
        <f t="shared" si="9"/>
        <v>0</v>
      </c>
      <c r="M70" s="46">
        <v>0.75</v>
      </c>
      <c r="N70" s="71">
        <v>0.7</v>
      </c>
    </row>
    <row r="71" spans="1:14" ht="16.5" thickBot="1" x14ac:dyDescent="0.3">
      <c r="A71" s="35">
        <v>41664</v>
      </c>
      <c r="B71" s="10"/>
      <c r="C71" s="12">
        <f t="shared" si="5"/>
        <v>0</v>
      </c>
      <c r="D71" s="13"/>
      <c r="E71" s="12">
        <f t="shared" si="6"/>
        <v>0</v>
      </c>
      <c r="F71" s="14"/>
      <c r="G71" s="12">
        <f t="shared" si="7"/>
        <v>0</v>
      </c>
      <c r="H71" s="15"/>
      <c r="I71" s="12">
        <f t="shared" si="8"/>
        <v>0</v>
      </c>
      <c r="J71" s="16"/>
      <c r="K71" s="12">
        <f t="shared" si="9"/>
        <v>0</v>
      </c>
      <c r="M71" s="72">
        <v>1</v>
      </c>
      <c r="N71" s="73">
        <v>1</v>
      </c>
    </row>
    <row r="72" spans="1:14" ht="16.5" thickBot="1" x14ac:dyDescent="0.3">
      <c r="A72" s="35">
        <v>41665</v>
      </c>
      <c r="B72" s="10"/>
      <c r="C72" s="12">
        <f t="shared" si="5"/>
        <v>0</v>
      </c>
      <c r="D72" s="13"/>
      <c r="E72" s="12">
        <f t="shared" si="6"/>
        <v>0</v>
      </c>
      <c r="F72" s="14"/>
      <c r="G72" s="12">
        <f t="shared" si="7"/>
        <v>0</v>
      </c>
      <c r="H72" s="15"/>
      <c r="I72" s="12">
        <f t="shared" si="8"/>
        <v>0</v>
      </c>
      <c r="J72" s="16"/>
      <c r="K72" s="12">
        <f t="shared" si="9"/>
        <v>0</v>
      </c>
      <c r="M72" s="105" t="s">
        <v>39</v>
      </c>
      <c r="N72" s="106"/>
    </row>
    <row r="73" spans="1:14" ht="15.75" x14ac:dyDescent="0.25">
      <c r="A73" s="35">
        <v>41666</v>
      </c>
      <c r="B73" s="10"/>
      <c r="C73" s="12">
        <f t="shared" si="5"/>
        <v>0</v>
      </c>
      <c r="D73" s="13"/>
      <c r="E73" s="12">
        <f t="shared" si="6"/>
        <v>0</v>
      </c>
      <c r="F73" s="14"/>
      <c r="G73" s="12">
        <f t="shared" si="7"/>
        <v>0</v>
      </c>
      <c r="H73" s="15"/>
      <c r="I73" s="12">
        <f t="shared" si="8"/>
        <v>0</v>
      </c>
      <c r="J73" s="16"/>
      <c r="K73" s="12">
        <f t="shared" si="9"/>
        <v>0</v>
      </c>
      <c r="M73" s="53" t="s">
        <v>4</v>
      </c>
      <c r="N73" s="54" t="s">
        <v>35</v>
      </c>
    </row>
    <row r="74" spans="1:14" ht="15.75" x14ac:dyDescent="0.25">
      <c r="A74" s="35">
        <v>41667</v>
      </c>
      <c r="B74" s="10"/>
      <c r="C74" s="12">
        <f t="shared" si="5"/>
        <v>0</v>
      </c>
      <c r="D74" s="13"/>
      <c r="E74" s="12">
        <f t="shared" si="6"/>
        <v>0</v>
      </c>
      <c r="F74" s="14"/>
      <c r="G74" s="12">
        <f t="shared" si="7"/>
        <v>0</v>
      </c>
      <c r="H74" s="15"/>
      <c r="I74" s="12">
        <f t="shared" si="8"/>
        <v>0</v>
      </c>
      <c r="J74" s="16"/>
      <c r="K74" s="12">
        <f t="shared" si="9"/>
        <v>0</v>
      </c>
      <c r="M74" s="74">
        <v>0.01</v>
      </c>
      <c r="N74" s="75">
        <v>0.1</v>
      </c>
    </row>
    <row r="75" spans="1:14" ht="15.75" x14ac:dyDescent="0.25">
      <c r="A75" s="35">
        <v>41668</v>
      </c>
      <c r="B75" s="10"/>
      <c r="C75" s="12">
        <f t="shared" si="5"/>
        <v>0</v>
      </c>
      <c r="D75" s="13"/>
      <c r="E75" s="12">
        <f t="shared" si="6"/>
        <v>0</v>
      </c>
      <c r="F75" s="14"/>
      <c r="G75" s="12">
        <f t="shared" si="7"/>
        <v>0</v>
      </c>
      <c r="H75" s="15"/>
      <c r="I75" s="12">
        <f t="shared" si="8"/>
        <v>0</v>
      </c>
      <c r="J75" s="16"/>
      <c r="K75" s="12">
        <f t="shared" si="9"/>
        <v>0</v>
      </c>
      <c r="M75" s="46">
        <v>0.25</v>
      </c>
      <c r="N75" s="47">
        <v>0.3</v>
      </c>
    </row>
    <row r="76" spans="1:14" ht="15.75" x14ac:dyDescent="0.25">
      <c r="A76" s="35">
        <v>41669</v>
      </c>
      <c r="B76" s="10"/>
      <c r="C76" s="12">
        <f t="shared" si="5"/>
        <v>0</v>
      </c>
      <c r="D76" s="13"/>
      <c r="E76" s="12">
        <f t="shared" si="6"/>
        <v>0</v>
      </c>
      <c r="F76" s="14"/>
      <c r="G76" s="12">
        <f t="shared" si="7"/>
        <v>0</v>
      </c>
      <c r="H76" s="15"/>
      <c r="I76" s="12">
        <f t="shared" si="8"/>
        <v>0</v>
      </c>
      <c r="J76" s="16"/>
      <c r="K76" s="12">
        <f t="shared" si="9"/>
        <v>0</v>
      </c>
      <c r="M76" s="74">
        <v>0.5</v>
      </c>
      <c r="N76" s="76">
        <v>0.5</v>
      </c>
    </row>
    <row r="77" spans="1:14" ht="15.75" x14ac:dyDescent="0.25">
      <c r="A77" s="35">
        <v>41670</v>
      </c>
      <c r="B77" s="10"/>
      <c r="C77" s="12">
        <f t="shared" si="5"/>
        <v>0</v>
      </c>
      <c r="D77" s="13"/>
      <c r="E77" s="12">
        <f t="shared" si="6"/>
        <v>0</v>
      </c>
      <c r="F77" s="14"/>
      <c r="G77" s="12">
        <f t="shared" si="7"/>
        <v>0</v>
      </c>
      <c r="H77" s="15"/>
      <c r="I77" s="12">
        <f t="shared" si="8"/>
        <v>0</v>
      </c>
      <c r="J77" s="16"/>
      <c r="K77" s="12">
        <f t="shared" si="9"/>
        <v>0</v>
      </c>
      <c r="M77" s="46">
        <v>0.75</v>
      </c>
      <c r="N77" s="71">
        <v>0.7</v>
      </c>
    </row>
    <row r="78" spans="1:14" ht="16.5" thickBot="1" x14ac:dyDescent="0.3">
      <c r="A78" s="41" t="s">
        <v>6</v>
      </c>
      <c r="B78" s="79" t="s">
        <v>7</v>
      </c>
      <c r="C78" s="80">
        <f>SUM(C47:C77)</f>
        <v>0</v>
      </c>
      <c r="D78" s="81" t="s">
        <v>7</v>
      </c>
      <c r="E78" s="82">
        <f>SUM(E47:E77)</f>
        <v>0</v>
      </c>
      <c r="F78" s="83" t="s">
        <v>7</v>
      </c>
      <c r="G78" s="84">
        <f>SUM(G47:G77)</f>
        <v>0</v>
      </c>
      <c r="H78" s="85" t="s">
        <v>7</v>
      </c>
      <c r="I78" s="86">
        <f>SUM(I47:I77)</f>
        <v>0</v>
      </c>
      <c r="J78" s="87" t="s">
        <v>7</v>
      </c>
      <c r="K78" s="88">
        <f>SUM(K47:K77)</f>
        <v>0</v>
      </c>
      <c r="M78" s="77">
        <v>1</v>
      </c>
      <c r="N78" s="78">
        <v>1</v>
      </c>
    </row>
    <row r="79" spans="1:14" ht="15.75" thickBot="1" x14ac:dyDescent="0.3"/>
    <row r="80" spans="1:14" ht="16.5" thickBot="1" x14ac:dyDescent="0.3">
      <c r="A80" s="107" t="s">
        <v>45</v>
      </c>
      <c r="B80" s="109" t="s">
        <v>0</v>
      </c>
      <c r="C80" s="109"/>
      <c r="D80" s="109"/>
      <c r="E80" s="109"/>
      <c r="F80" s="109"/>
      <c r="G80" s="109"/>
      <c r="H80" s="109"/>
      <c r="I80" s="109"/>
      <c r="J80" s="109"/>
      <c r="K80" s="110"/>
      <c r="M80" s="97" t="s">
        <v>1</v>
      </c>
      <c r="N80" s="98"/>
    </row>
    <row r="81" spans="1:14" ht="15.75" customHeight="1" x14ac:dyDescent="0.25">
      <c r="A81" s="108"/>
      <c r="B81" s="111" t="s">
        <v>2</v>
      </c>
      <c r="C81" s="111"/>
      <c r="D81" s="112" t="s">
        <v>3</v>
      </c>
      <c r="E81" s="112"/>
      <c r="F81" s="113" t="s">
        <v>9</v>
      </c>
      <c r="G81" s="113"/>
      <c r="H81" s="114" t="s">
        <v>10</v>
      </c>
      <c r="I81" s="114"/>
      <c r="J81" s="115" t="s">
        <v>11</v>
      </c>
      <c r="K81" s="116"/>
      <c r="M81" s="42" t="s">
        <v>4</v>
      </c>
      <c r="N81" s="43" t="s">
        <v>35</v>
      </c>
    </row>
    <row r="82" spans="1:14" ht="15.75" x14ac:dyDescent="0.25">
      <c r="A82" s="108"/>
      <c r="B82" s="4" t="s">
        <v>4</v>
      </c>
      <c r="C82" s="4" t="s">
        <v>5</v>
      </c>
      <c r="D82" s="5" t="s">
        <v>4</v>
      </c>
      <c r="E82" s="5" t="s">
        <v>5</v>
      </c>
      <c r="F82" s="6" t="s">
        <v>4</v>
      </c>
      <c r="G82" s="6" t="s">
        <v>5</v>
      </c>
      <c r="H82" s="7" t="s">
        <v>4</v>
      </c>
      <c r="I82" s="7" t="s">
        <v>5</v>
      </c>
      <c r="J82" s="8" t="s">
        <v>4</v>
      </c>
      <c r="K82" s="9" t="s">
        <v>5</v>
      </c>
      <c r="M82" s="44">
        <v>0.01</v>
      </c>
      <c r="N82" s="45">
        <v>0.03</v>
      </c>
    </row>
    <row r="83" spans="1:14" ht="15.75" x14ac:dyDescent="0.25">
      <c r="A83" s="35">
        <v>41640</v>
      </c>
      <c r="B83" s="10"/>
      <c r="C83" s="12">
        <f>IF(ISNA(VLOOKUP(B83,$M$82:$N$86,2,0)),0,(VLOOKUP(B83,$M$82:$N$86,2,0)))</f>
        <v>0</v>
      </c>
      <c r="D83" s="13"/>
      <c r="E83" s="12">
        <f>IF(ISNA(VLOOKUP(D83,$M$89:$N$93,2,0)),0,(VLOOKUP(D83,$M$89:$N$93,2,0)))</f>
        <v>0</v>
      </c>
      <c r="F83" s="14"/>
      <c r="G83" s="12">
        <f>IF(ISNA(VLOOKUP(F83,$M$96:$N$100,2,0)),0,(VLOOKUP(F83,$M$96:$N$100,2,0)))</f>
        <v>0</v>
      </c>
      <c r="H83" s="15"/>
      <c r="I83" s="12">
        <f>IF(ISNA(VLOOKUP(H83,$M$103:$N$107,2,0)),0,(VLOOKUP(H83,$M$103:$N$107,2,0)))</f>
        <v>0</v>
      </c>
      <c r="J83" s="16"/>
      <c r="K83" s="12">
        <f>IF(ISNA(VLOOKUP(J83,$M$110:$N$114,2,0)),0,(VLOOKUP(J83,$M$110:$N$114,2,0)))</f>
        <v>0</v>
      </c>
      <c r="M83" s="46">
        <v>0.25</v>
      </c>
      <c r="N83" s="47">
        <v>0.25</v>
      </c>
    </row>
    <row r="84" spans="1:14" ht="15.75" x14ac:dyDescent="0.25">
      <c r="A84" s="35">
        <v>41641</v>
      </c>
      <c r="B84" s="10"/>
      <c r="C84" s="12">
        <f t="shared" ref="C84:C113" si="10">IF(ISNA(VLOOKUP(B84,$M$82:$N$86,2,0)),0,(VLOOKUP(B84,$M$82:$N$86,2,0)))</f>
        <v>0</v>
      </c>
      <c r="D84" s="13"/>
      <c r="E84" s="12">
        <f t="shared" ref="E84:E113" si="11">IF(ISNA(VLOOKUP(D84,$M$89:$N$93,2,0)),0,(VLOOKUP(D84,$M$89:$N$93,2,0)))</f>
        <v>0</v>
      </c>
      <c r="F84" s="14"/>
      <c r="G84" s="12">
        <f t="shared" ref="G84:G113" si="12">IF(ISNA(VLOOKUP(F84,$M$96:$N$100,2,0)),0,(VLOOKUP(F84,$M$96:$N$100,2,0)))</f>
        <v>0</v>
      </c>
      <c r="H84" s="15"/>
      <c r="I84" s="12">
        <f t="shared" ref="I84:I113" si="13">IF(ISNA(VLOOKUP(H84,$M$103:$N$107,2,0)),0,(VLOOKUP(H84,$M$103:$N$107,2,0)))</f>
        <v>0</v>
      </c>
      <c r="J84" s="16"/>
      <c r="K84" s="12">
        <f t="shared" ref="K84:K113" si="14">IF(ISNA(VLOOKUP(J84,$M$110:$N$114,2,0)),0,(VLOOKUP(J84,$M$110:$N$114,2,0)))</f>
        <v>0</v>
      </c>
      <c r="M84" s="48">
        <v>0.5</v>
      </c>
      <c r="N84" s="49">
        <v>1.5</v>
      </c>
    </row>
    <row r="85" spans="1:14" ht="15.75" x14ac:dyDescent="0.25">
      <c r="A85" s="35">
        <v>41642</v>
      </c>
      <c r="B85" s="10"/>
      <c r="C85" s="12">
        <f t="shared" si="10"/>
        <v>0</v>
      </c>
      <c r="D85" s="13"/>
      <c r="E85" s="12">
        <f t="shared" si="11"/>
        <v>0</v>
      </c>
      <c r="F85" s="14"/>
      <c r="G85" s="12">
        <f t="shared" si="12"/>
        <v>0</v>
      </c>
      <c r="H85" s="15"/>
      <c r="I85" s="12">
        <f t="shared" si="13"/>
        <v>0</v>
      </c>
      <c r="J85" s="16"/>
      <c r="K85" s="12">
        <f t="shared" si="14"/>
        <v>0</v>
      </c>
      <c r="M85" s="46">
        <v>0.75</v>
      </c>
      <c r="N85" s="50">
        <v>2.25</v>
      </c>
    </row>
    <row r="86" spans="1:14" ht="16.5" thickBot="1" x14ac:dyDescent="0.3">
      <c r="A86" s="35">
        <v>41643</v>
      </c>
      <c r="B86" s="10"/>
      <c r="C86" s="12">
        <f t="shared" si="10"/>
        <v>0</v>
      </c>
      <c r="D86" s="13"/>
      <c r="E86" s="12">
        <f t="shared" si="11"/>
        <v>0</v>
      </c>
      <c r="F86" s="14"/>
      <c r="G86" s="12">
        <f t="shared" si="12"/>
        <v>0</v>
      </c>
      <c r="H86" s="15"/>
      <c r="I86" s="12">
        <f t="shared" si="13"/>
        <v>0</v>
      </c>
      <c r="J86" s="16"/>
      <c r="K86" s="12">
        <f t="shared" si="14"/>
        <v>0</v>
      </c>
      <c r="M86" s="51">
        <v>1</v>
      </c>
      <c r="N86" s="52">
        <v>3</v>
      </c>
    </row>
    <row r="87" spans="1:14" ht="16.5" thickBot="1" x14ac:dyDescent="0.3">
      <c r="A87" s="35">
        <v>41644</v>
      </c>
      <c r="B87" s="10"/>
      <c r="C87" s="12">
        <f t="shared" si="10"/>
        <v>0</v>
      </c>
      <c r="D87" s="13"/>
      <c r="E87" s="12">
        <f t="shared" si="11"/>
        <v>0</v>
      </c>
      <c r="F87" s="14"/>
      <c r="G87" s="12">
        <f t="shared" si="12"/>
        <v>0</v>
      </c>
      <c r="H87" s="15"/>
      <c r="I87" s="12">
        <f t="shared" si="13"/>
        <v>0</v>
      </c>
      <c r="J87" s="16"/>
      <c r="K87" s="12">
        <f t="shared" si="14"/>
        <v>0</v>
      </c>
      <c r="M87" s="99" t="s">
        <v>36</v>
      </c>
      <c r="N87" s="100"/>
    </row>
    <row r="88" spans="1:14" ht="15.75" x14ac:dyDescent="0.25">
      <c r="A88" s="35">
        <v>41645</v>
      </c>
      <c r="B88" s="10"/>
      <c r="C88" s="12">
        <f t="shared" si="10"/>
        <v>0</v>
      </c>
      <c r="D88" s="13"/>
      <c r="E88" s="12">
        <f t="shared" si="11"/>
        <v>0</v>
      </c>
      <c r="F88" s="14"/>
      <c r="G88" s="12">
        <f t="shared" si="12"/>
        <v>0</v>
      </c>
      <c r="H88" s="15"/>
      <c r="I88" s="12">
        <f t="shared" si="13"/>
        <v>0</v>
      </c>
      <c r="J88" s="16"/>
      <c r="K88" s="12">
        <f t="shared" si="14"/>
        <v>0</v>
      </c>
      <c r="M88" s="53" t="s">
        <v>4</v>
      </c>
      <c r="N88" s="54" t="s">
        <v>35</v>
      </c>
    </row>
    <row r="89" spans="1:14" ht="15.75" x14ac:dyDescent="0.25">
      <c r="A89" s="35">
        <v>41646</v>
      </c>
      <c r="B89" s="10"/>
      <c r="C89" s="12">
        <f t="shared" si="10"/>
        <v>0</v>
      </c>
      <c r="D89" s="13"/>
      <c r="E89" s="12">
        <f t="shared" si="11"/>
        <v>0</v>
      </c>
      <c r="F89" s="14"/>
      <c r="G89" s="12">
        <f t="shared" si="12"/>
        <v>0</v>
      </c>
      <c r="H89" s="15"/>
      <c r="I89" s="12">
        <f t="shared" si="13"/>
        <v>0</v>
      </c>
      <c r="J89" s="16"/>
      <c r="K89" s="12">
        <f t="shared" si="14"/>
        <v>0</v>
      </c>
      <c r="M89" s="55">
        <v>0.01</v>
      </c>
      <c r="N89" s="56">
        <v>0.44</v>
      </c>
    </row>
    <row r="90" spans="1:14" ht="15.75" x14ac:dyDescent="0.25">
      <c r="A90" s="35">
        <v>41647</v>
      </c>
      <c r="B90" s="10"/>
      <c r="C90" s="12">
        <f t="shared" si="10"/>
        <v>0</v>
      </c>
      <c r="D90" s="13"/>
      <c r="E90" s="12">
        <f t="shared" si="11"/>
        <v>0</v>
      </c>
      <c r="F90" s="14"/>
      <c r="G90" s="12">
        <f t="shared" si="12"/>
        <v>0</v>
      </c>
      <c r="H90" s="15"/>
      <c r="I90" s="12">
        <f t="shared" si="13"/>
        <v>0</v>
      </c>
      <c r="J90" s="16"/>
      <c r="K90" s="12">
        <f t="shared" si="14"/>
        <v>0</v>
      </c>
      <c r="M90" s="46">
        <v>0.25</v>
      </c>
      <c r="N90" s="57">
        <v>11</v>
      </c>
    </row>
    <row r="91" spans="1:14" ht="15.75" x14ac:dyDescent="0.25">
      <c r="A91" s="35">
        <v>41648</v>
      </c>
      <c r="B91" s="10"/>
      <c r="C91" s="12">
        <f t="shared" si="10"/>
        <v>0</v>
      </c>
      <c r="D91" s="13"/>
      <c r="E91" s="12">
        <f t="shared" si="11"/>
        <v>0</v>
      </c>
      <c r="F91" s="14"/>
      <c r="G91" s="12">
        <f t="shared" si="12"/>
        <v>0</v>
      </c>
      <c r="H91" s="15"/>
      <c r="I91" s="12">
        <f t="shared" si="13"/>
        <v>0</v>
      </c>
      <c r="J91" s="16"/>
      <c r="K91" s="12">
        <f t="shared" si="14"/>
        <v>0</v>
      </c>
      <c r="M91" s="55">
        <v>0.5</v>
      </c>
      <c r="N91" s="58">
        <v>22</v>
      </c>
    </row>
    <row r="92" spans="1:14" ht="15.75" x14ac:dyDescent="0.25">
      <c r="A92" s="35">
        <v>41649</v>
      </c>
      <c r="B92" s="10"/>
      <c r="C92" s="12">
        <f t="shared" si="10"/>
        <v>0</v>
      </c>
      <c r="D92" s="13"/>
      <c r="E92" s="12">
        <f t="shared" si="11"/>
        <v>0</v>
      </c>
      <c r="F92" s="14"/>
      <c r="G92" s="12">
        <f t="shared" si="12"/>
        <v>0</v>
      </c>
      <c r="H92" s="15"/>
      <c r="I92" s="12">
        <f t="shared" si="13"/>
        <v>0</v>
      </c>
      <c r="J92" s="16"/>
      <c r="K92" s="12">
        <f t="shared" si="14"/>
        <v>0</v>
      </c>
      <c r="M92" s="46">
        <v>0.75</v>
      </c>
      <c r="N92" s="59">
        <v>33</v>
      </c>
    </row>
    <row r="93" spans="1:14" ht="16.5" thickBot="1" x14ac:dyDescent="0.3">
      <c r="A93" s="35">
        <v>41650</v>
      </c>
      <c r="B93" s="10"/>
      <c r="C93" s="12">
        <f t="shared" si="10"/>
        <v>0</v>
      </c>
      <c r="D93" s="13"/>
      <c r="E93" s="12">
        <f t="shared" si="11"/>
        <v>0</v>
      </c>
      <c r="F93" s="14"/>
      <c r="G93" s="12">
        <f t="shared" si="12"/>
        <v>0</v>
      </c>
      <c r="H93" s="15"/>
      <c r="I93" s="12">
        <f t="shared" si="13"/>
        <v>0</v>
      </c>
      <c r="J93" s="16"/>
      <c r="K93" s="12">
        <f t="shared" si="14"/>
        <v>0</v>
      </c>
      <c r="M93" s="60">
        <v>1</v>
      </c>
      <c r="N93" s="61">
        <v>44</v>
      </c>
    </row>
    <row r="94" spans="1:14" ht="16.5" thickBot="1" x14ac:dyDescent="0.3">
      <c r="A94" s="35">
        <v>41651</v>
      </c>
      <c r="B94" s="10"/>
      <c r="C94" s="12">
        <f t="shared" si="10"/>
        <v>0</v>
      </c>
      <c r="D94" s="13"/>
      <c r="E94" s="12">
        <f t="shared" si="11"/>
        <v>0</v>
      </c>
      <c r="F94" s="14"/>
      <c r="G94" s="12">
        <f t="shared" si="12"/>
        <v>0</v>
      </c>
      <c r="H94" s="15"/>
      <c r="I94" s="12">
        <f t="shared" si="13"/>
        <v>0</v>
      </c>
      <c r="J94" s="16"/>
      <c r="K94" s="12">
        <f t="shared" si="14"/>
        <v>0</v>
      </c>
      <c r="M94" s="101" t="s">
        <v>37</v>
      </c>
      <c r="N94" s="102"/>
    </row>
    <row r="95" spans="1:14" ht="15.75" x14ac:dyDescent="0.25">
      <c r="A95" s="35">
        <v>41652</v>
      </c>
      <c r="B95" s="10"/>
      <c r="C95" s="12">
        <f t="shared" si="10"/>
        <v>0</v>
      </c>
      <c r="D95" s="13"/>
      <c r="E95" s="12">
        <f t="shared" si="11"/>
        <v>0</v>
      </c>
      <c r="F95" s="14"/>
      <c r="G95" s="12">
        <f t="shared" si="12"/>
        <v>0</v>
      </c>
      <c r="H95" s="15"/>
      <c r="I95" s="12">
        <f t="shared" si="13"/>
        <v>0</v>
      </c>
      <c r="J95" s="16"/>
      <c r="K95" s="12">
        <f t="shared" si="14"/>
        <v>0</v>
      </c>
      <c r="M95" s="53" t="s">
        <v>4</v>
      </c>
      <c r="N95" s="54" t="s">
        <v>35</v>
      </c>
    </row>
    <row r="96" spans="1:14" ht="15.75" x14ac:dyDescent="0.25">
      <c r="A96" s="35">
        <v>41653</v>
      </c>
      <c r="B96" s="10"/>
      <c r="C96" s="12">
        <f t="shared" si="10"/>
        <v>0</v>
      </c>
      <c r="D96" s="13"/>
      <c r="E96" s="12">
        <f t="shared" si="11"/>
        <v>0</v>
      </c>
      <c r="F96" s="14"/>
      <c r="G96" s="12">
        <f t="shared" si="12"/>
        <v>0</v>
      </c>
      <c r="H96" s="15"/>
      <c r="I96" s="12">
        <f t="shared" si="13"/>
        <v>0</v>
      </c>
      <c r="J96" s="16"/>
      <c r="K96" s="12">
        <f t="shared" si="14"/>
        <v>0</v>
      </c>
      <c r="M96" s="62">
        <v>0.01</v>
      </c>
      <c r="N96" s="63">
        <v>2.5000000000000001E-2</v>
      </c>
    </row>
    <row r="97" spans="1:14" ht="15.75" x14ac:dyDescent="0.25">
      <c r="A97" s="35">
        <v>41654</v>
      </c>
      <c r="B97" s="10"/>
      <c r="C97" s="12">
        <f t="shared" si="10"/>
        <v>0</v>
      </c>
      <c r="D97" s="13"/>
      <c r="E97" s="12">
        <f t="shared" si="11"/>
        <v>0</v>
      </c>
      <c r="F97" s="14"/>
      <c r="G97" s="12">
        <f t="shared" si="12"/>
        <v>0</v>
      </c>
      <c r="H97" s="15"/>
      <c r="I97" s="12">
        <f t="shared" si="13"/>
        <v>0</v>
      </c>
      <c r="J97" s="16"/>
      <c r="K97" s="12">
        <f t="shared" si="14"/>
        <v>0</v>
      </c>
      <c r="M97" s="46">
        <v>0.25</v>
      </c>
      <c r="N97" s="47">
        <v>0.5</v>
      </c>
    </row>
    <row r="98" spans="1:14" ht="15.75" x14ac:dyDescent="0.25">
      <c r="A98" s="35">
        <v>41655</v>
      </c>
      <c r="B98" s="10"/>
      <c r="C98" s="12">
        <f t="shared" si="10"/>
        <v>0</v>
      </c>
      <c r="D98" s="13"/>
      <c r="E98" s="12">
        <f t="shared" si="11"/>
        <v>0</v>
      </c>
      <c r="F98" s="14"/>
      <c r="G98" s="12">
        <f t="shared" si="12"/>
        <v>0</v>
      </c>
      <c r="H98" s="15"/>
      <c r="I98" s="12">
        <f t="shared" si="13"/>
        <v>0</v>
      </c>
      <c r="J98" s="16"/>
      <c r="K98" s="12">
        <f t="shared" si="14"/>
        <v>0</v>
      </c>
      <c r="M98" s="62">
        <v>0.5</v>
      </c>
      <c r="N98" s="64">
        <v>1</v>
      </c>
    </row>
    <row r="99" spans="1:14" ht="15.75" x14ac:dyDescent="0.25">
      <c r="A99" s="35">
        <v>41656</v>
      </c>
      <c r="B99" s="10"/>
      <c r="C99" s="12">
        <f t="shared" si="10"/>
        <v>0</v>
      </c>
      <c r="D99" s="13"/>
      <c r="E99" s="12">
        <f t="shared" si="11"/>
        <v>0</v>
      </c>
      <c r="F99" s="14"/>
      <c r="G99" s="12">
        <f t="shared" si="12"/>
        <v>0</v>
      </c>
      <c r="H99" s="15"/>
      <c r="I99" s="12">
        <f t="shared" si="13"/>
        <v>0</v>
      </c>
      <c r="J99" s="16"/>
      <c r="K99" s="12">
        <f t="shared" si="14"/>
        <v>0</v>
      </c>
      <c r="M99" s="46">
        <v>0.75</v>
      </c>
      <c r="N99" s="65">
        <v>1.7</v>
      </c>
    </row>
    <row r="100" spans="1:14" ht="16.5" thickBot="1" x14ac:dyDescent="0.3">
      <c r="A100" s="35">
        <v>41657</v>
      </c>
      <c r="B100" s="10"/>
      <c r="C100" s="12">
        <f t="shared" si="10"/>
        <v>0</v>
      </c>
      <c r="D100" s="13"/>
      <c r="E100" s="12">
        <f t="shared" si="11"/>
        <v>0</v>
      </c>
      <c r="F100" s="14"/>
      <c r="G100" s="12">
        <f t="shared" si="12"/>
        <v>0</v>
      </c>
      <c r="H100" s="15"/>
      <c r="I100" s="12">
        <f t="shared" si="13"/>
        <v>0</v>
      </c>
      <c r="J100" s="16"/>
      <c r="K100" s="12">
        <f t="shared" si="14"/>
        <v>0</v>
      </c>
      <c r="M100" s="66">
        <v>1</v>
      </c>
      <c r="N100" s="67">
        <v>2</v>
      </c>
    </row>
    <row r="101" spans="1:14" ht="16.5" thickBot="1" x14ac:dyDescent="0.3">
      <c r="A101" s="35">
        <v>41658</v>
      </c>
      <c r="B101" s="10"/>
      <c r="C101" s="12">
        <f t="shared" si="10"/>
        <v>0</v>
      </c>
      <c r="D101" s="13"/>
      <c r="E101" s="12">
        <f t="shared" si="11"/>
        <v>0</v>
      </c>
      <c r="F101" s="14"/>
      <c r="G101" s="12">
        <f t="shared" si="12"/>
        <v>0</v>
      </c>
      <c r="H101" s="15"/>
      <c r="I101" s="12">
        <f t="shared" si="13"/>
        <v>0</v>
      </c>
      <c r="J101" s="16"/>
      <c r="K101" s="12">
        <f t="shared" si="14"/>
        <v>0</v>
      </c>
      <c r="M101" s="103" t="s">
        <v>38</v>
      </c>
      <c r="N101" s="104"/>
    </row>
    <row r="102" spans="1:14" ht="15.75" x14ac:dyDescent="0.25">
      <c r="A102" s="35">
        <v>41659</v>
      </c>
      <c r="B102" s="10"/>
      <c r="C102" s="12">
        <f t="shared" si="10"/>
        <v>0</v>
      </c>
      <c r="D102" s="13"/>
      <c r="E102" s="12">
        <f t="shared" si="11"/>
        <v>0</v>
      </c>
      <c r="F102" s="14"/>
      <c r="G102" s="12">
        <f t="shared" si="12"/>
        <v>0</v>
      </c>
      <c r="H102" s="15"/>
      <c r="I102" s="12">
        <f t="shared" si="13"/>
        <v>0</v>
      </c>
      <c r="J102" s="16"/>
      <c r="K102" s="12">
        <f t="shared" si="14"/>
        <v>0</v>
      </c>
      <c r="M102" s="53" t="s">
        <v>4</v>
      </c>
      <c r="N102" s="54" t="s">
        <v>35</v>
      </c>
    </row>
    <row r="103" spans="1:14" ht="15.75" x14ac:dyDescent="0.25">
      <c r="A103" s="35">
        <v>41660</v>
      </c>
      <c r="B103" s="10"/>
      <c r="C103" s="12">
        <f t="shared" si="10"/>
        <v>0</v>
      </c>
      <c r="D103" s="13"/>
      <c r="E103" s="12">
        <f t="shared" si="11"/>
        <v>0</v>
      </c>
      <c r="F103" s="14"/>
      <c r="G103" s="12">
        <f t="shared" si="12"/>
        <v>0</v>
      </c>
      <c r="H103" s="15"/>
      <c r="I103" s="12">
        <f t="shared" si="13"/>
        <v>0</v>
      </c>
      <c r="J103" s="16"/>
      <c r="K103" s="12">
        <f t="shared" si="14"/>
        <v>0</v>
      </c>
      <c r="M103" s="68">
        <v>0.01</v>
      </c>
      <c r="N103" s="69">
        <v>0.1</v>
      </c>
    </row>
    <row r="104" spans="1:14" ht="15.75" x14ac:dyDescent="0.25">
      <c r="A104" s="35">
        <v>41661</v>
      </c>
      <c r="B104" s="10"/>
      <c r="C104" s="12">
        <f t="shared" si="10"/>
        <v>0</v>
      </c>
      <c r="D104" s="13"/>
      <c r="E104" s="12">
        <f t="shared" si="11"/>
        <v>0</v>
      </c>
      <c r="F104" s="14"/>
      <c r="G104" s="12">
        <f t="shared" si="12"/>
        <v>0</v>
      </c>
      <c r="H104" s="15"/>
      <c r="I104" s="12">
        <f t="shared" si="13"/>
        <v>0</v>
      </c>
      <c r="J104" s="16"/>
      <c r="K104" s="12">
        <f t="shared" si="14"/>
        <v>0</v>
      </c>
      <c r="M104" s="46">
        <v>0.25</v>
      </c>
      <c r="N104" s="47">
        <v>0.3</v>
      </c>
    </row>
    <row r="105" spans="1:14" ht="15.75" x14ac:dyDescent="0.25">
      <c r="A105" s="35">
        <v>41662</v>
      </c>
      <c r="B105" s="10"/>
      <c r="C105" s="12">
        <f t="shared" si="10"/>
        <v>0</v>
      </c>
      <c r="D105" s="13"/>
      <c r="E105" s="12">
        <f t="shared" si="11"/>
        <v>0</v>
      </c>
      <c r="F105" s="14"/>
      <c r="G105" s="12">
        <f t="shared" si="12"/>
        <v>0</v>
      </c>
      <c r="H105" s="15"/>
      <c r="I105" s="12">
        <f t="shared" si="13"/>
        <v>0</v>
      </c>
      <c r="J105" s="16"/>
      <c r="K105" s="12">
        <f t="shared" si="14"/>
        <v>0</v>
      </c>
      <c r="M105" s="68">
        <v>0.5</v>
      </c>
      <c r="N105" s="70">
        <v>0.5</v>
      </c>
    </row>
    <row r="106" spans="1:14" ht="15.75" x14ac:dyDescent="0.25">
      <c r="A106" s="35">
        <v>41663</v>
      </c>
      <c r="B106" s="10"/>
      <c r="C106" s="12">
        <f t="shared" si="10"/>
        <v>0</v>
      </c>
      <c r="D106" s="13"/>
      <c r="E106" s="12">
        <f t="shared" si="11"/>
        <v>0</v>
      </c>
      <c r="F106" s="14"/>
      <c r="G106" s="12">
        <f t="shared" si="12"/>
        <v>0</v>
      </c>
      <c r="H106" s="15"/>
      <c r="I106" s="12">
        <f t="shared" si="13"/>
        <v>0</v>
      </c>
      <c r="J106" s="16"/>
      <c r="K106" s="12">
        <f t="shared" si="14"/>
        <v>0</v>
      </c>
      <c r="M106" s="46">
        <v>0.75</v>
      </c>
      <c r="N106" s="71">
        <v>0.7</v>
      </c>
    </row>
    <row r="107" spans="1:14" ht="16.5" thickBot="1" x14ac:dyDescent="0.3">
      <c r="A107" s="35">
        <v>41664</v>
      </c>
      <c r="B107" s="10"/>
      <c r="C107" s="12">
        <f t="shared" si="10"/>
        <v>0</v>
      </c>
      <c r="D107" s="13"/>
      <c r="E107" s="12">
        <f t="shared" si="11"/>
        <v>0</v>
      </c>
      <c r="F107" s="14"/>
      <c r="G107" s="12">
        <f t="shared" si="12"/>
        <v>0</v>
      </c>
      <c r="H107" s="15"/>
      <c r="I107" s="12">
        <f t="shared" si="13"/>
        <v>0</v>
      </c>
      <c r="J107" s="16"/>
      <c r="K107" s="12">
        <f t="shared" si="14"/>
        <v>0</v>
      </c>
      <c r="M107" s="72">
        <v>1</v>
      </c>
      <c r="N107" s="73">
        <v>1</v>
      </c>
    </row>
    <row r="108" spans="1:14" ht="16.5" thickBot="1" x14ac:dyDescent="0.3">
      <c r="A108" s="35">
        <v>41665</v>
      </c>
      <c r="B108" s="10"/>
      <c r="C108" s="12">
        <f t="shared" si="10"/>
        <v>0</v>
      </c>
      <c r="D108" s="13"/>
      <c r="E108" s="12">
        <f t="shared" si="11"/>
        <v>0</v>
      </c>
      <c r="F108" s="14"/>
      <c r="G108" s="12">
        <f t="shared" si="12"/>
        <v>0</v>
      </c>
      <c r="H108" s="15"/>
      <c r="I108" s="12">
        <f t="shared" si="13"/>
        <v>0</v>
      </c>
      <c r="J108" s="16"/>
      <c r="K108" s="12">
        <f t="shared" si="14"/>
        <v>0</v>
      </c>
      <c r="M108" s="105" t="s">
        <v>39</v>
      </c>
      <c r="N108" s="106"/>
    </row>
    <row r="109" spans="1:14" ht="15.75" x14ac:dyDescent="0.25">
      <c r="A109" s="35">
        <v>41666</v>
      </c>
      <c r="B109" s="10"/>
      <c r="C109" s="12">
        <f t="shared" si="10"/>
        <v>0</v>
      </c>
      <c r="D109" s="13"/>
      <c r="E109" s="12">
        <f t="shared" si="11"/>
        <v>0</v>
      </c>
      <c r="F109" s="14"/>
      <c r="G109" s="12">
        <f t="shared" si="12"/>
        <v>0</v>
      </c>
      <c r="H109" s="15"/>
      <c r="I109" s="12">
        <f t="shared" si="13"/>
        <v>0</v>
      </c>
      <c r="J109" s="16"/>
      <c r="K109" s="12">
        <f t="shared" si="14"/>
        <v>0</v>
      </c>
      <c r="M109" s="53" t="s">
        <v>4</v>
      </c>
      <c r="N109" s="54" t="s">
        <v>35</v>
      </c>
    </row>
    <row r="110" spans="1:14" ht="15.75" x14ac:dyDescent="0.25">
      <c r="A110" s="35">
        <v>41667</v>
      </c>
      <c r="B110" s="10"/>
      <c r="C110" s="12">
        <f t="shared" si="10"/>
        <v>0</v>
      </c>
      <c r="D110" s="13"/>
      <c r="E110" s="12">
        <f t="shared" si="11"/>
        <v>0</v>
      </c>
      <c r="F110" s="14"/>
      <c r="G110" s="12">
        <f t="shared" si="12"/>
        <v>0</v>
      </c>
      <c r="H110" s="15"/>
      <c r="I110" s="12">
        <f t="shared" si="13"/>
        <v>0</v>
      </c>
      <c r="J110" s="16"/>
      <c r="K110" s="12">
        <f t="shared" si="14"/>
        <v>0</v>
      </c>
      <c r="M110" s="74">
        <v>0.01</v>
      </c>
      <c r="N110" s="75">
        <v>0.1</v>
      </c>
    </row>
    <row r="111" spans="1:14" ht="15.75" x14ac:dyDescent="0.25">
      <c r="A111" s="35">
        <v>41668</v>
      </c>
      <c r="B111" s="10"/>
      <c r="C111" s="12">
        <f t="shared" si="10"/>
        <v>0</v>
      </c>
      <c r="D111" s="13"/>
      <c r="E111" s="12">
        <f t="shared" si="11"/>
        <v>0</v>
      </c>
      <c r="F111" s="14"/>
      <c r="G111" s="12">
        <f t="shared" si="12"/>
        <v>0</v>
      </c>
      <c r="H111" s="15"/>
      <c r="I111" s="12">
        <f t="shared" si="13"/>
        <v>0</v>
      </c>
      <c r="J111" s="16"/>
      <c r="K111" s="12">
        <f t="shared" si="14"/>
        <v>0</v>
      </c>
      <c r="M111" s="46">
        <v>0.25</v>
      </c>
      <c r="N111" s="47">
        <v>0.3</v>
      </c>
    </row>
    <row r="112" spans="1:14" ht="15.75" x14ac:dyDescent="0.25">
      <c r="A112" s="35">
        <v>41669</v>
      </c>
      <c r="B112" s="10"/>
      <c r="C112" s="12">
        <f t="shared" si="10"/>
        <v>0</v>
      </c>
      <c r="D112" s="13"/>
      <c r="E112" s="12">
        <f t="shared" si="11"/>
        <v>0</v>
      </c>
      <c r="F112" s="14"/>
      <c r="G112" s="12">
        <f t="shared" si="12"/>
        <v>0</v>
      </c>
      <c r="H112" s="15"/>
      <c r="I112" s="12">
        <f t="shared" si="13"/>
        <v>0</v>
      </c>
      <c r="J112" s="16"/>
      <c r="K112" s="12">
        <f t="shared" si="14"/>
        <v>0</v>
      </c>
      <c r="M112" s="74">
        <v>0.5</v>
      </c>
      <c r="N112" s="76">
        <v>0.5</v>
      </c>
    </row>
    <row r="113" spans="1:14" ht="15.75" x14ac:dyDescent="0.25">
      <c r="A113" s="35">
        <v>41670</v>
      </c>
      <c r="B113" s="10"/>
      <c r="C113" s="12">
        <f t="shared" si="10"/>
        <v>0</v>
      </c>
      <c r="D113" s="13"/>
      <c r="E113" s="12">
        <f t="shared" si="11"/>
        <v>0</v>
      </c>
      <c r="F113" s="14"/>
      <c r="G113" s="12">
        <f t="shared" si="12"/>
        <v>0</v>
      </c>
      <c r="H113" s="15"/>
      <c r="I113" s="12">
        <f t="shared" si="13"/>
        <v>0</v>
      </c>
      <c r="J113" s="16"/>
      <c r="K113" s="12">
        <f t="shared" si="14"/>
        <v>0</v>
      </c>
      <c r="M113" s="46">
        <v>0.75</v>
      </c>
      <c r="N113" s="71">
        <v>0.7</v>
      </c>
    </row>
    <row r="114" spans="1:14" ht="16.5" thickBot="1" x14ac:dyDescent="0.3">
      <c r="A114" s="41" t="s">
        <v>6</v>
      </c>
      <c r="B114" s="79" t="s">
        <v>7</v>
      </c>
      <c r="C114" s="80">
        <f>SUM(C83:C113)</f>
        <v>0</v>
      </c>
      <c r="D114" s="81" t="s">
        <v>7</v>
      </c>
      <c r="E114" s="82">
        <f>SUM(E83:E113)</f>
        <v>0</v>
      </c>
      <c r="F114" s="83" t="s">
        <v>7</v>
      </c>
      <c r="G114" s="84">
        <f>SUM(G83:G113)</f>
        <v>0</v>
      </c>
      <c r="H114" s="85" t="s">
        <v>7</v>
      </c>
      <c r="I114" s="86">
        <f>SUM(I83:I113)</f>
        <v>0</v>
      </c>
      <c r="J114" s="87" t="s">
        <v>7</v>
      </c>
      <c r="K114" s="88">
        <f>SUM(K83:K113)</f>
        <v>0</v>
      </c>
      <c r="M114" s="77">
        <v>1</v>
      </c>
      <c r="N114" s="78">
        <v>1</v>
      </c>
    </row>
    <row r="115" spans="1:14" ht="15.75" thickBot="1" x14ac:dyDescent="0.3"/>
    <row r="116" spans="1:14" ht="16.5" thickBot="1" x14ac:dyDescent="0.3">
      <c r="A116" s="107" t="s">
        <v>46</v>
      </c>
      <c r="B116" s="109" t="s">
        <v>0</v>
      </c>
      <c r="C116" s="109"/>
      <c r="D116" s="109"/>
      <c r="E116" s="109"/>
      <c r="F116" s="109"/>
      <c r="G116" s="109"/>
      <c r="H116" s="109"/>
      <c r="I116" s="109"/>
      <c r="J116" s="109"/>
      <c r="K116" s="110"/>
      <c r="M116" s="97" t="s">
        <v>1</v>
      </c>
      <c r="N116" s="98"/>
    </row>
    <row r="117" spans="1:14" ht="15.75" customHeight="1" x14ac:dyDescent="0.25">
      <c r="A117" s="108"/>
      <c r="B117" s="111" t="s">
        <v>2</v>
      </c>
      <c r="C117" s="111"/>
      <c r="D117" s="112" t="s">
        <v>3</v>
      </c>
      <c r="E117" s="112"/>
      <c r="F117" s="113" t="s">
        <v>9</v>
      </c>
      <c r="G117" s="113"/>
      <c r="H117" s="114" t="s">
        <v>10</v>
      </c>
      <c r="I117" s="114"/>
      <c r="J117" s="115" t="s">
        <v>11</v>
      </c>
      <c r="K117" s="116"/>
      <c r="M117" s="42" t="s">
        <v>4</v>
      </c>
      <c r="N117" s="43" t="s">
        <v>35</v>
      </c>
    </row>
    <row r="118" spans="1:14" ht="15.75" x14ac:dyDescent="0.25">
      <c r="A118" s="108"/>
      <c r="B118" s="4" t="s">
        <v>4</v>
      </c>
      <c r="C118" s="4" t="s">
        <v>5</v>
      </c>
      <c r="D118" s="5" t="s">
        <v>4</v>
      </c>
      <c r="E118" s="5" t="s">
        <v>5</v>
      </c>
      <c r="F118" s="6" t="s">
        <v>4</v>
      </c>
      <c r="G118" s="6" t="s">
        <v>5</v>
      </c>
      <c r="H118" s="7" t="s">
        <v>4</v>
      </c>
      <c r="I118" s="7" t="s">
        <v>5</v>
      </c>
      <c r="J118" s="8" t="s">
        <v>4</v>
      </c>
      <c r="K118" s="9" t="s">
        <v>5</v>
      </c>
      <c r="M118" s="44">
        <v>0.01</v>
      </c>
      <c r="N118" s="45">
        <v>0.03</v>
      </c>
    </row>
    <row r="119" spans="1:14" ht="15.75" x14ac:dyDescent="0.25">
      <c r="A119" s="35">
        <v>41640</v>
      </c>
      <c r="B119" s="10"/>
      <c r="C119" s="12">
        <f>IF(ISNA(VLOOKUP(B119,$M$118:$N$122,2,0)),0,(VLOOKUP(B119,$M$118:$N$122,2,0)))</f>
        <v>0</v>
      </c>
      <c r="D119" s="13"/>
      <c r="E119" s="12">
        <f>IF(ISNA(VLOOKUP(D119,$M$125:$N$129,2,0)),0,(VLOOKUP(D119,$M$125:$N$129,2,0)))</f>
        <v>0</v>
      </c>
      <c r="F119" s="14"/>
      <c r="G119" s="12">
        <f>IF(ISNA(VLOOKUP(F119,$M$132:$N$136,2,0)),0,(VLOOKUP(F119,$M$132:$N$136,2,0)))</f>
        <v>0</v>
      </c>
      <c r="H119" s="15"/>
      <c r="I119" s="12">
        <f>IF(ISNA(VLOOKUP(H119,$M$139:$N$143,2,0)),0,(VLOOKUP(H119,$M$139:$N$143,2,0)))</f>
        <v>0</v>
      </c>
      <c r="J119" s="16"/>
      <c r="K119" s="12">
        <f>IF(ISNA(VLOOKUP(J119,$M$146:$N$150,2,0)),0,(VLOOKUP(J119,$M$146:$N$150,2,0)))</f>
        <v>0</v>
      </c>
      <c r="M119" s="46">
        <v>0.25</v>
      </c>
      <c r="N119" s="47">
        <v>0.25</v>
      </c>
    </row>
    <row r="120" spans="1:14" ht="15.75" x14ac:dyDescent="0.25">
      <c r="A120" s="35">
        <v>41641</v>
      </c>
      <c r="B120" s="10"/>
      <c r="C120" s="12">
        <f t="shared" ref="C120:C149" si="15">IF(ISNA(VLOOKUP(B120,$M$118:$N$122,2,0)),0,(VLOOKUP(B120,$M$118:$N$122,2,0)))</f>
        <v>0</v>
      </c>
      <c r="D120" s="13"/>
      <c r="E120" s="12">
        <f t="shared" ref="E120:E149" si="16">IF(ISNA(VLOOKUP(D120,$M$125:$N$129,2,0)),0,(VLOOKUP(D120,$M$125:$N$129,2,0)))</f>
        <v>0</v>
      </c>
      <c r="F120" s="14"/>
      <c r="G120" s="12">
        <f t="shared" ref="G120:G149" si="17">IF(ISNA(VLOOKUP(F120,$M$132:$N$136,2,0)),0,(VLOOKUP(F120,$M$132:$N$136,2,0)))</f>
        <v>0</v>
      </c>
      <c r="H120" s="15"/>
      <c r="I120" s="12">
        <f t="shared" ref="I120:I149" si="18">IF(ISNA(VLOOKUP(H120,$M$139:$N$143,2,0)),0,(VLOOKUP(H120,$M$139:$N$143,2,0)))</f>
        <v>0</v>
      </c>
      <c r="J120" s="16"/>
      <c r="K120" s="12">
        <f t="shared" ref="K120:K149" si="19">IF(ISNA(VLOOKUP(J120,$M$146:$N$150,2,0)),0,(VLOOKUP(J120,$M$146:$N$150,2,0)))</f>
        <v>0</v>
      </c>
      <c r="M120" s="48">
        <v>0.5</v>
      </c>
      <c r="N120" s="49">
        <v>1.5</v>
      </c>
    </row>
    <row r="121" spans="1:14" ht="15.75" x14ac:dyDescent="0.25">
      <c r="A121" s="35">
        <v>41642</v>
      </c>
      <c r="B121" s="10"/>
      <c r="C121" s="12">
        <f t="shared" si="15"/>
        <v>0</v>
      </c>
      <c r="D121" s="13"/>
      <c r="E121" s="12">
        <f t="shared" si="16"/>
        <v>0</v>
      </c>
      <c r="F121" s="14"/>
      <c r="G121" s="12">
        <f t="shared" si="17"/>
        <v>0</v>
      </c>
      <c r="H121" s="15"/>
      <c r="I121" s="12">
        <f t="shared" si="18"/>
        <v>0</v>
      </c>
      <c r="J121" s="16"/>
      <c r="K121" s="12">
        <f t="shared" si="19"/>
        <v>0</v>
      </c>
      <c r="M121" s="46">
        <v>0.75</v>
      </c>
      <c r="N121" s="50">
        <v>2.25</v>
      </c>
    </row>
    <row r="122" spans="1:14" ht="16.5" thickBot="1" x14ac:dyDescent="0.3">
      <c r="A122" s="35">
        <v>41643</v>
      </c>
      <c r="B122" s="10"/>
      <c r="C122" s="12">
        <f t="shared" si="15"/>
        <v>0</v>
      </c>
      <c r="D122" s="13"/>
      <c r="E122" s="12">
        <f t="shared" si="16"/>
        <v>0</v>
      </c>
      <c r="F122" s="14"/>
      <c r="G122" s="12">
        <f t="shared" si="17"/>
        <v>0</v>
      </c>
      <c r="H122" s="15"/>
      <c r="I122" s="12">
        <f t="shared" si="18"/>
        <v>0</v>
      </c>
      <c r="J122" s="16"/>
      <c r="K122" s="12">
        <f t="shared" si="19"/>
        <v>0</v>
      </c>
      <c r="M122" s="51">
        <v>1</v>
      </c>
      <c r="N122" s="52">
        <v>3</v>
      </c>
    </row>
    <row r="123" spans="1:14" ht="16.5" thickBot="1" x14ac:dyDescent="0.3">
      <c r="A123" s="35">
        <v>41644</v>
      </c>
      <c r="B123" s="10"/>
      <c r="C123" s="12">
        <f t="shared" si="15"/>
        <v>0</v>
      </c>
      <c r="D123" s="13"/>
      <c r="E123" s="12">
        <f t="shared" si="16"/>
        <v>0</v>
      </c>
      <c r="F123" s="14"/>
      <c r="G123" s="12">
        <f t="shared" si="17"/>
        <v>0</v>
      </c>
      <c r="H123" s="15"/>
      <c r="I123" s="12">
        <f t="shared" si="18"/>
        <v>0</v>
      </c>
      <c r="J123" s="16"/>
      <c r="K123" s="12">
        <f t="shared" si="19"/>
        <v>0</v>
      </c>
      <c r="M123" s="99" t="s">
        <v>36</v>
      </c>
      <c r="N123" s="100"/>
    </row>
    <row r="124" spans="1:14" ht="15.75" x14ac:dyDescent="0.25">
      <c r="A124" s="35">
        <v>41645</v>
      </c>
      <c r="B124" s="10"/>
      <c r="C124" s="12">
        <f t="shared" si="15"/>
        <v>0</v>
      </c>
      <c r="D124" s="13"/>
      <c r="E124" s="12">
        <f t="shared" si="16"/>
        <v>0</v>
      </c>
      <c r="F124" s="14"/>
      <c r="G124" s="12">
        <f t="shared" si="17"/>
        <v>0</v>
      </c>
      <c r="H124" s="15"/>
      <c r="I124" s="12">
        <f t="shared" si="18"/>
        <v>0</v>
      </c>
      <c r="J124" s="16"/>
      <c r="K124" s="12">
        <f t="shared" si="19"/>
        <v>0</v>
      </c>
      <c r="M124" s="53" t="s">
        <v>4</v>
      </c>
      <c r="N124" s="54" t="s">
        <v>35</v>
      </c>
    </row>
    <row r="125" spans="1:14" ht="15.75" x14ac:dyDescent="0.25">
      <c r="A125" s="35">
        <v>41646</v>
      </c>
      <c r="B125" s="10"/>
      <c r="C125" s="12">
        <f t="shared" si="15"/>
        <v>0</v>
      </c>
      <c r="D125" s="13"/>
      <c r="E125" s="12">
        <f t="shared" si="16"/>
        <v>0</v>
      </c>
      <c r="F125" s="14"/>
      <c r="G125" s="12">
        <f t="shared" si="17"/>
        <v>0</v>
      </c>
      <c r="H125" s="15"/>
      <c r="I125" s="12">
        <f t="shared" si="18"/>
        <v>0</v>
      </c>
      <c r="J125" s="16"/>
      <c r="K125" s="12">
        <f t="shared" si="19"/>
        <v>0</v>
      </c>
      <c r="M125" s="55">
        <v>0.01</v>
      </c>
      <c r="N125" s="56">
        <v>0.44</v>
      </c>
    </row>
    <row r="126" spans="1:14" ht="15.75" x14ac:dyDescent="0.25">
      <c r="A126" s="35">
        <v>41647</v>
      </c>
      <c r="B126" s="10"/>
      <c r="C126" s="12">
        <f t="shared" si="15"/>
        <v>0</v>
      </c>
      <c r="D126" s="13"/>
      <c r="E126" s="12">
        <f t="shared" si="16"/>
        <v>0</v>
      </c>
      <c r="F126" s="14"/>
      <c r="G126" s="12">
        <f t="shared" si="17"/>
        <v>0</v>
      </c>
      <c r="H126" s="15"/>
      <c r="I126" s="12">
        <f t="shared" si="18"/>
        <v>0</v>
      </c>
      <c r="J126" s="16"/>
      <c r="K126" s="12">
        <f t="shared" si="19"/>
        <v>0</v>
      </c>
      <c r="M126" s="46">
        <v>0.25</v>
      </c>
      <c r="N126" s="57">
        <v>11</v>
      </c>
    </row>
    <row r="127" spans="1:14" ht="15.75" x14ac:dyDescent="0.25">
      <c r="A127" s="35">
        <v>41648</v>
      </c>
      <c r="B127" s="10"/>
      <c r="C127" s="12">
        <f t="shared" si="15"/>
        <v>0</v>
      </c>
      <c r="D127" s="13"/>
      <c r="E127" s="12">
        <f t="shared" si="16"/>
        <v>0</v>
      </c>
      <c r="F127" s="14"/>
      <c r="G127" s="12">
        <f t="shared" si="17"/>
        <v>0</v>
      </c>
      <c r="H127" s="15"/>
      <c r="I127" s="12">
        <f t="shared" si="18"/>
        <v>0</v>
      </c>
      <c r="J127" s="16"/>
      <c r="K127" s="12">
        <f t="shared" si="19"/>
        <v>0</v>
      </c>
      <c r="M127" s="55">
        <v>0.5</v>
      </c>
      <c r="N127" s="58">
        <v>22</v>
      </c>
    </row>
    <row r="128" spans="1:14" ht="15.75" x14ac:dyDescent="0.25">
      <c r="A128" s="35">
        <v>41649</v>
      </c>
      <c r="B128" s="10"/>
      <c r="C128" s="12">
        <f t="shared" si="15"/>
        <v>0</v>
      </c>
      <c r="D128" s="13"/>
      <c r="E128" s="12">
        <f t="shared" si="16"/>
        <v>0</v>
      </c>
      <c r="F128" s="14"/>
      <c r="G128" s="12">
        <f t="shared" si="17"/>
        <v>0</v>
      </c>
      <c r="H128" s="15"/>
      <c r="I128" s="12">
        <f t="shared" si="18"/>
        <v>0</v>
      </c>
      <c r="J128" s="16"/>
      <c r="K128" s="12">
        <f t="shared" si="19"/>
        <v>0</v>
      </c>
      <c r="M128" s="46">
        <v>0.75</v>
      </c>
      <c r="N128" s="59">
        <v>33</v>
      </c>
    </row>
    <row r="129" spans="1:14" ht="16.5" thickBot="1" x14ac:dyDescent="0.3">
      <c r="A129" s="35">
        <v>41650</v>
      </c>
      <c r="B129" s="10"/>
      <c r="C129" s="12">
        <f t="shared" si="15"/>
        <v>0</v>
      </c>
      <c r="D129" s="13"/>
      <c r="E129" s="12">
        <f t="shared" si="16"/>
        <v>0</v>
      </c>
      <c r="F129" s="14"/>
      <c r="G129" s="12">
        <f t="shared" si="17"/>
        <v>0</v>
      </c>
      <c r="H129" s="15"/>
      <c r="I129" s="12">
        <f t="shared" si="18"/>
        <v>0</v>
      </c>
      <c r="J129" s="16"/>
      <c r="K129" s="12">
        <f t="shared" si="19"/>
        <v>0</v>
      </c>
      <c r="M129" s="60">
        <v>1</v>
      </c>
      <c r="N129" s="61">
        <v>44</v>
      </c>
    </row>
    <row r="130" spans="1:14" ht="16.5" thickBot="1" x14ac:dyDescent="0.3">
      <c r="A130" s="35">
        <v>41651</v>
      </c>
      <c r="B130" s="10"/>
      <c r="C130" s="12">
        <f t="shared" si="15"/>
        <v>0</v>
      </c>
      <c r="D130" s="13"/>
      <c r="E130" s="12">
        <f t="shared" si="16"/>
        <v>0</v>
      </c>
      <c r="F130" s="14"/>
      <c r="G130" s="12">
        <f t="shared" si="17"/>
        <v>0</v>
      </c>
      <c r="H130" s="15"/>
      <c r="I130" s="12">
        <f t="shared" si="18"/>
        <v>0</v>
      </c>
      <c r="J130" s="16"/>
      <c r="K130" s="12">
        <f t="shared" si="19"/>
        <v>0</v>
      </c>
      <c r="M130" s="101" t="s">
        <v>37</v>
      </c>
      <c r="N130" s="102"/>
    </row>
    <row r="131" spans="1:14" ht="15.75" x14ac:dyDescent="0.25">
      <c r="A131" s="35">
        <v>41652</v>
      </c>
      <c r="B131" s="10"/>
      <c r="C131" s="12">
        <f t="shared" si="15"/>
        <v>0</v>
      </c>
      <c r="D131" s="13"/>
      <c r="E131" s="12">
        <f t="shared" si="16"/>
        <v>0</v>
      </c>
      <c r="F131" s="14"/>
      <c r="G131" s="12">
        <f t="shared" si="17"/>
        <v>0</v>
      </c>
      <c r="H131" s="15"/>
      <c r="I131" s="12">
        <f t="shared" si="18"/>
        <v>0</v>
      </c>
      <c r="J131" s="16"/>
      <c r="K131" s="12">
        <f t="shared" si="19"/>
        <v>0</v>
      </c>
      <c r="M131" s="53" t="s">
        <v>4</v>
      </c>
      <c r="N131" s="54" t="s">
        <v>35</v>
      </c>
    </row>
    <row r="132" spans="1:14" ht="15.75" x14ac:dyDescent="0.25">
      <c r="A132" s="35">
        <v>41653</v>
      </c>
      <c r="B132" s="10"/>
      <c r="C132" s="12">
        <f t="shared" si="15"/>
        <v>0</v>
      </c>
      <c r="D132" s="13"/>
      <c r="E132" s="12">
        <f t="shared" si="16"/>
        <v>0</v>
      </c>
      <c r="F132" s="14"/>
      <c r="G132" s="12">
        <f t="shared" si="17"/>
        <v>0</v>
      </c>
      <c r="H132" s="15"/>
      <c r="I132" s="12">
        <f t="shared" si="18"/>
        <v>0</v>
      </c>
      <c r="J132" s="16"/>
      <c r="K132" s="12">
        <f t="shared" si="19"/>
        <v>0</v>
      </c>
      <c r="M132" s="62">
        <v>0.01</v>
      </c>
      <c r="N132" s="63">
        <v>2.5000000000000001E-2</v>
      </c>
    </row>
    <row r="133" spans="1:14" ht="15.75" x14ac:dyDescent="0.25">
      <c r="A133" s="35">
        <v>41654</v>
      </c>
      <c r="B133" s="10"/>
      <c r="C133" s="12">
        <f t="shared" si="15"/>
        <v>0</v>
      </c>
      <c r="D133" s="13"/>
      <c r="E133" s="12">
        <f t="shared" si="16"/>
        <v>0</v>
      </c>
      <c r="F133" s="14"/>
      <c r="G133" s="12">
        <f t="shared" si="17"/>
        <v>0</v>
      </c>
      <c r="H133" s="15"/>
      <c r="I133" s="12">
        <f t="shared" si="18"/>
        <v>0</v>
      </c>
      <c r="J133" s="16"/>
      <c r="K133" s="12">
        <f t="shared" si="19"/>
        <v>0</v>
      </c>
      <c r="M133" s="46">
        <v>0.25</v>
      </c>
      <c r="N133" s="47">
        <v>0.5</v>
      </c>
    </row>
    <row r="134" spans="1:14" ht="15.75" x14ac:dyDescent="0.25">
      <c r="A134" s="35">
        <v>41655</v>
      </c>
      <c r="B134" s="10"/>
      <c r="C134" s="12">
        <f t="shared" si="15"/>
        <v>0</v>
      </c>
      <c r="D134" s="13"/>
      <c r="E134" s="12">
        <f t="shared" si="16"/>
        <v>0</v>
      </c>
      <c r="F134" s="14"/>
      <c r="G134" s="12">
        <f t="shared" si="17"/>
        <v>0</v>
      </c>
      <c r="H134" s="15"/>
      <c r="I134" s="12">
        <f t="shared" si="18"/>
        <v>0</v>
      </c>
      <c r="J134" s="16"/>
      <c r="K134" s="12">
        <f t="shared" si="19"/>
        <v>0</v>
      </c>
      <c r="M134" s="62">
        <v>0.5</v>
      </c>
      <c r="N134" s="64">
        <v>1</v>
      </c>
    </row>
    <row r="135" spans="1:14" ht="15.75" x14ac:dyDescent="0.25">
      <c r="A135" s="35">
        <v>41656</v>
      </c>
      <c r="B135" s="10"/>
      <c r="C135" s="12">
        <f t="shared" si="15"/>
        <v>0</v>
      </c>
      <c r="D135" s="13"/>
      <c r="E135" s="12">
        <f t="shared" si="16"/>
        <v>0</v>
      </c>
      <c r="F135" s="14"/>
      <c r="G135" s="12">
        <f t="shared" si="17"/>
        <v>0</v>
      </c>
      <c r="H135" s="15"/>
      <c r="I135" s="12">
        <f t="shared" si="18"/>
        <v>0</v>
      </c>
      <c r="J135" s="16"/>
      <c r="K135" s="12">
        <f t="shared" si="19"/>
        <v>0</v>
      </c>
      <c r="M135" s="46">
        <v>0.75</v>
      </c>
      <c r="N135" s="65">
        <v>1.7</v>
      </c>
    </row>
    <row r="136" spans="1:14" ht="16.5" thickBot="1" x14ac:dyDescent="0.3">
      <c r="A136" s="35">
        <v>41657</v>
      </c>
      <c r="B136" s="10"/>
      <c r="C136" s="12">
        <f t="shared" si="15"/>
        <v>0</v>
      </c>
      <c r="D136" s="13"/>
      <c r="E136" s="12">
        <f t="shared" si="16"/>
        <v>0</v>
      </c>
      <c r="F136" s="14"/>
      <c r="G136" s="12">
        <f t="shared" si="17"/>
        <v>0</v>
      </c>
      <c r="H136" s="15"/>
      <c r="I136" s="12">
        <f t="shared" si="18"/>
        <v>0</v>
      </c>
      <c r="J136" s="16"/>
      <c r="K136" s="12">
        <f t="shared" si="19"/>
        <v>0</v>
      </c>
      <c r="M136" s="66">
        <v>1</v>
      </c>
      <c r="N136" s="67">
        <v>2</v>
      </c>
    </row>
    <row r="137" spans="1:14" ht="16.5" thickBot="1" x14ac:dyDescent="0.3">
      <c r="A137" s="35">
        <v>41658</v>
      </c>
      <c r="B137" s="10"/>
      <c r="C137" s="12">
        <f t="shared" si="15"/>
        <v>0</v>
      </c>
      <c r="D137" s="13"/>
      <c r="E137" s="12">
        <f t="shared" si="16"/>
        <v>0</v>
      </c>
      <c r="F137" s="14"/>
      <c r="G137" s="12">
        <f t="shared" si="17"/>
        <v>0</v>
      </c>
      <c r="H137" s="15"/>
      <c r="I137" s="12">
        <f t="shared" si="18"/>
        <v>0</v>
      </c>
      <c r="J137" s="16"/>
      <c r="K137" s="12">
        <f t="shared" si="19"/>
        <v>0</v>
      </c>
      <c r="M137" s="103" t="s">
        <v>38</v>
      </c>
      <c r="N137" s="104"/>
    </row>
    <row r="138" spans="1:14" ht="15.75" x14ac:dyDescent="0.25">
      <c r="A138" s="35">
        <v>41659</v>
      </c>
      <c r="B138" s="10"/>
      <c r="C138" s="12">
        <f t="shared" si="15"/>
        <v>0</v>
      </c>
      <c r="D138" s="13"/>
      <c r="E138" s="12">
        <f t="shared" si="16"/>
        <v>0</v>
      </c>
      <c r="F138" s="14"/>
      <c r="G138" s="12">
        <f t="shared" si="17"/>
        <v>0</v>
      </c>
      <c r="H138" s="15"/>
      <c r="I138" s="12">
        <f t="shared" si="18"/>
        <v>0</v>
      </c>
      <c r="J138" s="16"/>
      <c r="K138" s="12">
        <f t="shared" si="19"/>
        <v>0</v>
      </c>
      <c r="M138" s="53" t="s">
        <v>4</v>
      </c>
      <c r="N138" s="54" t="s">
        <v>35</v>
      </c>
    </row>
    <row r="139" spans="1:14" ht="15.75" x14ac:dyDescent="0.25">
      <c r="A139" s="35">
        <v>41660</v>
      </c>
      <c r="B139" s="10"/>
      <c r="C139" s="12">
        <f t="shared" si="15"/>
        <v>0</v>
      </c>
      <c r="D139" s="13"/>
      <c r="E139" s="12">
        <f t="shared" si="16"/>
        <v>0</v>
      </c>
      <c r="F139" s="14"/>
      <c r="G139" s="12">
        <f t="shared" si="17"/>
        <v>0</v>
      </c>
      <c r="H139" s="15"/>
      <c r="I139" s="12">
        <f t="shared" si="18"/>
        <v>0</v>
      </c>
      <c r="J139" s="16"/>
      <c r="K139" s="12">
        <f t="shared" si="19"/>
        <v>0</v>
      </c>
      <c r="M139" s="68">
        <v>0.01</v>
      </c>
      <c r="N139" s="69">
        <v>0.1</v>
      </c>
    </row>
    <row r="140" spans="1:14" ht="15.75" x14ac:dyDescent="0.25">
      <c r="A140" s="35">
        <v>41661</v>
      </c>
      <c r="B140" s="10"/>
      <c r="C140" s="12">
        <f t="shared" si="15"/>
        <v>0</v>
      </c>
      <c r="D140" s="13"/>
      <c r="E140" s="12">
        <f t="shared" si="16"/>
        <v>0</v>
      </c>
      <c r="F140" s="14"/>
      <c r="G140" s="12">
        <f t="shared" si="17"/>
        <v>0</v>
      </c>
      <c r="H140" s="15"/>
      <c r="I140" s="12">
        <f t="shared" si="18"/>
        <v>0</v>
      </c>
      <c r="J140" s="16"/>
      <c r="K140" s="12">
        <f t="shared" si="19"/>
        <v>0</v>
      </c>
      <c r="M140" s="46">
        <v>0.25</v>
      </c>
      <c r="N140" s="47">
        <v>0.3</v>
      </c>
    </row>
    <row r="141" spans="1:14" ht="15.75" x14ac:dyDescent="0.25">
      <c r="A141" s="35">
        <v>41662</v>
      </c>
      <c r="B141" s="10"/>
      <c r="C141" s="12">
        <f t="shared" si="15"/>
        <v>0</v>
      </c>
      <c r="D141" s="13"/>
      <c r="E141" s="12">
        <f t="shared" si="16"/>
        <v>0</v>
      </c>
      <c r="F141" s="14"/>
      <c r="G141" s="12">
        <f t="shared" si="17"/>
        <v>0</v>
      </c>
      <c r="H141" s="15"/>
      <c r="I141" s="12">
        <f t="shared" si="18"/>
        <v>0</v>
      </c>
      <c r="J141" s="16"/>
      <c r="K141" s="12">
        <f t="shared" si="19"/>
        <v>0</v>
      </c>
      <c r="M141" s="68">
        <v>0.5</v>
      </c>
      <c r="N141" s="70">
        <v>0.5</v>
      </c>
    </row>
    <row r="142" spans="1:14" ht="15.75" x14ac:dyDescent="0.25">
      <c r="A142" s="35">
        <v>41663</v>
      </c>
      <c r="B142" s="10"/>
      <c r="C142" s="12">
        <f t="shared" si="15"/>
        <v>0</v>
      </c>
      <c r="D142" s="13"/>
      <c r="E142" s="12">
        <f t="shared" si="16"/>
        <v>0</v>
      </c>
      <c r="F142" s="14"/>
      <c r="G142" s="12">
        <f t="shared" si="17"/>
        <v>0</v>
      </c>
      <c r="H142" s="15"/>
      <c r="I142" s="12">
        <f t="shared" si="18"/>
        <v>0</v>
      </c>
      <c r="J142" s="16"/>
      <c r="K142" s="12">
        <f t="shared" si="19"/>
        <v>0</v>
      </c>
      <c r="M142" s="46">
        <v>0.75</v>
      </c>
      <c r="N142" s="71">
        <v>0.7</v>
      </c>
    </row>
    <row r="143" spans="1:14" ht="16.5" thickBot="1" x14ac:dyDescent="0.3">
      <c r="A143" s="35">
        <v>41664</v>
      </c>
      <c r="B143" s="10"/>
      <c r="C143" s="12">
        <f t="shared" si="15"/>
        <v>0</v>
      </c>
      <c r="D143" s="13"/>
      <c r="E143" s="12">
        <f t="shared" si="16"/>
        <v>0</v>
      </c>
      <c r="F143" s="14"/>
      <c r="G143" s="12">
        <f t="shared" si="17"/>
        <v>0</v>
      </c>
      <c r="H143" s="15"/>
      <c r="I143" s="12">
        <f t="shared" si="18"/>
        <v>0</v>
      </c>
      <c r="J143" s="16"/>
      <c r="K143" s="12">
        <f t="shared" si="19"/>
        <v>0</v>
      </c>
      <c r="M143" s="72">
        <v>1</v>
      </c>
      <c r="N143" s="73">
        <v>1</v>
      </c>
    </row>
    <row r="144" spans="1:14" ht="16.5" thickBot="1" x14ac:dyDescent="0.3">
      <c r="A144" s="35">
        <v>41665</v>
      </c>
      <c r="B144" s="10"/>
      <c r="C144" s="12">
        <f t="shared" si="15"/>
        <v>0</v>
      </c>
      <c r="D144" s="13"/>
      <c r="E144" s="12">
        <f t="shared" si="16"/>
        <v>0</v>
      </c>
      <c r="F144" s="14"/>
      <c r="G144" s="12">
        <f t="shared" si="17"/>
        <v>0</v>
      </c>
      <c r="H144" s="15"/>
      <c r="I144" s="12">
        <f t="shared" si="18"/>
        <v>0</v>
      </c>
      <c r="J144" s="16"/>
      <c r="K144" s="12">
        <f t="shared" si="19"/>
        <v>0</v>
      </c>
      <c r="M144" s="105" t="s">
        <v>39</v>
      </c>
      <c r="N144" s="106"/>
    </row>
    <row r="145" spans="1:14" ht="15.75" x14ac:dyDescent="0.25">
      <c r="A145" s="35">
        <v>41666</v>
      </c>
      <c r="B145" s="10"/>
      <c r="C145" s="12">
        <f t="shared" si="15"/>
        <v>0</v>
      </c>
      <c r="D145" s="13"/>
      <c r="E145" s="12">
        <f t="shared" si="16"/>
        <v>0</v>
      </c>
      <c r="F145" s="14"/>
      <c r="G145" s="12">
        <f t="shared" si="17"/>
        <v>0</v>
      </c>
      <c r="H145" s="15"/>
      <c r="I145" s="12">
        <f t="shared" si="18"/>
        <v>0</v>
      </c>
      <c r="J145" s="16"/>
      <c r="K145" s="12">
        <f t="shared" si="19"/>
        <v>0</v>
      </c>
      <c r="M145" s="53" t="s">
        <v>4</v>
      </c>
      <c r="N145" s="54" t="s">
        <v>35</v>
      </c>
    </row>
    <row r="146" spans="1:14" ht="15.75" x14ac:dyDescent="0.25">
      <c r="A146" s="35">
        <v>41667</v>
      </c>
      <c r="B146" s="10"/>
      <c r="C146" s="12">
        <f t="shared" si="15"/>
        <v>0</v>
      </c>
      <c r="D146" s="13"/>
      <c r="E146" s="12">
        <f t="shared" si="16"/>
        <v>0</v>
      </c>
      <c r="F146" s="14"/>
      <c r="G146" s="12">
        <f t="shared" si="17"/>
        <v>0</v>
      </c>
      <c r="H146" s="15"/>
      <c r="I146" s="12">
        <f t="shared" si="18"/>
        <v>0</v>
      </c>
      <c r="J146" s="16"/>
      <c r="K146" s="12">
        <f t="shared" si="19"/>
        <v>0</v>
      </c>
      <c r="M146" s="74">
        <v>0.01</v>
      </c>
      <c r="N146" s="75">
        <v>0.1</v>
      </c>
    </row>
    <row r="147" spans="1:14" ht="15.75" x14ac:dyDescent="0.25">
      <c r="A147" s="35">
        <v>41668</v>
      </c>
      <c r="B147" s="10"/>
      <c r="C147" s="12">
        <f t="shared" si="15"/>
        <v>0</v>
      </c>
      <c r="D147" s="13"/>
      <c r="E147" s="12">
        <f t="shared" si="16"/>
        <v>0</v>
      </c>
      <c r="F147" s="14"/>
      <c r="G147" s="12">
        <f t="shared" si="17"/>
        <v>0</v>
      </c>
      <c r="H147" s="15"/>
      <c r="I147" s="12">
        <f t="shared" si="18"/>
        <v>0</v>
      </c>
      <c r="J147" s="16"/>
      <c r="K147" s="12">
        <f t="shared" si="19"/>
        <v>0</v>
      </c>
      <c r="M147" s="46">
        <v>0.25</v>
      </c>
      <c r="N147" s="47">
        <v>0.3</v>
      </c>
    </row>
    <row r="148" spans="1:14" ht="15.75" x14ac:dyDescent="0.25">
      <c r="A148" s="35">
        <v>41669</v>
      </c>
      <c r="B148" s="10"/>
      <c r="C148" s="12">
        <f t="shared" si="15"/>
        <v>0</v>
      </c>
      <c r="D148" s="13"/>
      <c r="E148" s="12">
        <f t="shared" si="16"/>
        <v>0</v>
      </c>
      <c r="F148" s="14"/>
      <c r="G148" s="12">
        <f t="shared" si="17"/>
        <v>0</v>
      </c>
      <c r="H148" s="15"/>
      <c r="I148" s="12">
        <f t="shared" si="18"/>
        <v>0</v>
      </c>
      <c r="J148" s="16"/>
      <c r="K148" s="12">
        <f t="shared" si="19"/>
        <v>0</v>
      </c>
      <c r="M148" s="74">
        <v>0.5</v>
      </c>
      <c r="N148" s="76">
        <v>0.5</v>
      </c>
    </row>
    <row r="149" spans="1:14" ht="15.75" x14ac:dyDescent="0.25">
      <c r="A149" s="35">
        <v>41670</v>
      </c>
      <c r="B149" s="10"/>
      <c r="C149" s="12">
        <f t="shared" si="15"/>
        <v>0</v>
      </c>
      <c r="D149" s="13"/>
      <c r="E149" s="12">
        <f t="shared" si="16"/>
        <v>0</v>
      </c>
      <c r="F149" s="14"/>
      <c r="G149" s="12">
        <f t="shared" si="17"/>
        <v>0</v>
      </c>
      <c r="H149" s="15"/>
      <c r="I149" s="12">
        <f t="shared" si="18"/>
        <v>0</v>
      </c>
      <c r="J149" s="16"/>
      <c r="K149" s="12">
        <f t="shared" si="19"/>
        <v>0</v>
      </c>
      <c r="M149" s="46">
        <v>0.75</v>
      </c>
      <c r="N149" s="71">
        <v>0.7</v>
      </c>
    </row>
    <row r="150" spans="1:14" ht="16.5" thickBot="1" x14ac:dyDescent="0.3">
      <c r="A150" s="41" t="s">
        <v>6</v>
      </c>
      <c r="B150" s="79" t="s">
        <v>7</v>
      </c>
      <c r="C150" s="80">
        <f>SUM(C119:C149)</f>
        <v>0</v>
      </c>
      <c r="D150" s="81" t="s">
        <v>7</v>
      </c>
      <c r="E150" s="82">
        <f>SUM(E119:E149)</f>
        <v>0</v>
      </c>
      <c r="F150" s="83" t="s">
        <v>7</v>
      </c>
      <c r="G150" s="84">
        <f>SUM(G119:G149)</f>
        <v>0</v>
      </c>
      <c r="H150" s="85" t="s">
        <v>7</v>
      </c>
      <c r="I150" s="86">
        <f>SUM(I119:I149)</f>
        <v>0</v>
      </c>
      <c r="J150" s="87" t="s">
        <v>7</v>
      </c>
      <c r="K150" s="88">
        <f>SUM(K119:K149)</f>
        <v>0</v>
      </c>
      <c r="M150" s="77">
        <v>1</v>
      </c>
      <c r="N150" s="78">
        <v>1</v>
      </c>
    </row>
    <row r="151" spans="1:14" ht="15.75" thickBot="1" x14ac:dyDescent="0.3"/>
    <row r="152" spans="1:14" ht="16.5" thickBot="1" x14ac:dyDescent="0.3">
      <c r="A152" s="107" t="s">
        <v>47</v>
      </c>
      <c r="B152" s="109" t="s">
        <v>0</v>
      </c>
      <c r="C152" s="109"/>
      <c r="D152" s="109"/>
      <c r="E152" s="109"/>
      <c r="F152" s="109"/>
      <c r="G152" s="109"/>
      <c r="H152" s="109"/>
      <c r="I152" s="109"/>
      <c r="J152" s="109"/>
      <c r="K152" s="110"/>
      <c r="M152" s="97" t="s">
        <v>1</v>
      </c>
      <c r="N152" s="98"/>
    </row>
    <row r="153" spans="1:14" ht="15.75" customHeight="1" x14ac:dyDescent="0.25">
      <c r="A153" s="108"/>
      <c r="B153" s="111" t="s">
        <v>2</v>
      </c>
      <c r="C153" s="111"/>
      <c r="D153" s="112" t="s">
        <v>3</v>
      </c>
      <c r="E153" s="112"/>
      <c r="F153" s="113" t="s">
        <v>9</v>
      </c>
      <c r="G153" s="113"/>
      <c r="H153" s="114" t="s">
        <v>10</v>
      </c>
      <c r="I153" s="114"/>
      <c r="J153" s="115" t="s">
        <v>11</v>
      </c>
      <c r="K153" s="116"/>
      <c r="M153" s="42" t="s">
        <v>4</v>
      </c>
      <c r="N153" s="43" t="s">
        <v>35</v>
      </c>
    </row>
    <row r="154" spans="1:14" ht="15.75" x14ac:dyDescent="0.25">
      <c r="A154" s="108"/>
      <c r="B154" s="4" t="s">
        <v>4</v>
      </c>
      <c r="C154" s="4" t="s">
        <v>5</v>
      </c>
      <c r="D154" s="5" t="s">
        <v>4</v>
      </c>
      <c r="E154" s="5" t="s">
        <v>5</v>
      </c>
      <c r="F154" s="6" t="s">
        <v>4</v>
      </c>
      <c r="G154" s="6" t="s">
        <v>5</v>
      </c>
      <c r="H154" s="7" t="s">
        <v>4</v>
      </c>
      <c r="I154" s="7" t="s">
        <v>5</v>
      </c>
      <c r="J154" s="8" t="s">
        <v>4</v>
      </c>
      <c r="K154" s="9" t="s">
        <v>5</v>
      </c>
      <c r="M154" s="44">
        <v>0.01</v>
      </c>
      <c r="N154" s="45">
        <v>0.03</v>
      </c>
    </row>
    <row r="155" spans="1:14" ht="15.75" x14ac:dyDescent="0.25">
      <c r="A155" s="35">
        <v>41640</v>
      </c>
      <c r="B155" s="10"/>
      <c r="C155" s="12">
        <f>IF(ISNA(VLOOKUP(B155,$M$154:$N$158,2,0)),0,(VLOOKUP(B155,$M$154:$N$158,2,0)))</f>
        <v>0</v>
      </c>
      <c r="D155" s="13"/>
      <c r="E155" s="12">
        <f>IF(ISNA(VLOOKUP(D155,$M$161:$N$165,2,0)),0,(VLOOKUP(D155,$M$161:$N$165,2,0)))</f>
        <v>0</v>
      </c>
      <c r="F155" s="14"/>
      <c r="G155" s="12">
        <f>IF(ISNA(VLOOKUP(F155,$M$168:$N$172,2,0)),0,(VLOOKUP(F155,$M$168:$N$172,2,0)))</f>
        <v>0</v>
      </c>
      <c r="H155" s="15"/>
      <c r="I155" s="12">
        <f>IF(ISNA(VLOOKUP(H155,$M$175:$N$179,2,0)),0,(VLOOKUP(H155,$M$175:$N$179,2,0)))</f>
        <v>0</v>
      </c>
      <c r="J155" s="16"/>
      <c r="K155" s="12">
        <f>IF(ISNA(VLOOKUP(J155,$M$182:$N$186,2,0)),0,(VLOOKUP(J155,$M$182:$N$186,2,0)))</f>
        <v>0</v>
      </c>
      <c r="M155" s="46">
        <v>0.25</v>
      </c>
      <c r="N155" s="47">
        <v>0.25</v>
      </c>
    </row>
    <row r="156" spans="1:14" ht="15.75" x14ac:dyDescent="0.25">
      <c r="A156" s="35">
        <v>41641</v>
      </c>
      <c r="B156" s="10"/>
      <c r="C156" s="12">
        <f t="shared" ref="C156:C185" si="20">IF(ISNA(VLOOKUP(B156,$M$154:$N$158,2,0)),0,(VLOOKUP(B156,$M$154:$N$158,2,0)))</f>
        <v>0</v>
      </c>
      <c r="D156" s="13"/>
      <c r="E156" s="12">
        <f t="shared" ref="E156:E185" si="21">IF(ISNA(VLOOKUP(D156,$M$161:$N$165,2,0)),0,(VLOOKUP(D156,$M$161:$N$165,2,0)))</f>
        <v>0</v>
      </c>
      <c r="F156" s="14"/>
      <c r="G156" s="12">
        <f t="shared" ref="G156:G185" si="22">IF(ISNA(VLOOKUP(F156,$M$168:$N$172,2,0)),0,(VLOOKUP(F156,$M$168:$N$172,2,0)))</f>
        <v>0</v>
      </c>
      <c r="H156" s="15"/>
      <c r="I156" s="12">
        <f t="shared" ref="I156:I185" si="23">IF(ISNA(VLOOKUP(H156,$M$175:$N$179,2,0)),0,(VLOOKUP(H156,$M$175:$N$179,2,0)))</f>
        <v>0</v>
      </c>
      <c r="J156" s="16"/>
      <c r="K156" s="12">
        <f t="shared" ref="K156:K185" si="24">IF(ISNA(VLOOKUP(J156,$M$182:$N$186,2,0)),0,(VLOOKUP(J156,$M$182:$N$186,2,0)))</f>
        <v>0</v>
      </c>
      <c r="M156" s="48">
        <v>0.5</v>
      </c>
      <c r="N156" s="49">
        <v>1.5</v>
      </c>
    </row>
    <row r="157" spans="1:14" ht="15.75" x14ac:dyDescent="0.25">
      <c r="A157" s="35">
        <v>41642</v>
      </c>
      <c r="B157" s="10"/>
      <c r="C157" s="12">
        <f t="shared" si="20"/>
        <v>0</v>
      </c>
      <c r="D157" s="13"/>
      <c r="E157" s="12">
        <f t="shared" si="21"/>
        <v>0</v>
      </c>
      <c r="F157" s="14"/>
      <c r="G157" s="12">
        <f t="shared" si="22"/>
        <v>0</v>
      </c>
      <c r="H157" s="15"/>
      <c r="I157" s="12">
        <f t="shared" si="23"/>
        <v>0</v>
      </c>
      <c r="J157" s="16"/>
      <c r="K157" s="12">
        <f t="shared" si="24"/>
        <v>0</v>
      </c>
      <c r="M157" s="46">
        <v>0.75</v>
      </c>
      <c r="N157" s="50">
        <v>2.25</v>
      </c>
    </row>
    <row r="158" spans="1:14" ht="16.5" thickBot="1" x14ac:dyDescent="0.3">
      <c r="A158" s="35">
        <v>41643</v>
      </c>
      <c r="B158" s="10"/>
      <c r="C158" s="12">
        <f t="shared" si="20"/>
        <v>0</v>
      </c>
      <c r="D158" s="13"/>
      <c r="E158" s="12">
        <f t="shared" si="21"/>
        <v>0</v>
      </c>
      <c r="F158" s="14"/>
      <c r="G158" s="12">
        <f t="shared" si="22"/>
        <v>0</v>
      </c>
      <c r="H158" s="15"/>
      <c r="I158" s="12">
        <f t="shared" si="23"/>
        <v>0</v>
      </c>
      <c r="J158" s="16"/>
      <c r="K158" s="12">
        <f t="shared" si="24"/>
        <v>0</v>
      </c>
      <c r="M158" s="51">
        <v>1</v>
      </c>
      <c r="N158" s="52">
        <v>3</v>
      </c>
    </row>
    <row r="159" spans="1:14" ht="16.5" thickBot="1" x14ac:dyDescent="0.3">
      <c r="A159" s="35">
        <v>41644</v>
      </c>
      <c r="B159" s="10"/>
      <c r="C159" s="12">
        <f t="shared" si="20"/>
        <v>0</v>
      </c>
      <c r="D159" s="13"/>
      <c r="E159" s="12">
        <f t="shared" si="21"/>
        <v>0</v>
      </c>
      <c r="F159" s="14"/>
      <c r="G159" s="12">
        <f t="shared" si="22"/>
        <v>0</v>
      </c>
      <c r="H159" s="15"/>
      <c r="I159" s="12">
        <f t="shared" si="23"/>
        <v>0</v>
      </c>
      <c r="J159" s="16"/>
      <c r="K159" s="12">
        <f t="shared" si="24"/>
        <v>0</v>
      </c>
      <c r="M159" s="99" t="s">
        <v>36</v>
      </c>
      <c r="N159" s="100"/>
    </row>
    <row r="160" spans="1:14" ht="15.75" x14ac:dyDescent="0.25">
      <c r="A160" s="35">
        <v>41645</v>
      </c>
      <c r="B160" s="10"/>
      <c r="C160" s="12">
        <f t="shared" si="20"/>
        <v>0</v>
      </c>
      <c r="D160" s="13"/>
      <c r="E160" s="12">
        <f t="shared" si="21"/>
        <v>0</v>
      </c>
      <c r="F160" s="14"/>
      <c r="G160" s="12">
        <f t="shared" si="22"/>
        <v>0</v>
      </c>
      <c r="H160" s="15"/>
      <c r="I160" s="12">
        <f t="shared" si="23"/>
        <v>0</v>
      </c>
      <c r="J160" s="16"/>
      <c r="K160" s="12">
        <f t="shared" si="24"/>
        <v>0</v>
      </c>
      <c r="M160" s="53" t="s">
        <v>4</v>
      </c>
      <c r="N160" s="54" t="s">
        <v>35</v>
      </c>
    </row>
    <row r="161" spans="1:14" ht="15.75" x14ac:dyDescent="0.25">
      <c r="A161" s="35">
        <v>41646</v>
      </c>
      <c r="B161" s="10"/>
      <c r="C161" s="12">
        <f t="shared" si="20"/>
        <v>0</v>
      </c>
      <c r="D161" s="13"/>
      <c r="E161" s="12">
        <f t="shared" si="21"/>
        <v>0</v>
      </c>
      <c r="F161" s="14"/>
      <c r="G161" s="12">
        <f t="shared" si="22"/>
        <v>0</v>
      </c>
      <c r="H161" s="15"/>
      <c r="I161" s="12">
        <f t="shared" si="23"/>
        <v>0</v>
      </c>
      <c r="J161" s="16"/>
      <c r="K161" s="12">
        <f t="shared" si="24"/>
        <v>0</v>
      </c>
      <c r="M161" s="55">
        <v>0.01</v>
      </c>
      <c r="N161" s="56">
        <v>0.44</v>
      </c>
    </row>
    <row r="162" spans="1:14" ht="15.75" x14ac:dyDescent="0.25">
      <c r="A162" s="35">
        <v>41647</v>
      </c>
      <c r="B162" s="10"/>
      <c r="C162" s="12">
        <f t="shared" si="20"/>
        <v>0</v>
      </c>
      <c r="D162" s="13"/>
      <c r="E162" s="12">
        <f t="shared" si="21"/>
        <v>0</v>
      </c>
      <c r="F162" s="14"/>
      <c r="G162" s="12">
        <f t="shared" si="22"/>
        <v>0</v>
      </c>
      <c r="H162" s="15"/>
      <c r="I162" s="12">
        <f t="shared" si="23"/>
        <v>0</v>
      </c>
      <c r="J162" s="16"/>
      <c r="K162" s="12">
        <f t="shared" si="24"/>
        <v>0</v>
      </c>
      <c r="M162" s="46">
        <v>0.25</v>
      </c>
      <c r="N162" s="57">
        <v>11</v>
      </c>
    </row>
    <row r="163" spans="1:14" ht="15.75" x14ac:dyDescent="0.25">
      <c r="A163" s="35">
        <v>41648</v>
      </c>
      <c r="B163" s="10"/>
      <c r="C163" s="12">
        <f t="shared" si="20"/>
        <v>0</v>
      </c>
      <c r="D163" s="13"/>
      <c r="E163" s="12">
        <f t="shared" si="21"/>
        <v>0</v>
      </c>
      <c r="F163" s="14"/>
      <c r="G163" s="12">
        <f t="shared" si="22"/>
        <v>0</v>
      </c>
      <c r="H163" s="15"/>
      <c r="I163" s="12">
        <f t="shared" si="23"/>
        <v>0</v>
      </c>
      <c r="J163" s="16"/>
      <c r="K163" s="12">
        <f t="shared" si="24"/>
        <v>0</v>
      </c>
      <c r="M163" s="55">
        <v>0.5</v>
      </c>
      <c r="N163" s="58">
        <v>22</v>
      </c>
    </row>
    <row r="164" spans="1:14" ht="15.75" x14ac:dyDescent="0.25">
      <c r="A164" s="35">
        <v>41649</v>
      </c>
      <c r="B164" s="10"/>
      <c r="C164" s="12">
        <f t="shared" si="20"/>
        <v>0</v>
      </c>
      <c r="D164" s="13"/>
      <c r="E164" s="12">
        <f t="shared" si="21"/>
        <v>0</v>
      </c>
      <c r="F164" s="14"/>
      <c r="G164" s="12">
        <f t="shared" si="22"/>
        <v>0</v>
      </c>
      <c r="H164" s="15"/>
      <c r="I164" s="12">
        <f t="shared" si="23"/>
        <v>0</v>
      </c>
      <c r="J164" s="16"/>
      <c r="K164" s="12">
        <f t="shared" si="24"/>
        <v>0</v>
      </c>
      <c r="M164" s="46">
        <v>0.75</v>
      </c>
      <c r="N164" s="59">
        <v>33</v>
      </c>
    </row>
    <row r="165" spans="1:14" ht="16.5" thickBot="1" x14ac:dyDescent="0.3">
      <c r="A165" s="35">
        <v>41650</v>
      </c>
      <c r="B165" s="10"/>
      <c r="C165" s="12">
        <f t="shared" si="20"/>
        <v>0</v>
      </c>
      <c r="D165" s="13"/>
      <c r="E165" s="12">
        <f t="shared" si="21"/>
        <v>0</v>
      </c>
      <c r="F165" s="14"/>
      <c r="G165" s="12">
        <f t="shared" si="22"/>
        <v>0</v>
      </c>
      <c r="H165" s="15"/>
      <c r="I165" s="12">
        <f t="shared" si="23"/>
        <v>0</v>
      </c>
      <c r="J165" s="16"/>
      <c r="K165" s="12">
        <f t="shared" si="24"/>
        <v>0</v>
      </c>
      <c r="M165" s="60">
        <v>1</v>
      </c>
      <c r="N165" s="61">
        <v>44</v>
      </c>
    </row>
    <row r="166" spans="1:14" ht="16.5" thickBot="1" x14ac:dyDescent="0.3">
      <c r="A166" s="35">
        <v>41651</v>
      </c>
      <c r="B166" s="10"/>
      <c r="C166" s="12">
        <f t="shared" si="20"/>
        <v>0</v>
      </c>
      <c r="D166" s="13"/>
      <c r="E166" s="12">
        <f t="shared" si="21"/>
        <v>0</v>
      </c>
      <c r="F166" s="14"/>
      <c r="G166" s="12">
        <f t="shared" si="22"/>
        <v>0</v>
      </c>
      <c r="H166" s="15"/>
      <c r="I166" s="12">
        <f t="shared" si="23"/>
        <v>0</v>
      </c>
      <c r="J166" s="16"/>
      <c r="K166" s="12">
        <f t="shared" si="24"/>
        <v>0</v>
      </c>
      <c r="M166" s="101" t="s">
        <v>37</v>
      </c>
      <c r="N166" s="102"/>
    </row>
    <row r="167" spans="1:14" ht="15.75" x14ac:dyDescent="0.25">
      <c r="A167" s="35">
        <v>41652</v>
      </c>
      <c r="B167" s="10"/>
      <c r="C167" s="12">
        <f t="shared" si="20"/>
        <v>0</v>
      </c>
      <c r="D167" s="13"/>
      <c r="E167" s="12">
        <f t="shared" si="21"/>
        <v>0</v>
      </c>
      <c r="F167" s="14"/>
      <c r="G167" s="12">
        <f t="shared" si="22"/>
        <v>0</v>
      </c>
      <c r="H167" s="15"/>
      <c r="I167" s="12">
        <f t="shared" si="23"/>
        <v>0</v>
      </c>
      <c r="J167" s="16"/>
      <c r="K167" s="12">
        <f t="shared" si="24"/>
        <v>0</v>
      </c>
      <c r="M167" s="53" t="s">
        <v>4</v>
      </c>
      <c r="N167" s="54" t="s">
        <v>35</v>
      </c>
    </row>
    <row r="168" spans="1:14" ht="15.75" x14ac:dyDescent="0.25">
      <c r="A168" s="35">
        <v>41653</v>
      </c>
      <c r="B168" s="10"/>
      <c r="C168" s="12">
        <f t="shared" si="20"/>
        <v>0</v>
      </c>
      <c r="D168" s="13"/>
      <c r="E168" s="12">
        <f t="shared" si="21"/>
        <v>0</v>
      </c>
      <c r="F168" s="14"/>
      <c r="G168" s="12">
        <f t="shared" si="22"/>
        <v>0</v>
      </c>
      <c r="H168" s="15"/>
      <c r="I168" s="12">
        <f t="shared" si="23"/>
        <v>0</v>
      </c>
      <c r="J168" s="16"/>
      <c r="K168" s="12">
        <f t="shared" si="24"/>
        <v>0</v>
      </c>
      <c r="M168" s="62">
        <v>0.01</v>
      </c>
      <c r="N168" s="63">
        <v>2.5000000000000001E-2</v>
      </c>
    </row>
    <row r="169" spans="1:14" ht="15.75" x14ac:dyDescent="0.25">
      <c r="A169" s="35">
        <v>41654</v>
      </c>
      <c r="B169" s="10"/>
      <c r="C169" s="12">
        <f t="shared" si="20"/>
        <v>0</v>
      </c>
      <c r="D169" s="13"/>
      <c r="E169" s="12">
        <f t="shared" si="21"/>
        <v>0</v>
      </c>
      <c r="F169" s="14"/>
      <c r="G169" s="12">
        <f t="shared" si="22"/>
        <v>0</v>
      </c>
      <c r="H169" s="15"/>
      <c r="I169" s="12">
        <f t="shared" si="23"/>
        <v>0</v>
      </c>
      <c r="J169" s="16"/>
      <c r="K169" s="12">
        <f t="shared" si="24"/>
        <v>0</v>
      </c>
      <c r="M169" s="46">
        <v>0.25</v>
      </c>
      <c r="N169" s="47">
        <v>0.5</v>
      </c>
    </row>
    <row r="170" spans="1:14" ht="15.75" x14ac:dyDescent="0.25">
      <c r="A170" s="35">
        <v>41655</v>
      </c>
      <c r="B170" s="10"/>
      <c r="C170" s="12">
        <f t="shared" si="20"/>
        <v>0</v>
      </c>
      <c r="D170" s="13"/>
      <c r="E170" s="12">
        <f t="shared" si="21"/>
        <v>0</v>
      </c>
      <c r="F170" s="14"/>
      <c r="G170" s="12">
        <f t="shared" si="22"/>
        <v>0</v>
      </c>
      <c r="H170" s="15"/>
      <c r="I170" s="12">
        <f t="shared" si="23"/>
        <v>0</v>
      </c>
      <c r="J170" s="16"/>
      <c r="K170" s="12">
        <f t="shared" si="24"/>
        <v>0</v>
      </c>
      <c r="M170" s="62">
        <v>0.5</v>
      </c>
      <c r="N170" s="64">
        <v>1</v>
      </c>
    </row>
    <row r="171" spans="1:14" ht="15.75" x14ac:dyDescent="0.25">
      <c r="A171" s="35">
        <v>41656</v>
      </c>
      <c r="B171" s="10"/>
      <c r="C171" s="12">
        <f t="shared" si="20"/>
        <v>0</v>
      </c>
      <c r="D171" s="13"/>
      <c r="E171" s="12">
        <f t="shared" si="21"/>
        <v>0</v>
      </c>
      <c r="F171" s="14"/>
      <c r="G171" s="12">
        <f t="shared" si="22"/>
        <v>0</v>
      </c>
      <c r="H171" s="15"/>
      <c r="I171" s="12">
        <f t="shared" si="23"/>
        <v>0</v>
      </c>
      <c r="J171" s="16"/>
      <c r="K171" s="12">
        <f t="shared" si="24"/>
        <v>0</v>
      </c>
      <c r="M171" s="46">
        <v>0.75</v>
      </c>
      <c r="N171" s="65">
        <v>1.7</v>
      </c>
    </row>
    <row r="172" spans="1:14" ht="16.5" thickBot="1" x14ac:dyDescent="0.3">
      <c r="A172" s="35">
        <v>41657</v>
      </c>
      <c r="B172" s="10"/>
      <c r="C172" s="12">
        <f t="shared" si="20"/>
        <v>0</v>
      </c>
      <c r="D172" s="13"/>
      <c r="E172" s="12">
        <f t="shared" si="21"/>
        <v>0</v>
      </c>
      <c r="F172" s="14"/>
      <c r="G172" s="12">
        <f t="shared" si="22"/>
        <v>0</v>
      </c>
      <c r="H172" s="15"/>
      <c r="I172" s="12">
        <f t="shared" si="23"/>
        <v>0</v>
      </c>
      <c r="J172" s="16"/>
      <c r="K172" s="12">
        <f t="shared" si="24"/>
        <v>0</v>
      </c>
      <c r="M172" s="66">
        <v>1</v>
      </c>
      <c r="N172" s="67">
        <v>2</v>
      </c>
    </row>
    <row r="173" spans="1:14" ht="16.5" thickBot="1" x14ac:dyDescent="0.3">
      <c r="A173" s="35">
        <v>41658</v>
      </c>
      <c r="B173" s="10"/>
      <c r="C173" s="12">
        <f t="shared" si="20"/>
        <v>0</v>
      </c>
      <c r="D173" s="13"/>
      <c r="E173" s="12">
        <f t="shared" si="21"/>
        <v>0</v>
      </c>
      <c r="F173" s="14"/>
      <c r="G173" s="12">
        <f t="shared" si="22"/>
        <v>0</v>
      </c>
      <c r="H173" s="15"/>
      <c r="I173" s="12">
        <f t="shared" si="23"/>
        <v>0</v>
      </c>
      <c r="J173" s="16"/>
      <c r="K173" s="12">
        <f t="shared" si="24"/>
        <v>0</v>
      </c>
      <c r="M173" s="103" t="s">
        <v>38</v>
      </c>
      <c r="N173" s="104"/>
    </row>
    <row r="174" spans="1:14" ht="15.75" x14ac:dyDescent="0.25">
      <c r="A174" s="35">
        <v>41659</v>
      </c>
      <c r="B174" s="10"/>
      <c r="C174" s="12">
        <f t="shared" si="20"/>
        <v>0</v>
      </c>
      <c r="D174" s="13"/>
      <c r="E174" s="12">
        <f t="shared" si="21"/>
        <v>0</v>
      </c>
      <c r="F174" s="14"/>
      <c r="G174" s="12">
        <f t="shared" si="22"/>
        <v>0</v>
      </c>
      <c r="H174" s="15"/>
      <c r="I174" s="12">
        <f t="shared" si="23"/>
        <v>0</v>
      </c>
      <c r="J174" s="16"/>
      <c r="K174" s="12">
        <f t="shared" si="24"/>
        <v>0</v>
      </c>
      <c r="M174" s="53" t="s">
        <v>4</v>
      </c>
      <c r="N174" s="54" t="s">
        <v>35</v>
      </c>
    </row>
    <row r="175" spans="1:14" ht="15.75" x14ac:dyDescent="0.25">
      <c r="A175" s="35">
        <v>41660</v>
      </c>
      <c r="B175" s="10"/>
      <c r="C175" s="12">
        <f t="shared" si="20"/>
        <v>0</v>
      </c>
      <c r="D175" s="13"/>
      <c r="E175" s="12">
        <f t="shared" si="21"/>
        <v>0</v>
      </c>
      <c r="F175" s="14"/>
      <c r="G175" s="12">
        <f t="shared" si="22"/>
        <v>0</v>
      </c>
      <c r="H175" s="15"/>
      <c r="I175" s="12">
        <f t="shared" si="23"/>
        <v>0</v>
      </c>
      <c r="J175" s="16"/>
      <c r="K175" s="12">
        <f t="shared" si="24"/>
        <v>0</v>
      </c>
      <c r="M175" s="68">
        <v>0.01</v>
      </c>
      <c r="N175" s="69">
        <v>0.1</v>
      </c>
    </row>
    <row r="176" spans="1:14" ht="15.75" x14ac:dyDescent="0.25">
      <c r="A176" s="35">
        <v>41661</v>
      </c>
      <c r="B176" s="10"/>
      <c r="C176" s="12">
        <f t="shared" si="20"/>
        <v>0</v>
      </c>
      <c r="D176" s="13"/>
      <c r="E176" s="12">
        <f t="shared" si="21"/>
        <v>0</v>
      </c>
      <c r="F176" s="14"/>
      <c r="G176" s="12">
        <f t="shared" si="22"/>
        <v>0</v>
      </c>
      <c r="H176" s="15"/>
      <c r="I176" s="12">
        <f t="shared" si="23"/>
        <v>0</v>
      </c>
      <c r="J176" s="16"/>
      <c r="K176" s="12">
        <f t="shared" si="24"/>
        <v>0</v>
      </c>
      <c r="M176" s="46">
        <v>0.25</v>
      </c>
      <c r="N176" s="47">
        <v>0.3</v>
      </c>
    </row>
    <row r="177" spans="1:14" ht="15.75" x14ac:dyDescent="0.25">
      <c r="A177" s="35">
        <v>41662</v>
      </c>
      <c r="B177" s="10"/>
      <c r="C177" s="12">
        <f t="shared" si="20"/>
        <v>0</v>
      </c>
      <c r="D177" s="13"/>
      <c r="E177" s="12">
        <f t="shared" si="21"/>
        <v>0</v>
      </c>
      <c r="F177" s="14"/>
      <c r="G177" s="12">
        <f t="shared" si="22"/>
        <v>0</v>
      </c>
      <c r="H177" s="15"/>
      <c r="I177" s="12">
        <f t="shared" si="23"/>
        <v>0</v>
      </c>
      <c r="J177" s="16"/>
      <c r="K177" s="12">
        <f t="shared" si="24"/>
        <v>0</v>
      </c>
      <c r="M177" s="68">
        <v>0.5</v>
      </c>
      <c r="N177" s="70">
        <v>0.5</v>
      </c>
    </row>
    <row r="178" spans="1:14" ht="15.75" x14ac:dyDescent="0.25">
      <c r="A178" s="35">
        <v>41663</v>
      </c>
      <c r="B178" s="10"/>
      <c r="C178" s="12">
        <f t="shared" si="20"/>
        <v>0</v>
      </c>
      <c r="D178" s="13"/>
      <c r="E178" s="12">
        <f t="shared" si="21"/>
        <v>0</v>
      </c>
      <c r="F178" s="14"/>
      <c r="G178" s="12">
        <f t="shared" si="22"/>
        <v>0</v>
      </c>
      <c r="H178" s="15"/>
      <c r="I178" s="12">
        <f t="shared" si="23"/>
        <v>0</v>
      </c>
      <c r="J178" s="16"/>
      <c r="K178" s="12">
        <f t="shared" si="24"/>
        <v>0</v>
      </c>
      <c r="M178" s="46">
        <v>0.75</v>
      </c>
      <c r="N178" s="71">
        <v>0.7</v>
      </c>
    </row>
    <row r="179" spans="1:14" ht="16.5" thickBot="1" x14ac:dyDescent="0.3">
      <c r="A179" s="35">
        <v>41664</v>
      </c>
      <c r="B179" s="10"/>
      <c r="C179" s="12">
        <f t="shared" si="20"/>
        <v>0</v>
      </c>
      <c r="D179" s="13"/>
      <c r="E179" s="12">
        <f t="shared" si="21"/>
        <v>0</v>
      </c>
      <c r="F179" s="14"/>
      <c r="G179" s="12">
        <f t="shared" si="22"/>
        <v>0</v>
      </c>
      <c r="H179" s="15"/>
      <c r="I179" s="12">
        <f t="shared" si="23"/>
        <v>0</v>
      </c>
      <c r="J179" s="16"/>
      <c r="K179" s="12">
        <f t="shared" si="24"/>
        <v>0</v>
      </c>
      <c r="M179" s="72">
        <v>1</v>
      </c>
      <c r="N179" s="73">
        <v>1</v>
      </c>
    </row>
    <row r="180" spans="1:14" ht="16.5" thickBot="1" x14ac:dyDescent="0.3">
      <c r="A180" s="35">
        <v>41665</v>
      </c>
      <c r="B180" s="10"/>
      <c r="C180" s="12">
        <f t="shared" si="20"/>
        <v>0</v>
      </c>
      <c r="D180" s="13"/>
      <c r="E180" s="12">
        <f t="shared" si="21"/>
        <v>0</v>
      </c>
      <c r="F180" s="14"/>
      <c r="G180" s="12">
        <f t="shared" si="22"/>
        <v>0</v>
      </c>
      <c r="H180" s="15"/>
      <c r="I180" s="12">
        <f t="shared" si="23"/>
        <v>0</v>
      </c>
      <c r="J180" s="16"/>
      <c r="K180" s="12">
        <f t="shared" si="24"/>
        <v>0</v>
      </c>
      <c r="M180" s="105" t="s">
        <v>39</v>
      </c>
      <c r="N180" s="106"/>
    </row>
    <row r="181" spans="1:14" ht="15.75" x14ac:dyDescent="0.25">
      <c r="A181" s="35">
        <v>41666</v>
      </c>
      <c r="B181" s="10"/>
      <c r="C181" s="12">
        <f t="shared" si="20"/>
        <v>0</v>
      </c>
      <c r="D181" s="13"/>
      <c r="E181" s="12">
        <f t="shared" si="21"/>
        <v>0</v>
      </c>
      <c r="F181" s="14"/>
      <c r="G181" s="12">
        <f t="shared" si="22"/>
        <v>0</v>
      </c>
      <c r="H181" s="15"/>
      <c r="I181" s="12">
        <f t="shared" si="23"/>
        <v>0</v>
      </c>
      <c r="J181" s="16"/>
      <c r="K181" s="12">
        <f t="shared" si="24"/>
        <v>0</v>
      </c>
      <c r="M181" s="53" t="s">
        <v>4</v>
      </c>
      <c r="N181" s="54" t="s">
        <v>35</v>
      </c>
    </row>
    <row r="182" spans="1:14" ht="15.75" x14ac:dyDescent="0.25">
      <c r="A182" s="35">
        <v>41667</v>
      </c>
      <c r="B182" s="10"/>
      <c r="C182" s="12">
        <f t="shared" si="20"/>
        <v>0</v>
      </c>
      <c r="D182" s="13"/>
      <c r="E182" s="12">
        <f t="shared" si="21"/>
        <v>0</v>
      </c>
      <c r="F182" s="14"/>
      <c r="G182" s="12">
        <f t="shared" si="22"/>
        <v>0</v>
      </c>
      <c r="H182" s="15"/>
      <c r="I182" s="12">
        <f t="shared" si="23"/>
        <v>0</v>
      </c>
      <c r="J182" s="16"/>
      <c r="K182" s="12">
        <f t="shared" si="24"/>
        <v>0</v>
      </c>
      <c r="M182" s="74">
        <v>0.01</v>
      </c>
      <c r="N182" s="75">
        <v>0.1</v>
      </c>
    </row>
    <row r="183" spans="1:14" ht="15.75" x14ac:dyDescent="0.25">
      <c r="A183" s="35">
        <v>41668</v>
      </c>
      <c r="B183" s="10"/>
      <c r="C183" s="12">
        <f t="shared" si="20"/>
        <v>0</v>
      </c>
      <c r="D183" s="13"/>
      <c r="E183" s="12">
        <f t="shared" si="21"/>
        <v>0</v>
      </c>
      <c r="F183" s="14"/>
      <c r="G183" s="12">
        <f t="shared" si="22"/>
        <v>0</v>
      </c>
      <c r="H183" s="15"/>
      <c r="I183" s="12">
        <f t="shared" si="23"/>
        <v>0</v>
      </c>
      <c r="J183" s="16"/>
      <c r="K183" s="12">
        <f t="shared" si="24"/>
        <v>0</v>
      </c>
      <c r="M183" s="46">
        <v>0.25</v>
      </c>
      <c r="N183" s="47">
        <v>0.3</v>
      </c>
    </row>
    <row r="184" spans="1:14" ht="15.75" x14ac:dyDescent="0.25">
      <c r="A184" s="35">
        <v>41669</v>
      </c>
      <c r="B184" s="10"/>
      <c r="C184" s="12">
        <f t="shared" si="20"/>
        <v>0</v>
      </c>
      <c r="D184" s="13"/>
      <c r="E184" s="12">
        <f t="shared" si="21"/>
        <v>0</v>
      </c>
      <c r="F184" s="14"/>
      <c r="G184" s="12">
        <f t="shared" si="22"/>
        <v>0</v>
      </c>
      <c r="H184" s="15"/>
      <c r="I184" s="12">
        <f t="shared" si="23"/>
        <v>0</v>
      </c>
      <c r="J184" s="16"/>
      <c r="K184" s="12">
        <f t="shared" si="24"/>
        <v>0</v>
      </c>
      <c r="M184" s="74">
        <v>0.5</v>
      </c>
      <c r="N184" s="76">
        <v>0.5</v>
      </c>
    </row>
    <row r="185" spans="1:14" ht="15.75" x14ac:dyDescent="0.25">
      <c r="A185" s="35">
        <v>41670</v>
      </c>
      <c r="B185" s="10"/>
      <c r="C185" s="12">
        <f t="shared" si="20"/>
        <v>0</v>
      </c>
      <c r="D185" s="13"/>
      <c r="E185" s="12">
        <f t="shared" si="21"/>
        <v>0</v>
      </c>
      <c r="F185" s="14"/>
      <c r="G185" s="12">
        <f t="shared" si="22"/>
        <v>0</v>
      </c>
      <c r="H185" s="15"/>
      <c r="I185" s="12">
        <f t="shared" si="23"/>
        <v>0</v>
      </c>
      <c r="J185" s="16"/>
      <c r="K185" s="12">
        <f t="shared" si="24"/>
        <v>0</v>
      </c>
      <c r="M185" s="46">
        <v>0.75</v>
      </c>
      <c r="N185" s="71">
        <v>0.7</v>
      </c>
    </row>
    <row r="186" spans="1:14" ht="16.5" thickBot="1" x14ac:dyDescent="0.3">
      <c r="A186" s="41" t="s">
        <v>6</v>
      </c>
      <c r="B186" s="79" t="s">
        <v>7</v>
      </c>
      <c r="C186" s="80">
        <f>SUM(C155:C185)</f>
        <v>0</v>
      </c>
      <c r="D186" s="81" t="s">
        <v>7</v>
      </c>
      <c r="E186" s="82">
        <f>SUM(E155:E185)</f>
        <v>0</v>
      </c>
      <c r="F186" s="83" t="s">
        <v>7</v>
      </c>
      <c r="G186" s="84">
        <f>SUM(G155:G185)</f>
        <v>0</v>
      </c>
      <c r="H186" s="85" t="s">
        <v>7</v>
      </c>
      <c r="I186" s="86">
        <f>SUM(I155:I185)</f>
        <v>0</v>
      </c>
      <c r="J186" s="87" t="s">
        <v>7</v>
      </c>
      <c r="K186" s="88">
        <f>SUM(K155:K185)</f>
        <v>0</v>
      </c>
      <c r="M186" s="77">
        <v>1</v>
      </c>
      <c r="N186" s="78">
        <v>1</v>
      </c>
    </row>
    <row r="187" spans="1:14" ht="15.75" thickBot="1" x14ac:dyDescent="0.3"/>
    <row r="188" spans="1:14" ht="16.5" thickBot="1" x14ac:dyDescent="0.3">
      <c r="A188" s="107" t="s">
        <v>48</v>
      </c>
      <c r="B188" s="109" t="s">
        <v>0</v>
      </c>
      <c r="C188" s="109"/>
      <c r="D188" s="109"/>
      <c r="E188" s="109"/>
      <c r="F188" s="109"/>
      <c r="G188" s="109"/>
      <c r="H188" s="109"/>
      <c r="I188" s="109"/>
      <c r="J188" s="109"/>
      <c r="K188" s="110"/>
      <c r="M188" s="97" t="s">
        <v>1</v>
      </c>
      <c r="N188" s="98"/>
    </row>
    <row r="189" spans="1:14" ht="15.75" customHeight="1" x14ac:dyDescent="0.25">
      <c r="A189" s="108"/>
      <c r="B189" s="111" t="s">
        <v>2</v>
      </c>
      <c r="C189" s="111"/>
      <c r="D189" s="112" t="s">
        <v>3</v>
      </c>
      <c r="E189" s="112"/>
      <c r="F189" s="113" t="s">
        <v>9</v>
      </c>
      <c r="G189" s="113"/>
      <c r="H189" s="114" t="s">
        <v>10</v>
      </c>
      <c r="I189" s="114"/>
      <c r="J189" s="115" t="s">
        <v>11</v>
      </c>
      <c r="K189" s="116"/>
      <c r="M189" s="42" t="s">
        <v>4</v>
      </c>
      <c r="N189" s="43" t="s">
        <v>35</v>
      </c>
    </row>
    <row r="190" spans="1:14" ht="15.75" x14ac:dyDescent="0.25">
      <c r="A190" s="108"/>
      <c r="B190" s="4" t="s">
        <v>4</v>
      </c>
      <c r="C190" s="4" t="s">
        <v>5</v>
      </c>
      <c r="D190" s="5" t="s">
        <v>4</v>
      </c>
      <c r="E190" s="5" t="s">
        <v>5</v>
      </c>
      <c r="F190" s="6" t="s">
        <v>4</v>
      </c>
      <c r="G190" s="6" t="s">
        <v>5</v>
      </c>
      <c r="H190" s="7" t="s">
        <v>4</v>
      </c>
      <c r="I190" s="7" t="s">
        <v>5</v>
      </c>
      <c r="J190" s="8" t="s">
        <v>4</v>
      </c>
      <c r="K190" s="9" t="s">
        <v>5</v>
      </c>
      <c r="M190" s="44">
        <v>0.01</v>
      </c>
      <c r="N190" s="45">
        <v>0.03</v>
      </c>
    </row>
    <row r="191" spans="1:14" ht="15.75" x14ac:dyDescent="0.25">
      <c r="A191" s="35">
        <v>41640</v>
      </c>
      <c r="B191" s="10"/>
      <c r="C191" s="12">
        <f>IF(ISNA(VLOOKUP(B191,$M$190:$N$194,2,0)),0,(VLOOKUP(B191,$M$190:$N$194,2,0)))</f>
        <v>0</v>
      </c>
      <c r="D191" s="13"/>
      <c r="E191" s="12">
        <f>IF(ISNA(VLOOKUP(D191,$M$197:$N$201,2,0)),0,(VLOOKUP(D191,$M$197:$N$201,2,0)))</f>
        <v>0</v>
      </c>
      <c r="F191" s="14"/>
      <c r="G191" s="12">
        <f>IF(ISNA(VLOOKUP(F191,$M$204:$N$208,2,0)),0,(VLOOKUP(F191,$M$204:$N$208,2,0)))</f>
        <v>0</v>
      </c>
      <c r="H191" s="15"/>
      <c r="I191" s="12">
        <f>IF(ISNA(VLOOKUP(H191,$M$211:$N$215,2,0)),0,(VLOOKUP(H191,$M$211:$N$215,2,0)))</f>
        <v>0</v>
      </c>
      <c r="J191" s="16"/>
      <c r="K191" s="12">
        <f>IF(ISNA(VLOOKUP(J191,$M$218:$N$222,2,0)),0,(VLOOKUP(J191,$M$218:$N$222,2,0)))</f>
        <v>0</v>
      </c>
      <c r="M191" s="46">
        <v>0.25</v>
      </c>
      <c r="N191" s="47">
        <v>0.25</v>
      </c>
    </row>
    <row r="192" spans="1:14" ht="15.75" x14ac:dyDescent="0.25">
      <c r="A192" s="35">
        <v>41641</v>
      </c>
      <c r="B192" s="10"/>
      <c r="C192" s="12">
        <f t="shared" ref="C192:C221" si="25">IF(ISNA(VLOOKUP(B192,$M$190:$N$194,2,0)),0,(VLOOKUP(B192,$M$190:$N$194,2,0)))</f>
        <v>0</v>
      </c>
      <c r="D192" s="13"/>
      <c r="E192" s="12">
        <f t="shared" ref="E192:E221" si="26">IF(ISNA(VLOOKUP(D192,$M$197:$N$201,2,0)),0,(VLOOKUP(D192,$M$197:$N$201,2,0)))</f>
        <v>0</v>
      </c>
      <c r="F192" s="14"/>
      <c r="G192" s="12">
        <f t="shared" ref="G192:G221" si="27">IF(ISNA(VLOOKUP(F192,$M$204:$N$208,2,0)),0,(VLOOKUP(F192,$M$204:$N$208,2,0)))</f>
        <v>0</v>
      </c>
      <c r="H192" s="15"/>
      <c r="I192" s="12">
        <f t="shared" ref="I192:I221" si="28">IF(ISNA(VLOOKUP(H192,$M$211:$N$215,2,0)),0,(VLOOKUP(H192,$M$211:$N$215,2,0)))</f>
        <v>0</v>
      </c>
      <c r="J192" s="16"/>
      <c r="K192" s="12">
        <f t="shared" ref="K192:K221" si="29">IF(ISNA(VLOOKUP(J192,$M$218:$N$222,2,0)),0,(VLOOKUP(J192,$M$218:$N$222,2,0)))</f>
        <v>0</v>
      </c>
      <c r="M192" s="48">
        <v>0.5</v>
      </c>
      <c r="N192" s="49">
        <v>1.5</v>
      </c>
    </row>
    <row r="193" spans="1:14" ht="15.75" x14ac:dyDescent="0.25">
      <c r="A193" s="35">
        <v>41642</v>
      </c>
      <c r="B193" s="10"/>
      <c r="C193" s="12">
        <f t="shared" si="25"/>
        <v>0</v>
      </c>
      <c r="D193" s="13"/>
      <c r="E193" s="12">
        <f t="shared" si="26"/>
        <v>0</v>
      </c>
      <c r="F193" s="14"/>
      <c r="G193" s="12">
        <f t="shared" si="27"/>
        <v>0</v>
      </c>
      <c r="H193" s="15"/>
      <c r="I193" s="12">
        <f t="shared" si="28"/>
        <v>0</v>
      </c>
      <c r="J193" s="16"/>
      <c r="K193" s="12">
        <f t="shared" si="29"/>
        <v>0</v>
      </c>
      <c r="M193" s="46">
        <v>0.75</v>
      </c>
      <c r="N193" s="50">
        <v>2.25</v>
      </c>
    </row>
    <row r="194" spans="1:14" ht="16.5" thickBot="1" x14ac:dyDescent="0.3">
      <c r="A194" s="35">
        <v>41643</v>
      </c>
      <c r="B194" s="10"/>
      <c r="C194" s="12">
        <f t="shared" si="25"/>
        <v>0</v>
      </c>
      <c r="D194" s="13"/>
      <c r="E194" s="12">
        <f t="shared" si="26"/>
        <v>0</v>
      </c>
      <c r="F194" s="14"/>
      <c r="G194" s="12">
        <f t="shared" si="27"/>
        <v>0</v>
      </c>
      <c r="H194" s="15"/>
      <c r="I194" s="12">
        <f t="shared" si="28"/>
        <v>0</v>
      </c>
      <c r="J194" s="16"/>
      <c r="K194" s="12">
        <f t="shared" si="29"/>
        <v>0</v>
      </c>
      <c r="M194" s="51">
        <v>1</v>
      </c>
      <c r="N194" s="52">
        <v>3</v>
      </c>
    </row>
    <row r="195" spans="1:14" ht="16.5" thickBot="1" x14ac:dyDescent="0.3">
      <c r="A195" s="35">
        <v>41644</v>
      </c>
      <c r="B195" s="10"/>
      <c r="C195" s="12">
        <f t="shared" si="25"/>
        <v>0</v>
      </c>
      <c r="D195" s="13"/>
      <c r="E195" s="12">
        <f t="shared" si="26"/>
        <v>0</v>
      </c>
      <c r="F195" s="14"/>
      <c r="G195" s="12">
        <f t="shared" si="27"/>
        <v>0</v>
      </c>
      <c r="H195" s="15"/>
      <c r="I195" s="12">
        <f t="shared" si="28"/>
        <v>0</v>
      </c>
      <c r="J195" s="16"/>
      <c r="K195" s="12">
        <f t="shared" si="29"/>
        <v>0</v>
      </c>
      <c r="M195" s="99" t="s">
        <v>36</v>
      </c>
      <c r="N195" s="100"/>
    </row>
    <row r="196" spans="1:14" ht="15.75" x14ac:dyDescent="0.25">
      <c r="A196" s="35">
        <v>41645</v>
      </c>
      <c r="B196" s="10"/>
      <c r="C196" s="12">
        <f t="shared" si="25"/>
        <v>0</v>
      </c>
      <c r="D196" s="13"/>
      <c r="E196" s="12">
        <f t="shared" si="26"/>
        <v>0</v>
      </c>
      <c r="F196" s="14"/>
      <c r="G196" s="12">
        <f t="shared" si="27"/>
        <v>0</v>
      </c>
      <c r="H196" s="15"/>
      <c r="I196" s="12">
        <f t="shared" si="28"/>
        <v>0</v>
      </c>
      <c r="J196" s="16"/>
      <c r="K196" s="12">
        <f t="shared" si="29"/>
        <v>0</v>
      </c>
      <c r="M196" s="53" t="s">
        <v>4</v>
      </c>
      <c r="N196" s="54" t="s">
        <v>35</v>
      </c>
    </row>
    <row r="197" spans="1:14" ht="15.75" x14ac:dyDescent="0.25">
      <c r="A197" s="35">
        <v>41646</v>
      </c>
      <c r="B197" s="10"/>
      <c r="C197" s="12">
        <f t="shared" si="25"/>
        <v>0</v>
      </c>
      <c r="D197" s="13"/>
      <c r="E197" s="12">
        <f t="shared" si="26"/>
        <v>0</v>
      </c>
      <c r="F197" s="14"/>
      <c r="G197" s="12">
        <f t="shared" si="27"/>
        <v>0</v>
      </c>
      <c r="H197" s="15"/>
      <c r="I197" s="12">
        <f t="shared" si="28"/>
        <v>0</v>
      </c>
      <c r="J197" s="16"/>
      <c r="K197" s="12">
        <f t="shared" si="29"/>
        <v>0</v>
      </c>
      <c r="M197" s="55">
        <v>0.01</v>
      </c>
      <c r="N197" s="56">
        <v>0.44</v>
      </c>
    </row>
    <row r="198" spans="1:14" ht="15.75" x14ac:dyDescent="0.25">
      <c r="A198" s="35">
        <v>41647</v>
      </c>
      <c r="B198" s="10"/>
      <c r="C198" s="12">
        <f t="shared" si="25"/>
        <v>0</v>
      </c>
      <c r="D198" s="13"/>
      <c r="E198" s="12">
        <f t="shared" si="26"/>
        <v>0</v>
      </c>
      <c r="F198" s="14"/>
      <c r="G198" s="12">
        <f t="shared" si="27"/>
        <v>0</v>
      </c>
      <c r="H198" s="15"/>
      <c r="I198" s="12">
        <f t="shared" si="28"/>
        <v>0</v>
      </c>
      <c r="J198" s="16"/>
      <c r="K198" s="12">
        <f t="shared" si="29"/>
        <v>0</v>
      </c>
      <c r="M198" s="46">
        <v>0.25</v>
      </c>
      <c r="N198" s="57">
        <v>11</v>
      </c>
    </row>
    <row r="199" spans="1:14" ht="15.75" x14ac:dyDescent="0.25">
      <c r="A199" s="35">
        <v>41648</v>
      </c>
      <c r="B199" s="10"/>
      <c r="C199" s="12">
        <f t="shared" si="25"/>
        <v>0</v>
      </c>
      <c r="D199" s="13"/>
      <c r="E199" s="12">
        <f t="shared" si="26"/>
        <v>0</v>
      </c>
      <c r="F199" s="14"/>
      <c r="G199" s="12">
        <f t="shared" si="27"/>
        <v>0</v>
      </c>
      <c r="H199" s="15"/>
      <c r="I199" s="12">
        <f t="shared" si="28"/>
        <v>0</v>
      </c>
      <c r="J199" s="16"/>
      <c r="K199" s="12">
        <f t="shared" si="29"/>
        <v>0</v>
      </c>
      <c r="M199" s="55">
        <v>0.5</v>
      </c>
      <c r="N199" s="58">
        <v>22</v>
      </c>
    </row>
    <row r="200" spans="1:14" ht="15.75" x14ac:dyDescent="0.25">
      <c r="A200" s="35">
        <v>41649</v>
      </c>
      <c r="B200" s="10"/>
      <c r="C200" s="12">
        <f t="shared" si="25"/>
        <v>0</v>
      </c>
      <c r="D200" s="13"/>
      <c r="E200" s="12">
        <f t="shared" si="26"/>
        <v>0</v>
      </c>
      <c r="F200" s="14"/>
      <c r="G200" s="12">
        <f t="shared" si="27"/>
        <v>0</v>
      </c>
      <c r="H200" s="15"/>
      <c r="I200" s="12">
        <f t="shared" si="28"/>
        <v>0</v>
      </c>
      <c r="J200" s="16"/>
      <c r="K200" s="12">
        <f t="shared" si="29"/>
        <v>0</v>
      </c>
      <c r="M200" s="46">
        <v>0.75</v>
      </c>
      <c r="N200" s="59">
        <v>33</v>
      </c>
    </row>
    <row r="201" spans="1:14" ht="16.5" thickBot="1" x14ac:dyDescent="0.3">
      <c r="A201" s="35">
        <v>41650</v>
      </c>
      <c r="B201" s="10"/>
      <c r="C201" s="12">
        <f t="shared" si="25"/>
        <v>0</v>
      </c>
      <c r="D201" s="13"/>
      <c r="E201" s="12">
        <f t="shared" si="26"/>
        <v>0</v>
      </c>
      <c r="F201" s="14"/>
      <c r="G201" s="12">
        <f t="shared" si="27"/>
        <v>0</v>
      </c>
      <c r="H201" s="15"/>
      <c r="I201" s="12">
        <f t="shared" si="28"/>
        <v>0</v>
      </c>
      <c r="J201" s="16"/>
      <c r="K201" s="12">
        <f t="shared" si="29"/>
        <v>0</v>
      </c>
      <c r="M201" s="60">
        <v>1</v>
      </c>
      <c r="N201" s="61">
        <v>44</v>
      </c>
    </row>
    <row r="202" spans="1:14" ht="16.5" thickBot="1" x14ac:dyDescent="0.3">
      <c r="A202" s="35">
        <v>41651</v>
      </c>
      <c r="B202" s="10"/>
      <c r="C202" s="12">
        <f t="shared" si="25"/>
        <v>0</v>
      </c>
      <c r="D202" s="13"/>
      <c r="E202" s="12">
        <f t="shared" si="26"/>
        <v>0</v>
      </c>
      <c r="F202" s="14"/>
      <c r="G202" s="12">
        <f t="shared" si="27"/>
        <v>0</v>
      </c>
      <c r="H202" s="15"/>
      <c r="I202" s="12">
        <f t="shared" si="28"/>
        <v>0</v>
      </c>
      <c r="J202" s="16"/>
      <c r="K202" s="12">
        <f t="shared" si="29"/>
        <v>0</v>
      </c>
      <c r="M202" s="101" t="s">
        <v>37</v>
      </c>
      <c r="N202" s="102"/>
    </row>
    <row r="203" spans="1:14" ht="15.75" x14ac:dyDescent="0.25">
      <c r="A203" s="35">
        <v>41652</v>
      </c>
      <c r="B203" s="10"/>
      <c r="C203" s="12">
        <f t="shared" si="25"/>
        <v>0</v>
      </c>
      <c r="D203" s="13"/>
      <c r="E203" s="12">
        <f t="shared" si="26"/>
        <v>0</v>
      </c>
      <c r="F203" s="14"/>
      <c r="G203" s="12">
        <f t="shared" si="27"/>
        <v>0</v>
      </c>
      <c r="H203" s="15"/>
      <c r="I203" s="12">
        <f t="shared" si="28"/>
        <v>0</v>
      </c>
      <c r="J203" s="16"/>
      <c r="K203" s="12">
        <f t="shared" si="29"/>
        <v>0</v>
      </c>
      <c r="M203" s="53" t="s">
        <v>4</v>
      </c>
      <c r="N203" s="54" t="s">
        <v>35</v>
      </c>
    </row>
    <row r="204" spans="1:14" ht="15.75" x14ac:dyDescent="0.25">
      <c r="A204" s="35">
        <v>41653</v>
      </c>
      <c r="B204" s="10"/>
      <c r="C204" s="12">
        <f t="shared" si="25"/>
        <v>0</v>
      </c>
      <c r="D204" s="13"/>
      <c r="E204" s="12">
        <f t="shared" si="26"/>
        <v>0</v>
      </c>
      <c r="F204" s="14"/>
      <c r="G204" s="12">
        <f t="shared" si="27"/>
        <v>0</v>
      </c>
      <c r="H204" s="15"/>
      <c r="I204" s="12">
        <f t="shared" si="28"/>
        <v>0</v>
      </c>
      <c r="J204" s="16"/>
      <c r="K204" s="12">
        <f t="shared" si="29"/>
        <v>0</v>
      </c>
      <c r="M204" s="62">
        <v>0.01</v>
      </c>
      <c r="N204" s="63">
        <v>2.5000000000000001E-2</v>
      </c>
    </row>
    <row r="205" spans="1:14" ht="15.75" x14ac:dyDescent="0.25">
      <c r="A205" s="35">
        <v>41654</v>
      </c>
      <c r="B205" s="10"/>
      <c r="C205" s="12">
        <f t="shared" si="25"/>
        <v>0</v>
      </c>
      <c r="D205" s="13"/>
      <c r="E205" s="12">
        <f t="shared" si="26"/>
        <v>0</v>
      </c>
      <c r="F205" s="14"/>
      <c r="G205" s="12">
        <f t="shared" si="27"/>
        <v>0</v>
      </c>
      <c r="H205" s="15"/>
      <c r="I205" s="12">
        <f t="shared" si="28"/>
        <v>0</v>
      </c>
      <c r="J205" s="16"/>
      <c r="K205" s="12">
        <f t="shared" si="29"/>
        <v>0</v>
      </c>
      <c r="M205" s="46">
        <v>0.25</v>
      </c>
      <c r="N205" s="47">
        <v>0.5</v>
      </c>
    </row>
    <row r="206" spans="1:14" ht="15.75" x14ac:dyDescent="0.25">
      <c r="A206" s="35">
        <v>41655</v>
      </c>
      <c r="B206" s="10"/>
      <c r="C206" s="12">
        <f t="shared" si="25"/>
        <v>0</v>
      </c>
      <c r="D206" s="13"/>
      <c r="E206" s="12">
        <f t="shared" si="26"/>
        <v>0</v>
      </c>
      <c r="F206" s="14"/>
      <c r="G206" s="12">
        <f t="shared" si="27"/>
        <v>0</v>
      </c>
      <c r="H206" s="15"/>
      <c r="I206" s="12">
        <f t="shared" si="28"/>
        <v>0</v>
      </c>
      <c r="J206" s="16"/>
      <c r="K206" s="12">
        <f t="shared" si="29"/>
        <v>0</v>
      </c>
      <c r="M206" s="62">
        <v>0.5</v>
      </c>
      <c r="N206" s="64">
        <v>1</v>
      </c>
    </row>
    <row r="207" spans="1:14" ht="15.75" x14ac:dyDescent="0.25">
      <c r="A207" s="35">
        <v>41656</v>
      </c>
      <c r="B207" s="10"/>
      <c r="C207" s="12">
        <f t="shared" si="25"/>
        <v>0</v>
      </c>
      <c r="D207" s="13"/>
      <c r="E207" s="12">
        <f t="shared" si="26"/>
        <v>0</v>
      </c>
      <c r="F207" s="14"/>
      <c r="G207" s="12">
        <f t="shared" si="27"/>
        <v>0</v>
      </c>
      <c r="H207" s="15"/>
      <c r="I207" s="12">
        <f t="shared" si="28"/>
        <v>0</v>
      </c>
      <c r="J207" s="16"/>
      <c r="K207" s="12">
        <f t="shared" si="29"/>
        <v>0</v>
      </c>
      <c r="M207" s="46">
        <v>0.75</v>
      </c>
      <c r="N207" s="65">
        <v>1.7</v>
      </c>
    </row>
    <row r="208" spans="1:14" ht="16.5" thickBot="1" x14ac:dyDescent="0.3">
      <c r="A208" s="35">
        <v>41657</v>
      </c>
      <c r="B208" s="10"/>
      <c r="C208" s="12">
        <f t="shared" si="25"/>
        <v>0</v>
      </c>
      <c r="D208" s="13"/>
      <c r="E208" s="12">
        <f t="shared" si="26"/>
        <v>0</v>
      </c>
      <c r="F208" s="14"/>
      <c r="G208" s="12">
        <f t="shared" si="27"/>
        <v>0</v>
      </c>
      <c r="H208" s="15"/>
      <c r="I208" s="12">
        <f t="shared" si="28"/>
        <v>0</v>
      </c>
      <c r="J208" s="16"/>
      <c r="K208" s="12">
        <f t="shared" si="29"/>
        <v>0</v>
      </c>
      <c r="M208" s="66">
        <v>1</v>
      </c>
      <c r="N208" s="67">
        <v>2</v>
      </c>
    </row>
    <row r="209" spans="1:14" ht="16.5" thickBot="1" x14ac:dyDescent="0.3">
      <c r="A209" s="35">
        <v>41658</v>
      </c>
      <c r="B209" s="10"/>
      <c r="C209" s="12">
        <f t="shared" si="25"/>
        <v>0</v>
      </c>
      <c r="D209" s="13"/>
      <c r="E209" s="12">
        <f t="shared" si="26"/>
        <v>0</v>
      </c>
      <c r="F209" s="14"/>
      <c r="G209" s="12">
        <f t="shared" si="27"/>
        <v>0</v>
      </c>
      <c r="H209" s="15"/>
      <c r="I209" s="12">
        <f t="shared" si="28"/>
        <v>0</v>
      </c>
      <c r="J209" s="16"/>
      <c r="K209" s="12">
        <f t="shared" si="29"/>
        <v>0</v>
      </c>
      <c r="M209" s="103" t="s">
        <v>38</v>
      </c>
      <c r="N209" s="104"/>
    </row>
    <row r="210" spans="1:14" ht="15.75" x14ac:dyDescent="0.25">
      <c r="A210" s="35">
        <v>41659</v>
      </c>
      <c r="B210" s="10"/>
      <c r="C210" s="12">
        <f t="shared" si="25"/>
        <v>0</v>
      </c>
      <c r="D210" s="13"/>
      <c r="E210" s="12">
        <f t="shared" si="26"/>
        <v>0</v>
      </c>
      <c r="F210" s="14"/>
      <c r="G210" s="12">
        <f t="shared" si="27"/>
        <v>0</v>
      </c>
      <c r="H210" s="15"/>
      <c r="I210" s="12">
        <f t="shared" si="28"/>
        <v>0</v>
      </c>
      <c r="J210" s="16"/>
      <c r="K210" s="12">
        <f t="shared" si="29"/>
        <v>0</v>
      </c>
      <c r="M210" s="53" t="s">
        <v>4</v>
      </c>
      <c r="N210" s="54" t="s">
        <v>35</v>
      </c>
    </row>
    <row r="211" spans="1:14" ht="15.75" x14ac:dyDescent="0.25">
      <c r="A211" s="35">
        <v>41660</v>
      </c>
      <c r="B211" s="10"/>
      <c r="C211" s="12">
        <f t="shared" si="25"/>
        <v>0</v>
      </c>
      <c r="D211" s="13"/>
      <c r="E211" s="12">
        <f t="shared" si="26"/>
        <v>0</v>
      </c>
      <c r="F211" s="14"/>
      <c r="G211" s="12">
        <f t="shared" si="27"/>
        <v>0</v>
      </c>
      <c r="H211" s="15"/>
      <c r="I211" s="12">
        <f t="shared" si="28"/>
        <v>0</v>
      </c>
      <c r="J211" s="16"/>
      <c r="K211" s="12">
        <f t="shared" si="29"/>
        <v>0</v>
      </c>
      <c r="M211" s="68">
        <v>0.01</v>
      </c>
      <c r="N211" s="69">
        <v>0.1</v>
      </c>
    </row>
    <row r="212" spans="1:14" ht="15.75" x14ac:dyDescent="0.25">
      <c r="A212" s="35">
        <v>41661</v>
      </c>
      <c r="B212" s="10"/>
      <c r="C212" s="12">
        <f t="shared" si="25"/>
        <v>0</v>
      </c>
      <c r="D212" s="13"/>
      <c r="E212" s="12">
        <f t="shared" si="26"/>
        <v>0</v>
      </c>
      <c r="F212" s="14"/>
      <c r="G212" s="12">
        <f t="shared" si="27"/>
        <v>0</v>
      </c>
      <c r="H212" s="15"/>
      <c r="I212" s="12">
        <f t="shared" si="28"/>
        <v>0</v>
      </c>
      <c r="J212" s="16"/>
      <c r="K212" s="12">
        <f t="shared" si="29"/>
        <v>0</v>
      </c>
      <c r="M212" s="46">
        <v>0.25</v>
      </c>
      <c r="N212" s="47">
        <v>0.3</v>
      </c>
    </row>
    <row r="213" spans="1:14" ht="15.75" x14ac:dyDescent="0.25">
      <c r="A213" s="35">
        <v>41662</v>
      </c>
      <c r="B213" s="10"/>
      <c r="C213" s="12">
        <f t="shared" si="25"/>
        <v>0</v>
      </c>
      <c r="D213" s="13"/>
      <c r="E213" s="12">
        <f t="shared" si="26"/>
        <v>0</v>
      </c>
      <c r="F213" s="14"/>
      <c r="G213" s="12">
        <f t="shared" si="27"/>
        <v>0</v>
      </c>
      <c r="H213" s="15"/>
      <c r="I213" s="12">
        <f t="shared" si="28"/>
        <v>0</v>
      </c>
      <c r="J213" s="16"/>
      <c r="K213" s="12">
        <f t="shared" si="29"/>
        <v>0</v>
      </c>
      <c r="M213" s="68">
        <v>0.5</v>
      </c>
      <c r="N213" s="70">
        <v>0.5</v>
      </c>
    </row>
    <row r="214" spans="1:14" ht="15.75" x14ac:dyDescent="0.25">
      <c r="A214" s="35">
        <v>41663</v>
      </c>
      <c r="B214" s="10"/>
      <c r="C214" s="12">
        <f t="shared" si="25"/>
        <v>0</v>
      </c>
      <c r="D214" s="13"/>
      <c r="E214" s="12">
        <f t="shared" si="26"/>
        <v>0</v>
      </c>
      <c r="F214" s="14"/>
      <c r="G214" s="12">
        <f t="shared" si="27"/>
        <v>0</v>
      </c>
      <c r="H214" s="15"/>
      <c r="I214" s="12">
        <f t="shared" si="28"/>
        <v>0</v>
      </c>
      <c r="J214" s="16"/>
      <c r="K214" s="12">
        <f t="shared" si="29"/>
        <v>0</v>
      </c>
      <c r="M214" s="46">
        <v>0.75</v>
      </c>
      <c r="N214" s="71">
        <v>0.7</v>
      </c>
    </row>
    <row r="215" spans="1:14" ht="16.5" thickBot="1" x14ac:dyDescent="0.3">
      <c r="A215" s="35">
        <v>41664</v>
      </c>
      <c r="B215" s="10"/>
      <c r="C215" s="12">
        <f t="shared" si="25"/>
        <v>0</v>
      </c>
      <c r="D215" s="13"/>
      <c r="E215" s="12">
        <f t="shared" si="26"/>
        <v>0</v>
      </c>
      <c r="F215" s="14"/>
      <c r="G215" s="12">
        <f t="shared" si="27"/>
        <v>0</v>
      </c>
      <c r="H215" s="15"/>
      <c r="I215" s="12">
        <f t="shared" si="28"/>
        <v>0</v>
      </c>
      <c r="J215" s="16"/>
      <c r="K215" s="12">
        <f t="shared" si="29"/>
        <v>0</v>
      </c>
      <c r="M215" s="72">
        <v>1</v>
      </c>
      <c r="N215" s="73">
        <v>1</v>
      </c>
    </row>
    <row r="216" spans="1:14" ht="16.5" thickBot="1" x14ac:dyDescent="0.3">
      <c r="A216" s="35">
        <v>41665</v>
      </c>
      <c r="B216" s="10"/>
      <c r="C216" s="12">
        <f t="shared" si="25"/>
        <v>0</v>
      </c>
      <c r="D216" s="13"/>
      <c r="E216" s="12">
        <f t="shared" si="26"/>
        <v>0</v>
      </c>
      <c r="F216" s="14"/>
      <c r="G216" s="12">
        <f t="shared" si="27"/>
        <v>0</v>
      </c>
      <c r="H216" s="15"/>
      <c r="I216" s="12">
        <f t="shared" si="28"/>
        <v>0</v>
      </c>
      <c r="J216" s="16"/>
      <c r="K216" s="12">
        <f t="shared" si="29"/>
        <v>0</v>
      </c>
      <c r="M216" s="105" t="s">
        <v>39</v>
      </c>
      <c r="N216" s="106"/>
    </row>
    <row r="217" spans="1:14" ht="15.75" x14ac:dyDescent="0.25">
      <c r="A217" s="35">
        <v>41666</v>
      </c>
      <c r="B217" s="10"/>
      <c r="C217" s="12">
        <f t="shared" si="25"/>
        <v>0</v>
      </c>
      <c r="D217" s="13"/>
      <c r="E217" s="12">
        <f t="shared" si="26"/>
        <v>0</v>
      </c>
      <c r="F217" s="14"/>
      <c r="G217" s="12">
        <f t="shared" si="27"/>
        <v>0</v>
      </c>
      <c r="H217" s="15"/>
      <c r="I217" s="12">
        <f t="shared" si="28"/>
        <v>0</v>
      </c>
      <c r="J217" s="16"/>
      <c r="K217" s="12">
        <f t="shared" si="29"/>
        <v>0</v>
      </c>
      <c r="M217" s="53" t="s">
        <v>4</v>
      </c>
      <c r="N217" s="54" t="s">
        <v>35</v>
      </c>
    </row>
    <row r="218" spans="1:14" ht="15.75" x14ac:dyDescent="0.25">
      <c r="A218" s="35">
        <v>41667</v>
      </c>
      <c r="B218" s="10"/>
      <c r="C218" s="12">
        <f t="shared" si="25"/>
        <v>0</v>
      </c>
      <c r="D218" s="13"/>
      <c r="E218" s="12">
        <f t="shared" si="26"/>
        <v>0</v>
      </c>
      <c r="F218" s="14"/>
      <c r="G218" s="12">
        <f t="shared" si="27"/>
        <v>0</v>
      </c>
      <c r="H218" s="15"/>
      <c r="I218" s="12">
        <f t="shared" si="28"/>
        <v>0</v>
      </c>
      <c r="J218" s="16"/>
      <c r="K218" s="12">
        <f t="shared" si="29"/>
        <v>0</v>
      </c>
      <c r="M218" s="74">
        <v>0.01</v>
      </c>
      <c r="N218" s="75">
        <v>0.1</v>
      </c>
    </row>
    <row r="219" spans="1:14" ht="15.75" x14ac:dyDescent="0.25">
      <c r="A219" s="35">
        <v>41668</v>
      </c>
      <c r="B219" s="10"/>
      <c r="C219" s="12">
        <f t="shared" si="25"/>
        <v>0</v>
      </c>
      <c r="D219" s="13"/>
      <c r="E219" s="12">
        <f t="shared" si="26"/>
        <v>0</v>
      </c>
      <c r="F219" s="14"/>
      <c r="G219" s="12">
        <f t="shared" si="27"/>
        <v>0</v>
      </c>
      <c r="H219" s="15"/>
      <c r="I219" s="12">
        <f t="shared" si="28"/>
        <v>0</v>
      </c>
      <c r="J219" s="16"/>
      <c r="K219" s="12">
        <f t="shared" si="29"/>
        <v>0</v>
      </c>
      <c r="M219" s="46">
        <v>0.25</v>
      </c>
      <c r="N219" s="47">
        <v>0.3</v>
      </c>
    </row>
    <row r="220" spans="1:14" ht="15.75" x14ac:dyDescent="0.25">
      <c r="A220" s="35">
        <v>41669</v>
      </c>
      <c r="B220" s="10"/>
      <c r="C220" s="12">
        <f t="shared" si="25"/>
        <v>0</v>
      </c>
      <c r="D220" s="13"/>
      <c r="E220" s="12">
        <f t="shared" si="26"/>
        <v>0</v>
      </c>
      <c r="F220" s="14"/>
      <c r="G220" s="12">
        <f t="shared" si="27"/>
        <v>0</v>
      </c>
      <c r="H220" s="15"/>
      <c r="I220" s="12">
        <f t="shared" si="28"/>
        <v>0</v>
      </c>
      <c r="J220" s="16"/>
      <c r="K220" s="12">
        <f t="shared" si="29"/>
        <v>0</v>
      </c>
      <c r="M220" s="74">
        <v>0.5</v>
      </c>
      <c r="N220" s="76">
        <v>0.5</v>
      </c>
    </row>
    <row r="221" spans="1:14" ht="15.75" x14ac:dyDescent="0.25">
      <c r="A221" s="35">
        <v>41670</v>
      </c>
      <c r="B221" s="10"/>
      <c r="C221" s="12">
        <f t="shared" si="25"/>
        <v>0</v>
      </c>
      <c r="D221" s="13"/>
      <c r="E221" s="12">
        <f t="shared" si="26"/>
        <v>0</v>
      </c>
      <c r="F221" s="14"/>
      <c r="G221" s="12">
        <f t="shared" si="27"/>
        <v>0</v>
      </c>
      <c r="H221" s="15"/>
      <c r="I221" s="12">
        <f t="shared" si="28"/>
        <v>0</v>
      </c>
      <c r="J221" s="16"/>
      <c r="K221" s="12">
        <f t="shared" si="29"/>
        <v>0</v>
      </c>
      <c r="M221" s="46">
        <v>0.75</v>
      </c>
      <c r="N221" s="71">
        <v>0.7</v>
      </c>
    </row>
    <row r="222" spans="1:14" ht="16.5" thickBot="1" x14ac:dyDescent="0.3">
      <c r="A222" s="41" t="s">
        <v>6</v>
      </c>
      <c r="B222" s="79" t="s">
        <v>7</v>
      </c>
      <c r="C222" s="80">
        <f>SUM(C191:C221)</f>
        <v>0</v>
      </c>
      <c r="D222" s="81" t="s">
        <v>7</v>
      </c>
      <c r="E222" s="82">
        <f>SUM(E191:E221)</f>
        <v>0</v>
      </c>
      <c r="F222" s="83" t="s">
        <v>7</v>
      </c>
      <c r="G222" s="84">
        <f>SUM(G191:G221)</f>
        <v>0</v>
      </c>
      <c r="H222" s="85" t="s">
        <v>7</v>
      </c>
      <c r="I222" s="86">
        <f>SUM(I191:I221)</f>
        <v>0</v>
      </c>
      <c r="J222" s="87" t="s">
        <v>7</v>
      </c>
      <c r="K222" s="88">
        <f>SUM(K191:K221)</f>
        <v>0</v>
      </c>
      <c r="M222" s="77">
        <v>1</v>
      </c>
      <c r="N222" s="78">
        <v>1</v>
      </c>
    </row>
    <row r="223" spans="1:14" ht="15.75" thickBot="1" x14ac:dyDescent="0.3"/>
    <row r="224" spans="1:14" ht="16.5" thickBot="1" x14ac:dyDescent="0.3">
      <c r="A224" s="107" t="s">
        <v>49</v>
      </c>
      <c r="B224" s="109" t="s">
        <v>0</v>
      </c>
      <c r="C224" s="109"/>
      <c r="D224" s="109"/>
      <c r="E224" s="109"/>
      <c r="F224" s="109"/>
      <c r="G224" s="109"/>
      <c r="H224" s="109"/>
      <c r="I224" s="109"/>
      <c r="J224" s="109"/>
      <c r="K224" s="110"/>
      <c r="M224" s="97" t="s">
        <v>1</v>
      </c>
      <c r="N224" s="98"/>
    </row>
    <row r="225" spans="1:14" ht="15.75" customHeight="1" x14ac:dyDescent="0.25">
      <c r="A225" s="108"/>
      <c r="B225" s="111" t="s">
        <v>2</v>
      </c>
      <c r="C225" s="111"/>
      <c r="D225" s="112" t="s">
        <v>3</v>
      </c>
      <c r="E225" s="112"/>
      <c r="F225" s="113" t="s">
        <v>9</v>
      </c>
      <c r="G225" s="113"/>
      <c r="H225" s="114" t="s">
        <v>10</v>
      </c>
      <c r="I225" s="114"/>
      <c r="J225" s="115" t="s">
        <v>11</v>
      </c>
      <c r="K225" s="116"/>
      <c r="M225" s="42" t="s">
        <v>4</v>
      </c>
      <c r="N225" s="43" t="s">
        <v>35</v>
      </c>
    </row>
    <row r="226" spans="1:14" ht="15.75" x14ac:dyDescent="0.25">
      <c r="A226" s="108"/>
      <c r="B226" s="4" t="s">
        <v>4</v>
      </c>
      <c r="C226" s="4" t="s">
        <v>5</v>
      </c>
      <c r="D226" s="5" t="s">
        <v>4</v>
      </c>
      <c r="E226" s="5" t="s">
        <v>5</v>
      </c>
      <c r="F226" s="6" t="s">
        <v>4</v>
      </c>
      <c r="G226" s="6" t="s">
        <v>5</v>
      </c>
      <c r="H226" s="7" t="s">
        <v>4</v>
      </c>
      <c r="I226" s="7" t="s">
        <v>5</v>
      </c>
      <c r="J226" s="8" t="s">
        <v>4</v>
      </c>
      <c r="K226" s="9" t="s">
        <v>5</v>
      </c>
      <c r="M226" s="44">
        <v>0.01</v>
      </c>
      <c r="N226" s="45">
        <v>0.03</v>
      </c>
    </row>
    <row r="227" spans="1:14" ht="15.75" x14ac:dyDescent="0.25">
      <c r="A227" s="35">
        <v>41640</v>
      </c>
      <c r="B227" s="10"/>
      <c r="C227" s="12">
        <f>IF(ISNA(VLOOKUP(B227,$M$226:$N$230,2,0)),0,(VLOOKUP(B227,$M$226:$N$230,2,0)))</f>
        <v>0</v>
      </c>
      <c r="D227" s="13"/>
      <c r="E227" s="12">
        <f>IF(ISNA(VLOOKUP(D227,$M$233:$N$237,2,0)),0,(VLOOKUP(D227,$M$233:$N$237,2,0)))</f>
        <v>0</v>
      </c>
      <c r="F227" s="14"/>
      <c r="G227" s="12">
        <f>IF(ISNA(VLOOKUP(F227,$M$240:$N$244,2,0)),0,(VLOOKUP(F227,$M$240:$N$244,2,0)))</f>
        <v>0</v>
      </c>
      <c r="H227" s="15"/>
      <c r="I227" s="12">
        <f>IF(ISNA(VLOOKUP(H227,$M$247:$N$251,2,0)),0,(VLOOKUP(H227,$M$247:$N$251,2,0)))</f>
        <v>0</v>
      </c>
      <c r="J227" s="16"/>
      <c r="K227" s="12">
        <f>IF(ISNA(VLOOKUP(J227,$M$254:$N$258,2,0)),0,(VLOOKUP(J227,$M$254:$N$258,2,0)))</f>
        <v>0</v>
      </c>
      <c r="M227" s="46">
        <v>0.25</v>
      </c>
      <c r="N227" s="47">
        <v>0.25</v>
      </c>
    </row>
    <row r="228" spans="1:14" ht="15.75" x14ac:dyDescent="0.25">
      <c r="A228" s="35">
        <v>41641</v>
      </c>
      <c r="B228" s="10"/>
      <c r="C228" s="12">
        <f t="shared" ref="C228:C257" si="30">IF(ISNA(VLOOKUP(B228,$M$226:$N$230,2,0)),0,(VLOOKUP(B228,$M$226:$N$230,2,0)))</f>
        <v>0</v>
      </c>
      <c r="D228" s="13"/>
      <c r="E228" s="12">
        <f t="shared" ref="E228:E257" si="31">IF(ISNA(VLOOKUP(D228,$M$233:$N$237,2,0)),0,(VLOOKUP(D228,$M$233:$N$237,2,0)))</f>
        <v>0</v>
      </c>
      <c r="F228" s="14"/>
      <c r="G228" s="12">
        <f t="shared" ref="G228:G257" si="32">IF(ISNA(VLOOKUP(F228,$M$240:$N$244,2,0)),0,(VLOOKUP(F228,$M$240:$N$244,2,0)))</f>
        <v>0</v>
      </c>
      <c r="H228" s="15"/>
      <c r="I228" s="12">
        <f t="shared" ref="I228:I257" si="33">IF(ISNA(VLOOKUP(H228,$M$247:$N$251,2,0)),0,(VLOOKUP(H228,$M$247:$N$251,2,0)))</f>
        <v>0</v>
      </c>
      <c r="J228" s="16"/>
      <c r="K228" s="12">
        <f t="shared" ref="K228:K257" si="34">IF(ISNA(VLOOKUP(J228,$M$254:$N$258,2,0)),0,(VLOOKUP(J228,$M$254:$N$258,2,0)))</f>
        <v>0</v>
      </c>
      <c r="M228" s="48">
        <v>0.5</v>
      </c>
      <c r="N228" s="49">
        <v>1.5</v>
      </c>
    </row>
    <row r="229" spans="1:14" ht="15.75" x14ac:dyDescent="0.25">
      <c r="A229" s="35">
        <v>41642</v>
      </c>
      <c r="B229" s="10"/>
      <c r="C229" s="12">
        <f t="shared" si="30"/>
        <v>0</v>
      </c>
      <c r="D229" s="13"/>
      <c r="E229" s="12">
        <f t="shared" si="31"/>
        <v>0</v>
      </c>
      <c r="F229" s="14"/>
      <c r="G229" s="12">
        <f t="shared" si="32"/>
        <v>0</v>
      </c>
      <c r="H229" s="15"/>
      <c r="I229" s="12">
        <f t="shared" si="33"/>
        <v>0</v>
      </c>
      <c r="J229" s="16"/>
      <c r="K229" s="12">
        <f t="shared" si="34"/>
        <v>0</v>
      </c>
      <c r="M229" s="46">
        <v>0.75</v>
      </c>
      <c r="N229" s="50">
        <v>2.25</v>
      </c>
    </row>
    <row r="230" spans="1:14" ht="16.5" thickBot="1" x14ac:dyDescent="0.3">
      <c r="A230" s="35">
        <v>41643</v>
      </c>
      <c r="B230" s="10"/>
      <c r="C230" s="12">
        <f t="shared" si="30"/>
        <v>0</v>
      </c>
      <c r="D230" s="13"/>
      <c r="E230" s="12">
        <f t="shared" si="31"/>
        <v>0</v>
      </c>
      <c r="F230" s="14"/>
      <c r="G230" s="12">
        <f t="shared" si="32"/>
        <v>0</v>
      </c>
      <c r="H230" s="15"/>
      <c r="I230" s="12">
        <f t="shared" si="33"/>
        <v>0</v>
      </c>
      <c r="J230" s="16"/>
      <c r="K230" s="12">
        <f t="shared" si="34"/>
        <v>0</v>
      </c>
      <c r="M230" s="51">
        <v>1</v>
      </c>
      <c r="N230" s="52">
        <v>3</v>
      </c>
    </row>
    <row r="231" spans="1:14" ht="16.5" thickBot="1" x14ac:dyDescent="0.3">
      <c r="A231" s="35">
        <v>41644</v>
      </c>
      <c r="B231" s="10"/>
      <c r="C231" s="12">
        <f t="shared" si="30"/>
        <v>0</v>
      </c>
      <c r="D231" s="13"/>
      <c r="E231" s="12">
        <f t="shared" si="31"/>
        <v>0</v>
      </c>
      <c r="F231" s="14"/>
      <c r="G231" s="12">
        <f t="shared" si="32"/>
        <v>0</v>
      </c>
      <c r="H231" s="15"/>
      <c r="I231" s="12">
        <f t="shared" si="33"/>
        <v>0</v>
      </c>
      <c r="J231" s="16"/>
      <c r="K231" s="12">
        <f t="shared" si="34"/>
        <v>0</v>
      </c>
      <c r="M231" s="99" t="s">
        <v>36</v>
      </c>
      <c r="N231" s="100"/>
    </row>
    <row r="232" spans="1:14" ht="15.75" x14ac:dyDescent="0.25">
      <c r="A232" s="35">
        <v>41645</v>
      </c>
      <c r="B232" s="10"/>
      <c r="C232" s="12">
        <f t="shared" si="30"/>
        <v>0</v>
      </c>
      <c r="D232" s="13"/>
      <c r="E232" s="12">
        <f t="shared" si="31"/>
        <v>0</v>
      </c>
      <c r="F232" s="14"/>
      <c r="G232" s="12">
        <f t="shared" si="32"/>
        <v>0</v>
      </c>
      <c r="H232" s="15"/>
      <c r="I232" s="12">
        <f t="shared" si="33"/>
        <v>0</v>
      </c>
      <c r="J232" s="16"/>
      <c r="K232" s="12">
        <f t="shared" si="34"/>
        <v>0</v>
      </c>
      <c r="M232" s="53" t="s">
        <v>4</v>
      </c>
      <c r="N232" s="54" t="s">
        <v>35</v>
      </c>
    </row>
    <row r="233" spans="1:14" ht="15.75" x14ac:dyDescent="0.25">
      <c r="A233" s="35">
        <v>41646</v>
      </c>
      <c r="B233" s="10"/>
      <c r="C233" s="12">
        <f t="shared" si="30"/>
        <v>0</v>
      </c>
      <c r="D233" s="13"/>
      <c r="E233" s="12">
        <f t="shared" si="31"/>
        <v>0</v>
      </c>
      <c r="F233" s="14"/>
      <c r="G233" s="12">
        <f t="shared" si="32"/>
        <v>0</v>
      </c>
      <c r="H233" s="15"/>
      <c r="I233" s="12">
        <f t="shared" si="33"/>
        <v>0</v>
      </c>
      <c r="J233" s="16"/>
      <c r="K233" s="12">
        <f t="shared" si="34"/>
        <v>0</v>
      </c>
      <c r="M233" s="55">
        <v>0.01</v>
      </c>
      <c r="N233" s="56">
        <v>0.44</v>
      </c>
    </row>
    <row r="234" spans="1:14" ht="15.75" x14ac:dyDescent="0.25">
      <c r="A234" s="35">
        <v>41647</v>
      </c>
      <c r="B234" s="10"/>
      <c r="C234" s="12">
        <f t="shared" si="30"/>
        <v>0</v>
      </c>
      <c r="D234" s="13"/>
      <c r="E234" s="12">
        <f t="shared" si="31"/>
        <v>0</v>
      </c>
      <c r="F234" s="14"/>
      <c r="G234" s="12">
        <f t="shared" si="32"/>
        <v>0</v>
      </c>
      <c r="H234" s="15"/>
      <c r="I234" s="12">
        <f t="shared" si="33"/>
        <v>0</v>
      </c>
      <c r="J234" s="16"/>
      <c r="K234" s="12">
        <f t="shared" si="34"/>
        <v>0</v>
      </c>
      <c r="M234" s="46">
        <v>0.25</v>
      </c>
      <c r="N234" s="57">
        <v>11</v>
      </c>
    </row>
    <row r="235" spans="1:14" ht="15.75" x14ac:dyDescent="0.25">
      <c r="A235" s="35">
        <v>41648</v>
      </c>
      <c r="B235" s="10"/>
      <c r="C235" s="12">
        <f t="shared" si="30"/>
        <v>0</v>
      </c>
      <c r="D235" s="13"/>
      <c r="E235" s="12">
        <f t="shared" si="31"/>
        <v>0</v>
      </c>
      <c r="F235" s="14"/>
      <c r="G235" s="12">
        <f t="shared" si="32"/>
        <v>0</v>
      </c>
      <c r="H235" s="15"/>
      <c r="I235" s="12">
        <f t="shared" si="33"/>
        <v>0</v>
      </c>
      <c r="J235" s="16"/>
      <c r="K235" s="12">
        <f t="shared" si="34"/>
        <v>0</v>
      </c>
      <c r="M235" s="55">
        <v>0.5</v>
      </c>
      <c r="N235" s="58">
        <v>22</v>
      </c>
    </row>
    <row r="236" spans="1:14" ht="15.75" x14ac:dyDescent="0.25">
      <c r="A236" s="35">
        <v>41649</v>
      </c>
      <c r="B236" s="10"/>
      <c r="C236" s="12">
        <f t="shared" si="30"/>
        <v>0</v>
      </c>
      <c r="D236" s="13"/>
      <c r="E236" s="12">
        <f t="shared" si="31"/>
        <v>0</v>
      </c>
      <c r="F236" s="14"/>
      <c r="G236" s="12">
        <f t="shared" si="32"/>
        <v>0</v>
      </c>
      <c r="H236" s="15"/>
      <c r="I236" s="12">
        <f t="shared" si="33"/>
        <v>0</v>
      </c>
      <c r="J236" s="16"/>
      <c r="K236" s="12">
        <f t="shared" si="34"/>
        <v>0</v>
      </c>
      <c r="M236" s="46">
        <v>0.75</v>
      </c>
      <c r="N236" s="59">
        <v>33</v>
      </c>
    </row>
    <row r="237" spans="1:14" ht="16.5" thickBot="1" x14ac:dyDescent="0.3">
      <c r="A237" s="35">
        <v>41650</v>
      </c>
      <c r="B237" s="10"/>
      <c r="C237" s="12">
        <f t="shared" si="30"/>
        <v>0</v>
      </c>
      <c r="D237" s="13"/>
      <c r="E237" s="12">
        <f t="shared" si="31"/>
        <v>0</v>
      </c>
      <c r="F237" s="14"/>
      <c r="G237" s="12">
        <f t="shared" si="32"/>
        <v>0</v>
      </c>
      <c r="H237" s="15"/>
      <c r="I237" s="12">
        <f t="shared" si="33"/>
        <v>0</v>
      </c>
      <c r="J237" s="16"/>
      <c r="K237" s="12">
        <f t="shared" si="34"/>
        <v>0</v>
      </c>
      <c r="M237" s="60">
        <v>1</v>
      </c>
      <c r="N237" s="61">
        <v>44</v>
      </c>
    </row>
    <row r="238" spans="1:14" ht="16.5" thickBot="1" x14ac:dyDescent="0.3">
      <c r="A238" s="35">
        <v>41651</v>
      </c>
      <c r="B238" s="10"/>
      <c r="C238" s="12">
        <f t="shared" si="30"/>
        <v>0</v>
      </c>
      <c r="D238" s="13"/>
      <c r="E238" s="12">
        <f t="shared" si="31"/>
        <v>0</v>
      </c>
      <c r="F238" s="14"/>
      <c r="G238" s="12">
        <f t="shared" si="32"/>
        <v>0</v>
      </c>
      <c r="H238" s="15"/>
      <c r="I238" s="12">
        <f t="shared" si="33"/>
        <v>0</v>
      </c>
      <c r="J238" s="16"/>
      <c r="K238" s="12">
        <f t="shared" si="34"/>
        <v>0</v>
      </c>
      <c r="M238" s="101" t="s">
        <v>37</v>
      </c>
      <c r="N238" s="102"/>
    </row>
    <row r="239" spans="1:14" ht="15.75" x14ac:dyDescent="0.25">
      <c r="A239" s="35">
        <v>41652</v>
      </c>
      <c r="B239" s="10"/>
      <c r="C239" s="12">
        <f t="shared" si="30"/>
        <v>0</v>
      </c>
      <c r="D239" s="13"/>
      <c r="E239" s="12">
        <f t="shared" si="31"/>
        <v>0</v>
      </c>
      <c r="F239" s="14"/>
      <c r="G239" s="12">
        <f t="shared" si="32"/>
        <v>0</v>
      </c>
      <c r="H239" s="15"/>
      <c r="I239" s="12">
        <f t="shared" si="33"/>
        <v>0</v>
      </c>
      <c r="J239" s="16"/>
      <c r="K239" s="12">
        <f t="shared" si="34"/>
        <v>0</v>
      </c>
      <c r="M239" s="53" t="s">
        <v>4</v>
      </c>
      <c r="N239" s="54" t="s">
        <v>35</v>
      </c>
    </row>
    <row r="240" spans="1:14" ht="15.75" x14ac:dyDescent="0.25">
      <c r="A240" s="35">
        <v>41653</v>
      </c>
      <c r="B240" s="10"/>
      <c r="C240" s="12">
        <f t="shared" si="30"/>
        <v>0</v>
      </c>
      <c r="D240" s="13"/>
      <c r="E240" s="12">
        <f t="shared" si="31"/>
        <v>0</v>
      </c>
      <c r="F240" s="14"/>
      <c r="G240" s="12">
        <f t="shared" si="32"/>
        <v>0</v>
      </c>
      <c r="H240" s="15"/>
      <c r="I240" s="12">
        <f t="shared" si="33"/>
        <v>0</v>
      </c>
      <c r="J240" s="16"/>
      <c r="K240" s="12">
        <f t="shared" si="34"/>
        <v>0</v>
      </c>
      <c r="M240" s="62">
        <v>0.01</v>
      </c>
      <c r="N240" s="63">
        <v>2.5000000000000001E-2</v>
      </c>
    </row>
    <row r="241" spans="1:14" ht="15.75" x14ac:dyDescent="0.25">
      <c r="A241" s="35">
        <v>41654</v>
      </c>
      <c r="B241" s="10"/>
      <c r="C241" s="12">
        <f t="shared" si="30"/>
        <v>0</v>
      </c>
      <c r="D241" s="13"/>
      <c r="E241" s="12">
        <f t="shared" si="31"/>
        <v>0</v>
      </c>
      <c r="F241" s="14"/>
      <c r="G241" s="12">
        <f t="shared" si="32"/>
        <v>0</v>
      </c>
      <c r="H241" s="15"/>
      <c r="I241" s="12">
        <f t="shared" si="33"/>
        <v>0</v>
      </c>
      <c r="J241" s="16"/>
      <c r="K241" s="12">
        <f t="shared" si="34"/>
        <v>0</v>
      </c>
      <c r="M241" s="46">
        <v>0.25</v>
      </c>
      <c r="N241" s="47">
        <v>0.5</v>
      </c>
    </row>
    <row r="242" spans="1:14" ht="15.75" x14ac:dyDescent="0.25">
      <c r="A242" s="35">
        <v>41655</v>
      </c>
      <c r="B242" s="10"/>
      <c r="C242" s="12">
        <f t="shared" si="30"/>
        <v>0</v>
      </c>
      <c r="D242" s="13"/>
      <c r="E242" s="12">
        <f t="shared" si="31"/>
        <v>0</v>
      </c>
      <c r="F242" s="14"/>
      <c r="G242" s="12">
        <f t="shared" si="32"/>
        <v>0</v>
      </c>
      <c r="H242" s="15"/>
      <c r="I242" s="12">
        <f t="shared" si="33"/>
        <v>0</v>
      </c>
      <c r="J242" s="16"/>
      <c r="K242" s="12">
        <f t="shared" si="34"/>
        <v>0</v>
      </c>
      <c r="M242" s="62">
        <v>0.5</v>
      </c>
      <c r="N242" s="64">
        <v>1</v>
      </c>
    </row>
    <row r="243" spans="1:14" ht="15.75" x14ac:dyDescent="0.25">
      <c r="A243" s="35">
        <v>41656</v>
      </c>
      <c r="B243" s="10"/>
      <c r="C243" s="12">
        <f t="shared" si="30"/>
        <v>0</v>
      </c>
      <c r="D243" s="13"/>
      <c r="E243" s="12">
        <f t="shared" si="31"/>
        <v>0</v>
      </c>
      <c r="F243" s="14"/>
      <c r="G243" s="12">
        <f t="shared" si="32"/>
        <v>0</v>
      </c>
      <c r="H243" s="15"/>
      <c r="I243" s="12">
        <f t="shared" si="33"/>
        <v>0</v>
      </c>
      <c r="J243" s="16"/>
      <c r="K243" s="12">
        <f t="shared" si="34"/>
        <v>0</v>
      </c>
      <c r="M243" s="46">
        <v>0.75</v>
      </c>
      <c r="N243" s="65">
        <v>1.7</v>
      </c>
    </row>
    <row r="244" spans="1:14" ht="16.5" thickBot="1" x14ac:dyDescent="0.3">
      <c r="A244" s="35">
        <v>41657</v>
      </c>
      <c r="B244" s="10"/>
      <c r="C244" s="12">
        <f t="shared" si="30"/>
        <v>0</v>
      </c>
      <c r="D244" s="13"/>
      <c r="E244" s="12">
        <f t="shared" si="31"/>
        <v>0</v>
      </c>
      <c r="F244" s="14"/>
      <c r="G244" s="12">
        <f t="shared" si="32"/>
        <v>0</v>
      </c>
      <c r="H244" s="15"/>
      <c r="I244" s="12">
        <f t="shared" si="33"/>
        <v>0</v>
      </c>
      <c r="J244" s="16"/>
      <c r="K244" s="12">
        <f t="shared" si="34"/>
        <v>0</v>
      </c>
      <c r="M244" s="66">
        <v>1</v>
      </c>
      <c r="N244" s="67">
        <v>2</v>
      </c>
    </row>
    <row r="245" spans="1:14" ht="16.5" thickBot="1" x14ac:dyDescent="0.3">
      <c r="A245" s="35">
        <v>41658</v>
      </c>
      <c r="B245" s="10"/>
      <c r="C245" s="12">
        <f t="shared" si="30"/>
        <v>0</v>
      </c>
      <c r="D245" s="13"/>
      <c r="E245" s="12">
        <f t="shared" si="31"/>
        <v>0</v>
      </c>
      <c r="F245" s="14"/>
      <c r="G245" s="12">
        <f t="shared" si="32"/>
        <v>0</v>
      </c>
      <c r="H245" s="15"/>
      <c r="I245" s="12">
        <f t="shared" si="33"/>
        <v>0</v>
      </c>
      <c r="J245" s="16"/>
      <c r="K245" s="12">
        <f t="shared" si="34"/>
        <v>0</v>
      </c>
      <c r="M245" s="103" t="s">
        <v>38</v>
      </c>
      <c r="N245" s="104"/>
    </row>
    <row r="246" spans="1:14" ht="15.75" x14ac:dyDescent="0.25">
      <c r="A246" s="35">
        <v>41659</v>
      </c>
      <c r="B246" s="10"/>
      <c r="C246" s="12">
        <f t="shared" si="30"/>
        <v>0</v>
      </c>
      <c r="D246" s="13"/>
      <c r="E246" s="12">
        <f t="shared" si="31"/>
        <v>0</v>
      </c>
      <c r="F246" s="14"/>
      <c r="G246" s="12">
        <f t="shared" si="32"/>
        <v>0</v>
      </c>
      <c r="H246" s="15"/>
      <c r="I246" s="12">
        <f t="shared" si="33"/>
        <v>0</v>
      </c>
      <c r="J246" s="16"/>
      <c r="K246" s="12">
        <f t="shared" si="34"/>
        <v>0</v>
      </c>
      <c r="M246" s="53" t="s">
        <v>4</v>
      </c>
      <c r="N246" s="54" t="s">
        <v>35</v>
      </c>
    </row>
    <row r="247" spans="1:14" ht="15.75" x14ac:dyDescent="0.25">
      <c r="A247" s="35">
        <v>41660</v>
      </c>
      <c r="B247" s="10"/>
      <c r="C247" s="12">
        <f t="shared" si="30"/>
        <v>0</v>
      </c>
      <c r="D247" s="13"/>
      <c r="E247" s="12">
        <f t="shared" si="31"/>
        <v>0</v>
      </c>
      <c r="F247" s="14"/>
      <c r="G247" s="12">
        <f t="shared" si="32"/>
        <v>0</v>
      </c>
      <c r="H247" s="15"/>
      <c r="I247" s="12">
        <f t="shared" si="33"/>
        <v>0</v>
      </c>
      <c r="J247" s="16"/>
      <c r="K247" s="12">
        <f t="shared" si="34"/>
        <v>0</v>
      </c>
      <c r="M247" s="68">
        <v>0.01</v>
      </c>
      <c r="N247" s="69">
        <v>0.1</v>
      </c>
    </row>
    <row r="248" spans="1:14" ht="15.75" x14ac:dyDescent="0.25">
      <c r="A248" s="35">
        <v>41661</v>
      </c>
      <c r="B248" s="10"/>
      <c r="C248" s="12">
        <f t="shared" si="30"/>
        <v>0</v>
      </c>
      <c r="D248" s="13"/>
      <c r="E248" s="12">
        <f t="shared" si="31"/>
        <v>0</v>
      </c>
      <c r="F248" s="14"/>
      <c r="G248" s="12">
        <f t="shared" si="32"/>
        <v>0</v>
      </c>
      <c r="H248" s="15"/>
      <c r="I248" s="12">
        <f t="shared" si="33"/>
        <v>0</v>
      </c>
      <c r="J248" s="16"/>
      <c r="K248" s="12">
        <f t="shared" si="34"/>
        <v>0</v>
      </c>
      <c r="M248" s="46">
        <v>0.25</v>
      </c>
      <c r="N248" s="47">
        <v>0.3</v>
      </c>
    </row>
    <row r="249" spans="1:14" ht="15.75" x14ac:dyDescent="0.25">
      <c r="A249" s="35">
        <v>41662</v>
      </c>
      <c r="B249" s="10"/>
      <c r="C249" s="12">
        <f t="shared" si="30"/>
        <v>0</v>
      </c>
      <c r="D249" s="13"/>
      <c r="E249" s="12">
        <f t="shared" si="31"/>
        <v>0</v>
      </c>
      <c r="F249" s="14"/>
      <c r="G249" s="12">
        <f t="shared" si="32"/>
        <v>0</v>
      </c>
      <c r="H249" s="15"/>
      <c r="I249" s="12">
        <f t="shared" si="33"/>
        <v>0</v>
      </c>
      <c r="J249" s="16"/>
      <c r="K249" s="12">
        <f t="shared" si="34"/>
        <v>0</v>
      </c>
      <c r="M249" s="68">
        <v>0.5</v>
      </c>
      <c r="N249" s="70">
        <v>0.5</v>
      </c>
    </row>
    <row r="250" spans="1:14" ht="15.75" x14ac:dyDescent="0.25">
      <c r="A250" s="35">
        <v>41663</v>
      </c>
      <c r="B250" s="10"/>
      <c r="C250" s="12">
        <f t="shared" si="30"/>
        <v>0</v>
      </c>
      <c r="D250" s="13"/>
      <c r="E250" s="12">
        <f t="shared" si="31"/>
        <v>0</v>
      </c>
      <c r="F250" s="14"/>
      <c r="G250" s="12">
        <f t="shared" si="32"/>
        <v>0</v>
      </c>
      <c r="H250" s="15"/>
      <c r="I250" s="12">
        <f t="shared" si="33"/>
        <v>0</v>
      </c>
      <c r="J250" s="16"/>
      <c r="K250" s="12">
        <f t="shared" si="34"/>
        <v>0</v>
      </c>
      <c r="M250" s="46">
        <v>0.75</v>
      </c>
      <c r="N250" s="71">
        <v>0.7</v>
      </c>
    </row>
    <row r="251" spans="1:14" ht="16.5" thickBot="1" x14ac:dyDescent="0.3">
      <c r="A251" s="35">
        <v>41664</v>
      </c>
      <c r="B251" s="10"/>
      <c r="C251" s="12">
        <f t="shared" si="30"/>
        <v>0</v>
      </c>
      <c r="D251" s="13"/>
      <c r="E251" s="12">
        <f t="shared" si="31"/>
        <v>0</v>
      </c>
      <c r="F251" s="14"/>
      <c r="G251" s="12">
        <f t="shared" si="32"/>
        <v>0</v>
      </c>
      <c r="H251" s="15"/>
      <c r="I251" s="12">
        <f t="shared" si="33"/>
        <v>0</v>
      </c>
      <c r="J251" s="16"/>
      <c r="K251" s="12">
        <f t="shared" si="34"/>
        <v>0</v>
      </c>
      <c r="M251" s="72">
        <v>1</v>
      </c>
      <c r="N251" s="73">
        <v>1</v>
      </c>
    </row>
    <row r="252" spans="1:14" ht="16.5" thickBot="1" x14ac:dyDescent="0.3">
      <c r="A252" s="35">
        <v>41665</v>
      </c>
      <c r="B252" s="10"/>
      <c r="C252" s="12">
        <f t="shared" si="30"/>
        <v>0</v>
      </c>
      <c r="D252" s="13"/>
      <c r="E252" s="12">
        <f t="shared" si="31"/>
        <v>0</v>
      </c>
      <c r="F252" s="14"/>
      <c r="G252" s="12">
        <f t="shared" si="32"/>
        <v>0</v>
      </c>
      <c r="H252" s="15"/>
      <c r="I252" s="12">
        <f t="shared" si="33"/>
        <v>0</v>
      </c>
      <c r="J252" s="16"/>
      <c r="K252" s="12">
        <f t="shared" si="34"/>
        <v>0</v>
      </c>
      <c r="M252" s="105" t="s">
        <v>39</v>
      </c>
      <c r="N252" s="106"/>
    </row>
    <row r="253" spans="1:14" ht="15.75" x14ac:dyDescent="0.25">
      <c r="A253" s="35">
        <v>41666</v>
      </c>
      <c r="B253" s="10"/>
      <c r="C253" s="12">
        <f t="shared" si="30"/>
        <v>0</v>
      </c>
      <c r="D253" s="13"/>
      <c r="E253" s="12">
        <f t="shared" si="31"/>
        <v>0</v>
      </c>
      <c r="F253" s="14"/>
      <c r="G253" s="12">
        <f t="shared" si="32"/>
        <v>0</v>
      </c>
      <c r="H253" s="15"/>
      <c r="I253" s="12">
        <f t="shared" si="33"/>
        <v>0</v>
      </c>
      <c r="J253" s="16"/>
      <c r="K253" s="12">
        <f t="shared" si="34"/>
        <v>0</v>
      </c>
      <c r="M253" s="53" t="s">
        <v>4</v>
      </c>
      <c r="N253" s="54" t="s">
        <v>35</v>
      </c>
    </row>
    <row r="254" spans="1:14" ht="15.75" x14ac:dyDescent="0.25">
      <c r="A254" s="35">
        <v>41667</v>
      </c>
      <c r="B254" s="10"/>
      <c r="C254" s="12">
        <f t="shared" si="30"/>
        <v>0</v>
      </c>
      <c r="D254" s="13"/>
      <c r="E254" s="12">
        <f t="shared" si="31"/>
        <v>0</v>
      </c>
      <c r="F254" s="14"/>
      <c r="G254" s="12">
        <f t="shared" si="32"/>
        <v>0</v>
      </c>
      <c r="H254" s="15"/>
      <c r="I254" s="12">
        <f t="shared" si="33"/>
        <v>0</v>
      </c>
      <c r="J254" s="16"/>
      <c r="K254" s="12">
        <f t="shared" si="34"/>
        <v>0</v>
      </c>
      <c r="M254" s="74">
        <v>0.01</v>
      </c>
      <c r="N254" s="75">
        <v>0.1</v>
      </c>
    </row>
    <row r="255" spans="1:14" ht="15.75" x14ac:dyDescent="0.25">
      <c r="A255" s="35">
        <v>41668</v>
      </c>
      <c r="B255" s="10"/>
      <c r="C255" s="12">
        <f t="shared" si="30"/>
        <v>0</v>
      </c>
      <c r="D255" s="13"/>
      <c r="E255" s="12">
        <f t="shared" si="31"/>
        <v>0</v>
      </c>
      <c r="F255" s="14"/>
      <c r="G255" s="12">
        <f t="shared" si="32"/>
        <v>0</v>
      </c>
      <c r="H255" s="15"/>
      <c r="I255" s="12">
        <f t="shared" si="33"/>
        <v>0</v>
      </c>
      <c r="J255" s="16"/>
      <c r="K255" s="12">
        <f t="shared" si="34"/>
        <v>0</v>
      </c>
      <c r="M255" s="46">
        <v>0.25</v>
      </c>
      <c r="N255" s="47">
        <v>0.3</v>
      </c>
    </row>
    <row r="256" spans="1:14" ht="15.75" x14ac:dyDescent="0.25">
      <c r="A256" s="35">
        <v>41669</v>
      </c>
      <c r="B256" s="10"/>
      <c r="C256" s="12">
        <f t="shared" si="30"/>
        <v>0</v>
      </c>
      <c r="D256" s="13"/>
      <c r="E256" s="12">
        <f t="shared" si="31"/>
        <v>0</v>
      </c>
      <c r="F256" s="14"/>
      <c r="G256" s="12">
        <f t="shared" si="32"/>
        <v>0</v>
      </c>
      <c r="H256" s="15"/>
      <c r="I256" s="12">
        <f t="shared" si="33"/>
        <v>0</v>
      </c>
      <c r="J256" s="16"/>
      <c r="K256" s="12">
        <f t="shared" si="34"/>
        <v>0</v>
      </c>
      <c r="M256" s="74">
        <v>0.5</v>
      </c>
      <c r="N256" s="76">
        <v>0.5</v>
      </c>
    </row>
    <row r="257" spans="1:14" ht="15.75" x14ac:dyDescent="0.25">
      <c r="A257" s="35">
        <v>41670</v>
      </c>
      <c r="B257" s="10"/>
      <c r="C257" s="12">
        <f t="shared" si="30"/>
        <v>0</v>
      </c>
      <c r="D257" s="13"/>
      <c r="E257" s="12">
        <f t="shared" si="31"/>
        <v>0</v>
      </c>
      <c r="F257" s="14"/>
      <c r="G257" s="12">
        <f t="shared" si="32"/>
        <v>0</v>
      </c>
      <c r="H257" s="15"/>
      <c r="I257" s="12">
        <f t="shared" si="33"/>
        <v>0</v>
      </c>
      <c r="J257" s="16"/>
      <c r="K257" s="12">
        <f t="shared" si="34"/>
        <v>0</v>
      </c>
      <c r="M257" s="46">
        <v>0.75</v>
      </c>
      <c r="N257" s="71">
        <v>0.7</v>
      </c>
    </row>
    <row r="258" spans="1:14" ht="16.5" thickBot="1" x14ac:dyDescent="0.3">
      <c r="A258" s="41" t="s">
        <v>6</v>
      </c>
      <c r="B258" s="79" t="s">
        <v>7</v>
      </c>
      <c r="C258" s="80">
        <f>SUM(C227:C257)</f>
        <v>0</v>
      </c>
      <c r="D258" s="81" t="s">
        <v>7</v>
      </c>
      <c r="E258" s="82">
        <f>SUM(E227:E257)</f>
        <v>0</v>
      </c>
      <c r="F258" s="83" t="s">
        <v>7</v>
      </c>
      <c r="G258" s="84">
        <f>SUM(G227:G257)</f>
        <v>0</v>
      </c>
      <c r="H258" s="85" t="s">
        <v>7</v>
      </c>
      <c r="I258" s="86">
        <f>SUM(I227:I257)</f>
        <v>0</v>
      </c>
      <c r="J258" s="87" t="s">
        <v>7</v>
      </c>
      <c r="K258" s="88">
        <f>SUM(K227:K257)</f>
        <v>0</v>
      </c>
      <c r="M258" s="77">
        <v>1</v>
      </c>
      <c r="N258" s="78">
        <v>1</v>
      </c>
    </row>
    <row r="259" spans="1:14" ht="15.75" thickBot="1" x14ac:dyDescent="0.3"/>
    <row r="260" spans="1:14" ht="16.5" thickBot="1" x14ac:dyDescent="0.3">
      <c r="A260" s="107" t="s">
        <v>50</v>
      </c>
      <c r="B260" s="109" t="s">
        <v>0</v>
      </c>
      <c r="C260" s="109"/>
      <c r="D260" s="109"/>
      <c r="E260" s="109"/>
      <c r="F260" s="109"/>
      <c r="G260" s="109"/>
      <c r="H260" s="109"/>
      <c r="I260" s="109"/>
      <c r="J260" s="109"/>
      <c r="K260" s="110"/>
      <c r="M260" s="97" t="s">
        <v>1</v>
      </c>
      <c r="N260" s="98"/>
    </row>
    <row r="261" spans="1:14" ht="15.75" customHeight="1" x14ac:dyDescent="0.25">
      <c r="A261" s="108"/>
      <c r="B261" s="111" t="s">
        <v>2</v>
      </c>
      <c r="C261" s="111"/>
      <c r="D261" s="112" t="s">
        <v>3</v>
      </c>
      <c r="E261" s="112"/>
      <c r="F261" s="113" t="s">
        <v>9</v>
      </c>
      <c r="G261" s="113"/>
      <c r="H261" s="114" t="s">
        <v>10</v>
      </c>
      <c r="I261" s="114"/>
      <c r="J261" s="115" t="s">
        <v>11</v>
      </c>
      <c r="K261" s="116"/>
      <c r="M261" s="42" t="s">
        <v>4</v>
      </c>
      <c r="N261" s="43" t="s">
        <v>35</v>
      </c>
    </row>
    <row r="262" spans="1:14" ht="15.75" x14ac:dyDescent="0.25">
      <c r="A262" s="108"/>
      <c r="B262" s="4" t="s">
        <v>4</v>
      </c>
      <c r="C262" s="4" t="s">
        <v>5</v>
      </c>
      <c r="D262" s="5" t="s">
        <v>4</v>
      </c>
      <c r="E262" s="5" t="s">
        <v>5</v>
      </c>
      <c r="F262" s="6" t="s">
        <v>4</v>
      </c>
      <c r="G262" s="6" t="s">
        <v>5</v>
      </c>
      <c r="H262" s="7" t="s">
        <v>4</v>
      </c>
      <c r="I262" s="7" t="s">
        <v>5</v>
      </c>
      <c r="J262" s="8" t="s">
        <v>4</v>
      </c>
      <c r="K262" s="9" t="s">
        <v>5</v>
      </c>
      <c r="M262" s="44">
        <v>0.01</v>
      </c>
      <c r="N262" s="45">
        <v>0.03</v>
      </c>
    </row>
    <row r="263" spans="1:14" ht="15.75" x14ac:dyDescent="0.25">
      <c r="A263" s="35">
        <v>41640</v>
      </c>
      <c r="B263" s="10"/>
      <c r="C263" s="12">
        <f>IF(ISNA(VLOOKUP(B263,$M$262:$N$266,2,0)),0,(VLOOKUP(B263,$M$262:$N$266,2,0)))</f>
        <v>0</v>
      </c>
      <c r="D263" s="13"/>
      <c r="E263" s="12">
        <f>IF(ISNA(VLOOKUP(D263,$M$269:$N$273,2,0)),0,(VLOOKUP(D263,$M$269:$N$273,2,0)))</f>
        <v>0</v>
      </c>
      <c r="F263" s="14"/>
      <c r="G263" s="12">
        <f>IF(ISNA(VLOOKUP(F263,$M$276:$N$280,2,0)),0,(VLOOKUP(F263,$M$276:$N$280,2,0)))</f>
        <v>0</v>
      </c>
      <c r="H263" s="15"/>
      <c r="I263" s="12">
        <f>IF(ISNA(VLOOKUP(H263,$M$283:$N$287,2,0)),0,(VLOOKUP(H263,$M$283:$N$287,2,0)))</f>
        <v>0</v>
      </c>
      <c r="J263" s="16"/>
      <c r="K263" s="12">
        <f>IF(ISNA(VLOOKUP(J263,$M$290:$N$294,2,0)),0,(VLOOKUP(J263,$M$290:$N$294,2,0)))</f>
        <v>0</v>
      </c>
      <c r="M263" s="46">
        <v>0.25</v>
      </c>
      <c r="N263" s="47">
        <v>0.25</v>
      </c>
    </row>
    <row r="264" spans="1:14" ht="15.75" x14ac:dyDescent="0.25">
      <c r="A264" s="35">
        <v>41641</v>
      </c>
      <c r="B264" s="10"/>
      <c r="C264" s="12">
        <f t="shared" ref="C264:C293" si="35">IF(ISNA(VLOOKUP(B264,$M$262:$N$266,2,0)),0,(VLOOKUP(B264,$M$262:$N$266,2,0)))</f>
        <v>0</v>
      </c>
      <c r="D264" s="13"/>
      <c r="E264" s="12">
        <f t="shared" ref="E264:E293" si="36">IF(ISNA(VLOOKUP(D264,$M$269:$N$273,2,0)),0,(VLOOKUP(D264,$M$269:$N$273,2,0)))</f>
        <v>0</v>
      </c>
      <c r="F264" s="14"/>
      <c r="G264" s="12">
        <f t="shared" ref="G264:G293" si="37">IF(ISNA(VLOOKUP(F264,$M$276:$N$280,2,0)),0,(VLOOKUP(F264,$M$276:$N$280,2,0)))</f>
        <v>0</v>
      </c>
      <c r="H264" s="15"/>
      <c r="I264" s="12">
        <f t="shared" ref="I264:I292" si="38">IF(ISNA(VLOOKUP(H264,$M$283:$N$287,2,0)),0,(VLOOKUP(H264,$M$283:$N$287,2,0)))</f>
        <v>0</v>
      </c>
      <c r="J264" s="16"/>
      <c r="K264" s="12">
        <f t="shared" ref="K264:K293" si="39">IF(ISNA(VLOOKUP(J264,$M$290:$N$294,2,0)),0,(VLOOKUP(J264,$M$290:$N$294,2,0)))</f>
        <v>0</v>
      </c>
      <c r="M264" s="48">
        <v>0.5</v>
      </c>
      <c r="N264" s="49">
        <v>1.5</v>
      </c>
    </row>
    <row r="265" spans="1:14" ht="15.75" x14ac:dyDescent="0.25">
      <c r="A265" s="35">
        <v>41642</v>
      </c>
      <c r="B265" s="10"/>
      <c r="C265" s="12">
        <f t="shared" si="35"/>
        <v>0</v>
      </c>
      <c r="D265" s="13"/>
      <c r="E265" s="12">
        <f t="shared" si="36"/>
        <v>0</v>
      </c>
      <c r="F265" s="14"/>
      <c r="G265" s="12">
        <f t="shared" si="37"/>
        <v>0</v>
      </c>
      <c r="H265" s="15"/>
      <c r="I265" s="12">
        <f t="shared" si="38"/>
        <v>0</v>
      </c>
      <c r="J265" s="16"/>
      <c r="K265" s="12">
        <f t="shared" si="39"/>
        <v>0</v>
      </c>
      <c r="M265" s="46">
        <v>0.75</v>
      </c>
      <c r="N265" s="50">
        <v>2.25</v>
      </c>
    </row>
    <row r="266" spans="1:14" ht="16.5" thickBot="1" x14ac:dyDescent="0.3">
      <c r="A266" s="35">
        <v>41643</v>
      </c>
      <c r="B266" s="10"/>
      <c r="C266" s="12">
        <f t="shared" si="35"/>
        <v>0</v>
      </c>
      <c r="D266" s="13"/>
      <c r="E266" s="12">
        <f t="shared" si="36"/>
        <v>0</v>
      </c>
      <c r="F266" s="14"/>
      <c r="G266" s="12">
        <f t="shared" si="37"/>
        <v>0</v>
      </c>
      <c r="H266" s="15"/>
      <c r="I266" s="12">
        <f t="shared" si="38"/>
        <v>0</v>
      </c>
      <c r="J266" s="16"/>
      <c r="K266" s="12">
        <f t="shared" si="39"/>
        <v>0</v>
      </c>
      <c r="M266" s="51">
        <v>1</v>
      </c>
      <c r="N266" s="52">
        <v>3</v>
      </c>
    </row>
    <row r="267" spans="1:14" ht="16.5" thickBot="1" x14ac:dyDescent="0.3">
      <c r="A267" s="35">
        <v>41644</v>
      </c>
      <c r="B267" s="10"/>
      <c r="C267" s="12">
        <f t="shared" si="35"/>
        <v>0</v>
      </c>
      <c r="D267" s="13"/>
      <c r="E267" s="12">
        <f t="shared" si="36"/>
        <v>0</v>
      </c>
      <c r="F267" s="14"/>
      <c r="G267" s="12">
        <f t="shared" si="37"/>
        <v>0</v>
      </c>
      <c r="H267" s="15"/>
      <c r="I267" s="12">
        <f t="shared" si="38"/>
        <v>0</v>
      </c>
      <c r="J267" s="16"/>
      <c r="K267" s="12">
        <f t="shared" si="39"/>
        <v>0</v>
      </c>
      <c r="M267" s="99" t="s">
        <v>36</v>
      </c>
      <c r="N267" s="100"/>
    </row>
    <row r="268" spans="1:14" ht="15.75" x14ac:dyDescent="0.25">
      <c r="A268" s="35">
        <v>41645</v>
      </c>
      <c r="B268" s="10"/>
      <c r="C268" s="12">
        <f t="shared" si="35"/>
        <v>0</v>
      </c>
      <c r="D268" s="13"/>
      <c r="E268" s="12">
        <f t="shared" si="36"/>
        <v>0</v>
      </c>
      <c r="F268" s="14"/>
      <c r="G268" s="12">
        <f t="shared" si="37"/>
        <v>0</v>
      </c>
      <c r="H268" s="15"/>
      <c r="I268" s="12">
        <f t="shared" si="38"/>
        <v>0</v>
      </c>
      <c r="J268" s="16"/>
      <c r="K268" s="12">
        <f t="shared" si="39"/>
        <v>0</v>
      </c>
      <c r="M268" s="53" t="s">
        <v>4</v>
      </c>
      <c r="N268" s="54" t="s">
        <v>35</v>
      </c>
    </row>
    <row r="269" spans="1:14" ht="15.75" x14ac:dyDescent="0.25">
      <c r="A269" s="35">
        <v>41646</v>
      </c>
      <c r="B269" s="10"/>
      <c r="C269" s="12">
        <f t="shared" si="35"/>
        <v>0</v>
      </c>
      <c r="D269" s="13"/>
      <c r="E269" s="12">
        <f t="shared" si="36"/>
        <v>0</v>
      </c>
      <c r="F269" s="14"/>
      <c r="G269" s="12">
        <f t="shared" si="37"/>
        <v>0</v>
      </c>
      <c r="H269" s="15"/>
      <c r="I269" s="12">
        <f t="shared" si="38"/>
        <v>0</v>
      </c>
      <c r="J269" s="16"/>
      <c r="K269" s="12">
        <f t="shared" si="39"/>
        <v>0</v>
      </c>
      <c r="M269" s="55">
        <v>0.01</v>
      </c>
      <c r="N269" s="56">
        <v>0.44</v>
      </c>
    </row>
    <row r="270" spans="1:14" ht="15.75" x14ac:dyDescent="0.25">
      <c r="A270" s="35">
        <v>41647</v>
      </c>
      <c r="B270" s="10"/>
      <c r="C270" s="12">
        <f t="shared" si="35"/>
        <v>0</v>
      </c>
      <c r="D270" s="13"/>
      <c r="E270" s="12">
        <f t="shared" si="36"/>
        <v>0</v>
      </c>
      <c r="F270" s="14"/>
      <c r="G270" s="12">
        <f t="shared" si="37"/>
        <v>0</v>
      </c>
      <c r="H270" s="15"/>
      <c r="I270" s="12">
        <f t="shared" si="38"/>
        <v>0</v>
      </c>
      <c r="J270" s="16"/>
      <c r="K270" s="12">
        <f t="shared" si="39"/>
        <v>0</v>
      </c>
      <c r="M270" s="46">
        <v>0.25</v>
      </c>
      <c r="N270" s="57">
        <v>11</v>
      </c>
    </row>
    <row r="271" spans="1:14" ht="15.75" x14ac:dyDescent="0.25">
      <c r="A271" s="35">
        <v>41648</v>
      </c>
      <c r="B271" s="10"/>
      <c r="C271" s="12">
        <f t="shared" si="35"/>
        <v>0</v>
      </c>
      <c r="D271" s="13"/>
      <c r="E271" s="12">
        <f t="shared" si="36"/>
        <v>0</v>
      </c>
      <c r="F271" s="14"/>
      <c r="G271" s="12">
        <f t="shared" si="37"/>
        <v>0</v>
      </c>
      <c r="H271" s="15"/>
      <c r="I271" s="12">
        <f t="shared" si="38"/>
        <v>0</v>
      </c>
      <c r="J271" s="16"/>
      <c r="K271" s="12">
        <f t="shared" si="39"/>
        <v>0</v>
      </c>
      <c r="M271" s="55">
        <v>0.5</v>
      </c>
      <c r="N271" s="58">
        <v>22</v>
      </c>
    </row>
    <row r="272" spans="1:14" ht="15.75" x14ac:dyDescent="0.25">
      <c r="A272" s="35">
        <v>41649</v>
      </c>
      <c r="B272" s="10"/>
      <c r="C272" s="12">
        <f t="shared" si="35"/>
        <v>0</v>
      </c>
      <c r="D272" s="13"/>
      <c r="E272" s="12">
        <f t="shared" si="36"/>
        <v>0</v>
      </c>
      <c r="F272" s="14"/>
      <c r="G272" s="12">
        <f t="shared" si="37"/>
        <v>0</v>
      </c>
      <c r="H272" s="15"/>
      <c r="I272" s="12">
        <f t="shared" si="38"/>
        <v>0</v>
      </c>
      <c r="J272" s="16"/>
      <c r="K272" s="12">
        <f t="shared" si="39"/>
        <v>0</v>
      </c>
      <c r="M272" s="46">
        <v>0.75</v>
      </c>
      <c r="N272" s="59">
        <v>33</v>
      </c>
    </row>
    <row r="273" spans="1:14" ht="16.5" thickBot="1" x14ac:dyDescent="0.3">
      <c r="A273" s="35">
        <v>41650</v>
      </c>
      <c r="B273" s="10"/>
      <c r="C273" s="12">
        <f t="shared" si="35"/>
        <v>0</v>
      </c>
      <c r="D273" s="13"/>
      <c r="E273" s="12">
        <f t="shared" si="36"/>
        <v>0</v>
      </c>
      <c r="F273" s="14"/>
      <c r="G273" s="12">
        <f t="shared" si="37"/>
        <v>0</v>
      </c>
      <c r="H273" s="15"/>
      <c r="I273" s="12">
        <f t="shared" si="38"/>
        <v>0</v>
      </c>
      <c r="J273" s="16"/>
      <c r="K273" s="12">
        <f t="shared" si="39"/>
        <v>0</v>
      </c>
      <c r="M273" s="60">
        <v>1</v>
      </c>
      <c r="N273" s="61">
        <v>44</v>
      </c>
    </row>
    <row r="274" spans="1:14" ht="16.5" thickBot="1" x14ac:dyDescent="0.3">
      <c r="A274" s="35">
        <v>41651</v>
      </c>
      <c r="B274" s="10"/>
      <c r="C274" s="12">
        <f t="shared" si="35"/>
        <v>0</v>
      </c>
      <c r="D274" s="13"/>
      <c r="E274" s="12">
        <f t="shared" si="36"/>
        <v>0</v>
      </c>
      <c r="F274" s="14"/>
      <c r="G274" s="12">
        <f t="shared" si="37"/>
        <v>0</v>
      </c>
      <c r="H274" s="15"/>
      <c r="I274" s="12">
        <f t="shared" si="38"/>
        <v>0</v>
      </c>
      <c r="J274" s="16"/>
      <c r="K274" s="12">
        <f t="shared" si="39"/>
        <v>0</v>
      </c>
      <c r="M274" s="101" t="s">
        <v>37</v>
      </c>
      <c r="N274" s="102"/>
    </row>
    <row r="275" spans="1:14" ht="15.75" x14ac:dyDescent="0.25">
      <c r="A275" s="35">
        <v>41652</v>
      </c>
      <c r="B275" s="10"/>
      <c r="C275" s="12">
        <f t="shared" si="35"/>
        <v>0</v>
      </c>
      <c r="D275" s="13"/>
      <c r="E275" s="12">
        <f t="shared" si="36"/>
        <v>0</v>
      </c>
      <c r="F275" s="14"/>
      <c r="G275" s="12">
        <f t="shared" si="37"/>
        <v>0</v>
      </c>
      <c r="H275" s="15"/>
      <c r="I275" s="12">
        <f t="shared" si="38"/>
        <v>0</v>
      </c>
      <c r="J275" s="16"/>
      <c r="K275" s="12">
        <f t="shared" si="39"/>
        <v>0</v>
      </c>
      <c r="M275" s="53" t="s">
        <v>4</v>
      </c>
      <c r="N275" s="54" t="s">
        <v>35</v>
      </c>
    </row>
    <row r="276" spans="1:14" ht="15.75" x14ac:dyDescent="0.25">
      <c r="A276" s="35">
        <v>41653</v>
      </c>
      <c r="B276" s="10"/>
      <c r="C276" s="12">
        <f t="shared" si="35"/>
        <v>0</v>
      </c>
      <c r="D276" s="13"/>
      <c r="E276" s="12">
        <f t="shared" si="36"/>
        <v>0</v>
      </c>
      <c r="F276" s="14"/>
      <c r="G276" s="12">
        <f t="shared" si="37"/>
        <v>0</v>
      </c>
      <c r="H276" s="15"/>
      <c r="I276" s="12">
        <f t="shared" si="38"/>
        <v>0</v>
      </c>
      <c r="J276" s="16"/>
      <c r="K276" s="12">
        <f t="shared" si="39"/>
        <v>0</v>
      </c>
      <c r="M276" s="62">
        <v>0.01</v>
      </c>
      <c r="N276" s="63">
        <v>2.5000000000000001E-2</v>
      </c>
    </row>
    <row r="277" spans="1:14" ht="15.75" x14ac:dyDescent="0.25">
      <c r="A277" s="35">
        <v>41654</v>
      </c>
      <c r="B277" s="10"/>
      <c r="C277" s="12">
        <f t="shared" si="35"/>
        <v>0</v>
      </c>
      <c r="D277" s="13"/>
      <c r="E277" s="12">
        <f t="shared" si="36"/>
        <v>0</v>
      </c>
      <c r="F277" s="14"/>
      <c r="G277" s="12">
        <f t="shared" si="37"/>
        <v>0</v>
      </c>
      <c r="H277" s="15"/>
      <c r="I277" s="12">
        <f t="shared" si="38"/>
        <v>0</v>
      </c>
      <c r="J277" s="16"/>
      <c r="K277" s="12">
        <f t="shared" si="39"/>
        <v>0</v>
      </c>
      <c r="M277" s="46">
        <v>0.25</v>
      </c>
      <c r="N277" s="47">
        <v>0.5</v>
      </c>
    </row>
    <row r="278" spans="1:14" ht="15.75" x14ac:dyDescent="0.25">
      <c r="A278" s="35">
        <v>41655</v>
      </c>
      <c r="B278" s="10"/>
      <c r="C278" s="12">
        <f t="shared" si="35"/>
        <v>0</v>
      </c>
      <c r="D278" s="13"/>
      <c r="E278" s="12">
        <f t="shared" si="36"/>
        <v>0</v>
      </c>
      <c r="F278" s="14"/>
      <c r="G278" s="12">
        <f t="shared" si="37"/>
        <v>0</v>
      </c>
      <c r="H278" s="15"/>
      <c r="I278" s="12">
        <f t="shared" si="38"/>
        <v>0</v>
      </c>
      <c r="J278" s="16"/>
      <c r="K278" s="12">
        <f t="shared" si="39"/>
        <v>0</v>
      </c>
      <c r="M278" s="62">
        <v>0.5</v>
      </c>
      <c r="N278" s="64">
        <v>1</v>
      </c>
    </row>
    <row r="279" spans="1:14" ht="15.75" x14ac:dyDescent="0.25">
      <c r="A279" s="35">
        <v>41656</v>
      </c>
      <c r="B279" s="10"/>
      <c r="C279" s="12">
        <f t="shared" si="35"/>
        <v>0</v>
      </c>
      <c r="D279" s="13"/>
      <c r="E279" s="12">
        <f t="shared" si="36"/>
        <v>0</v>
      </c>
      <c r="F279" s="14"/>
      <c r="G279" s="12">
        <f t="shared" si="37"/>
        <v>0</v>
      </c>
      <c r="H279" s="15"/>
      <c r="I279" s="12">
        <f t="shared" si="38"/>
        <v>0</v>
      </c>
      <c r="J279" s="16"/>
      <c r="K279" s="12">
        <f t="shared" si="39"/>
        <v>0</v>
      </c>
      <c r="M279" s="46">
        <v>0.75</v>
      </c>
      <c r="N279" s="65">
        <v>1.7</v>
      </c>
    </row>
    <row r="280" spans="1:14" ht="16.5" thickBot="1" x14ac:dyDescent="0.3">
      <c r="A280" s="35">
        <v>41657</v>
      </c>
      <c r="B280" s="10"/>
      <c r="C280" s="12">
        <f t="shared" si="35"/>
        <v>0</v>
      </c>
      <c r="D280" s="13"/>
      <c r="E280" s="12">
        <f t="shared" si="36"/>
        <v>0</v>
      </c>
      <c r="F280" s="14"/>
      <c r="G280" s="12">
        <f t="shared" si="37"/>
        <v>0</v>
      </c>
      <c r="H280" s="15"/>
      <c r="I280" s="12">
        <f t="shared" si="38"/>
        <v>0</v>
      </c>
      <c r="J280" s="16"/>
      <c r="K280" s="12">
        <f t="shared" si="39"/>
        <v>0</v>
      </c>
      <c r="M280" s="66">
        <v>1</v>
      </c>
      <c r="N280" s="67">
        <v>2</v>
      </c>
    </row>
    <row r="281" spans="1:14" ht="16.5" thickBot="1" x14ac:dyDescent="0.3">
      <c r="A281" s="35">
        <v>41658</v>
      </c>
      <c r="B281" s="10"/>
      <c r="C281" s="12">
        <f t="shared" si="35"/>
        <v>0</v>
      </c>
      <c r="D281" s="13"/>
      <c r="E281" s="12">
        <f t="shared" si="36"/>
        <v>0</v>
      </c>
      <c r="F281" s="14"/>
      <c r="G281" s="12">
        <f t="shared" si="37"/>
        <v>0</v>
      </c>
      <c r="H281" s="15"/>
      <c r="I281" s="12">
        <f t="shared" si="38"/>
        <v>0</v>
      </c>
      <c r="J281" s="16"/>
      <c r="K281" s="12">
        <f t="shared" si="39"/>
        <v>0</v>
      </c>
      <c r="M281" s="103" t="s">
        <v>38</v>
      </c>
      <c r="N281" s="104"/>
    </row>
    <row r="282" spans="1:14" ht="15.75" x14ac:dyDescent="0.25">
      <c r="A282" s="35">
        <v>41659</v>
      </c>
      <c r="B282" s="10"/>
      <c r="C282" s="12">
        <f t="shared" si="35"/>
        <v>0</v>
      </c>
      <c r="D282" s="13"/>
      <c r="E282" s="12">
        <f t="shared" si="36"/>
        <v>0</v>
      </c>
      <c r="F282" s="14"/>
      <c r="G282" s="12">
        <f t="shared" si="37"/>
        <v>0</v>
      </c>
      <c r="H282" s="15"/>
      <c r="I282" s="12">
        <f t="shared" si="38"/>
        <v>0</v>
      </c>
      <c r="J282" s="16"/>
      <c r="K282" s="12">
        <f t="shared" si="39"/>
        <v>0</v>
      </c>
      <c r="M282" s="53" t="s">
        <v>4</v>
      </c>
      <c r="N282" s="54" t="s">
        <v>35</v>
      </c>
    </row>
    <row r="283" spans="1:14" ht="15.75" x14ac:dyDescent="0.25">
      <c r="A283" s="35">
        <v>41660</v>
      </c>
      <c r="B283" s="10"/>
      <c r="C283" s="12">
        <f t="shared" si="35"/>
        <v>0</v>
      </c>
      <c r="D283" s="13"/>
      <c r="E283" s="12">
        <f t="shared" si="36"/>
        <v>0</v>
      </c>
      <c r="F283" s="14"/>
      <c r="G283" s="12">
        <f t="shared" si="37"/>
        <v>0</v>
      </c>
      <c r="H283" s="15"/>
      <c r="I283" s="12">
        <f t="shared" si="38"/>
        <v>0</v>
      </c>
      <c r="J283" s="16"/>
      <c r="K283" s="12">
        <f t="shared" si="39"/>
        <v>0</v>
      </c>
      <c r="M283" s="68">
        <v>0.01</v>
      </c>
      <c r="N283" s="69">
        <v>0.1</v>
      </c>
    </row>
    <row r="284" spans="1:14" ht="15.75" x14ac:dyDescent="0.25">
      <c r="A284" s="35">
        <v>41661</v>
      </c>
      <c r="B284" s="10"/>
      <c r="C284" s="12">
        <f t="shared" si="35"/>
        <v>0</v>
      </c>
      <c r="D284" s="13"/>
      <c r="E284" s="12">
        <f t="shared" si="36"/>
        <v>0</v>
      </c>
      <c r="F284" s="14"/>
      <c r="G284" s="12">
        <f t="shared" si="37"/>
        <v>0</v>
      </c>
      <c r="H284" s="15"/>
      <c r="I284" s="12">
        <f t="shared" si="38"/>
        <v>0</v>
      </c>
      <c r="J284" s="16"/>
      <c r="K284" s="12">
        <f t="shared" si="39"/>
        <v>0</v>
      </c>
      <c r="M284" s="46">
        <v>0.25</v>
      </c>
      <c r="N284" s="47">
        <v>0.3</v>
      </c>
    </row>
    <row r="285" spans="1:14" ht="15.75" x14ac:dyDescent="0.25">
      <c r="A285" s="35">
        <v>41662</v>
      </c>
      <c r="B285" s="10"/>
      <c r="C285" s="12">
        <f t="shared" si="35"/>
        <v>0</v>
      </c>
      <c r="D285" s="13"/>
      <c r="E285" s="12">
        <f t="shared" si="36"/>
        <v>0</v>
      </c>
      <c r="F285" s="14"/>
      <c r="G285" s="12">
        <f t="shared" si="37"/>
        <v>0</v>
      </c>
      <c r="H285" s="15"/>
      <c r="I285" s="12">
        <f t="shared" si="38"/>
        <v>0</v>
      </c>
      <c r="J285" s="16"/>
      <c r="K285" s="12">
        <f t="shared" si="39"/>
        <v>0</v>
      </c>
      <c r="M285" s="68">
        <v>0.5</v>
      </c>
      <c r="N285" s="70">
        <v>0.5</v>
      </c>
    </row>
    <row r="286" spans="1:14" ht="15.75" x14ac:dyDescent="0.25">
      <c r="A286" s="35">
        <v>41663</v>
      </c>
      <c r="B286" s="10"/>
      <c r="C286" s="12">
        <f t="shared" si="35"/>
        <v>0</v>
      </c>
      <c r="D286" s="13"/>
      <c r="E286" s="12">
        <f t="shared" si="36"/>
        <v>0</v>
      </c>
      <c r="F286" s="14"/>
      <c r="G286" s="12">
        <f t="shared" si="37"/>
        <v>0</v>
      </c>
      <c r="H286" s="15"/>
      <c r="I286" s="12">
        <f t="shared" si="38"/>
        <v>0</v>
      </c>
      <c r="J286" s="16"/>
      <c r="K286" s="12">
        <f t="shared" si="39"/>
        <v>0</v>
      </c>
      <c r="M286" s="46">
        <v>0.75</v>
      </c>
      <c r="N286" s="71">
        <v>0.7</v>
      </c>
    </row>
    <row r="287" spans="1:14" ht="16.5" thickBot="1" x14ac:dyDescent="0.3">
      <c r="A287" s="35">
        <v>41664</v>
      </c>
      <c r="B287" s="10"/>
      <c r="C287" s="12">
        <f t="shared" si="35"/>
        <v>0</v>
      </c>
      <c r="D287" s="13"/>
      <c r="E287" s="12">
        <f t="shared" si="36"/>
        <v>0</v>
      </c>
      <c r="F287" s="14"/>
      <c r="G287" s="12">
        <f t="shared" si="37"/>
        <v>0</v>
      </c>
      <c r="H287" s="15"/>
      <c r="I287" s="12">
        <f t="shared" si="38"/>
        <v>0</v>
      </c>
      <c r="J287" s="16"/>
      <c r="K287" s="12">
        <f t="shared" si="39"/>
        <v>0</v>
      </c>
      <c r="M287" s="72">
        <v>1</v>
      </c>
      <c r="N287" s="73">
        <v>1</v>
      </c>
    </row>
    <row r="288" spans="1:14" ht="16.5" thickBot="1" x14ac:dyDescent="0.3">
      <c r="A288" s="35">
        <v>41665</v>
      </c>
      <c r="B288" s="10"/>
      <c r="C288" s="12">
        <f t="shared" si="35"/>
        <v>0</v>
      </c>
      <c r="D288" s="13"/>
      <c r="E288" s="12">
        <f t="shared" si="36"/>
        <v>0</v>
      </c>
      <c r="F288" s="14"/>
      <c r="G288" s="12">
        <f t="shared" si="37"/>
        <v>0</v>
      </c>
      <c r="H288" s="15"/>
      <c r="I288" s="12">
        <f t="shared" si="38"/>
        <v>0</v>
      </c>
      <c r="J288" s="16"/>
      <c r="K288" s="12">
        <f t="shared" si="39"/>
        <v>0</v>
      </c>
      <c r="M288" s="105" t="s">
        <v>39</v>
      </c>
      <c r="N288" s="106"/>
    </row>
    <row r="289" spans="1:14" ht="15.75" x14ac:dyDescent="0.25">
      <c r="A289" s="35">
        <v>41666</v>
      </c>
      <c r="B289" s="10"/>
      <c r="C289" s="12">
        <f t="shared" si="35"/>
        <v>0</v>
      </c>
      <c r="D289" s="13"/>
      <c r="E289" s="12">
        <f t="shared" si="36"/>
        <v>0</v>
      </c>
      <c r="F289" s="14"/>
      <c r="G289" s="12">
        <f t="shared" si="37"/>
        <v>0</v>
      </c>
      <c r="H289" s="15"/>
      <c r="I289" s="12">
        <f t="shared" si="38"/>
        <v>0</v>
      </c>
      <c r="J289" s="16"/>
      <c r="K289" s="12">
        <f t="shared" si="39"/>
        <v>0</v>
      </c>
      <c r="M289" s="53" t="s">
        <v>4</v>
      </c>
      <c r="N289" s="54" t="s">
        <v>35</v>
      </c>
    </row>
    <row r="290" spans="1:14" ht="15.75" x14ac:dyDescent="0.25">
      <c r="A290" s="35">
        <v>41667</v>
      </c>
      <c r="B290" s="10"/>
      <c r="C290" s="12">
        <f t="shared" si="35"/>
        <v>0</v>
      </c>
      <c r="D290" s="13"/>
      <c r="E290" s="12">
        <f t="shared" si="36"/>
        <v>0</v>
      </c>
      <c r="F290" s="14"/>
      <c r="G290" s="12">
        <f t="shared" si="37"/>
        <v>0</v>
      </c>
      <c r="H290" s="15"/>
      <c r="I290" s="12">
        <f t="shared" si="38"/>
        <v>0</v>
      </c>
      <c r="J290" s="16"/>
      <c r="K290" s="12">
        <f t="shared" si="39"/>
        <v>0</v>
      </c>
      <c r="M290" s="74">
        <v>0.01</v>
      </c>
      <c r="N290" s="75">
        <v>0.1</v>
      </c>
    </row>
    <row r="291" spans="1:14" ht="15.75" x14ac:dyDescent="0.25">
      <c r="A291" s="35">
        <v>41668</v>
      </c>
      <c r="B291" s="10"/>
      <c r="C291" s="12">
        <f t="shared" si="35"/>
        <v>0</v>
      </c>
      <c r="D291" s="13"/>
      <c r="E291" s="12">
        <f t="shared" si="36"/>
        <v>0</v>
      </c>
      <c r="F291" s="14"/>
      <c r="G291" s="12">
        <f t="shared" si="37"/>
        <v>0</v>
      </c>
      <c r="H291" s="15"/>
      <c r="I291" s="12">
        <f t="shared" si="38"/>
        <v>0</v>
      </c>
      <c r="J291" s="16"/>
      <c r="K291" s="12">
        <f t="shared" si="39"/>
        <v>0</v>
      </c>
      <c r="M291" s="46">
        <v>0.25</v>
      </c>
      <c r="N291" s="47">
        <v>0.3</v>
      </c>
    </row>
    <row r="292" spans="1:14" ht="15.75" x14ac:dyDescent="0.25">
      <c r="A292" s="35">
        <v>41669</v>
      </c>
      <c r="B292" s="10"/>
      <c r="C292" s="12">
        <f t="shared" si="35"/>
        <v>0</v>
      </c>
      <c r="D292" s="13"/>
      <c r="E292" s="12">
        <f t="shared" si="36"/>
        <v>0</v>
      </c>
      <c r="F292" s="14"/>
      <c r="G292" s="12">
        <f t="shared" si="37"/>
        <v>0</v>
      </c>
      <c r="H292" s="15"/>
      <c r="I292" s="12">
        <f t="shared" si="38"/>
        <v>0</v>
      </c>
      <c r="J292" s="16"/>
      <c r="K292" s="12">
        <f t="shared" si="39"/>
        <v>0</v>
      </c>
      <c r="M292" s="74">
        <v>0.5</v>
      </c>
      <c r="N292" s="76">
        <v>0.5</v>
      </c>
    </row>
    <row r="293" spans="1:14" ht="15.75" x14ac:dyDescent="0.25">
      <c r="A293" s="35">
        <v>41670</v>
      </c>
      <c r="B293" s="10"/>
      <c r="C293" s="12">
        <f t="shared" si="35"/>
        <v>0</v>
      </c>
      <c r="D293" s="13"/>
      <c r="E293" s="12">
        <f t="shared" si="36"/>
        <v>0</v>
      </c>
      <c r="F293" s="14"/>
      <c r="G293" s="12">
        <f t="shared" si="37"/>
        <v>0</v>
      </c>
      <c r="H293" s="15"/>
      <c r="I293" s="12">
        <f>IF(ISNA(VLOOKUP(H293,$M$283:$N$287,2,0)),0,(VLOOKUP(H293,$M$283:$N$287,2,0)))</f>
        <v>0</v>
      </c>
      <c r="J293" s="16"/>
      <c r="K293" s="12">
        <f t="shared" si="39"/>
        <v>0</v>
      </c>
      <c r="M293" s="46">
        <v>0.75</v>
      </c>
      <c r="N293" s="71">
        <v>0.7</v>
      </c>
    </row>
    <row r="294" spans="1:14" ht="16.5" thickBot="1" x14ac:dyDescent="0.3">
      <c r="A294" s="41" t="s">
        <v>6</v>
      </c>
      <c r="B294" s="79" t="s">
        <v>7</v>
      </c>
      <c r="C294" s="80">
        <f>SUM(C263:C293)</f>
        <v>0</v>
      </c>
      <c r="D294" s="81" t="s">
        <v>7</v>
      </c>
      <c r="E294" s="82">
        <f>SUM(E263:E293)</f>
        <v>0</v>
      </c>
      <c r="F294" s="83" t="s">
        <v>7</v>
      </c>
      <c r="G294" s="84">
        <f>SUM(G263:G293)</f>
        <v>0</v>
      </c>
      <c r="H294" s="85" t="s">
        <v>7</v>
      </c>
      <c r="I294" s="86">
        <f>SUM(I263:I293)</f>
        <v>0</v>
      </c>
      <c r="J294" s="87" t="s">
        <v>7</v>
      </c>
      <c r="K294" s="88">
        <f>SUM(K263:K293)</f>
        <v>0</v>
      </c>
      <c r="M294" s="77">
        <v>1</v>
      </c>
      <c r="N294" s="78">
        <v>1</v>
      </c>
    </row>
    <row r="295" spans="1:14" ht="15.75" thickBot="1" x14ac:dyDescent="0.3"/>
    <row r="296" spans="1:14" ht="16.5" thickBot="1" x14ac:dyDescent="0.3">
      <c r="A296" s="107" t="s">
        <v>44</v>
      </c>
      <c r="B296" s="109" t="s">
        <v>0</v>
      </c>
      <c r="C296" s="109"/>
      <c r="D296" s="109"/>
      <c r="E296" s="109"/>
      <c r="F296" s="109"/>
      <c r="G296" s="109"/>
      <c r="H296" s="109"/>
      <c r="I296" s="109"/>
      <c r="J296" s="109"/>
      <c r="K296" s="110"/>
      <c r="M296" s="97" t="s">
        <v>1</v>
      </c>
      <c r="N296" s="98"/>
    </row>
    <row r="297" spans="1:14" ht="15.75" customHeight="1" x14ac:dyDescent="0.25">
      <c r="A297" s="108"/>
      <c r="B297" s="111" t="s">
        <v>2</v>
      </c>
      <c r="C297" s="111"/>
      <c r="D297" s="112" t="s">
        <v>3</v>
      </c>
      <c r="E297" s="112"/>
      <c r="F297" s="113" t="s">
        <v>9</v>
      </c>
      <c r="G297" s="113"/>
      <c r="H297" s="114" t="s">
        <v>10</v>
      </c>
      <c r="I297" s="114"/>
      <c r="J297" s="115" t="s">
        <v>11</v>
      </c>
      <c r="K297" s="116"/>
      <c r="M297" s="42" t="s">
        <v>4</v>
      </c>
      <c r="N297" s="43" t="s">
        <v>35</v>
      </c>
    </row>
    <row r="298" spans="1:14" ht="15.75" x14ac:dyDescent="0.25">
      <c r="A298" s="108"/>
      <c r="B298" s="4" t="s">
        <v>4</v>
      </c>
      <c r="C298" s="4" t="s">
        <v>5</v>
      </c>
      <c r="D298" s="5" t="s">
        <v>4</v>
      </c>
      <c r="E298" s="5" t="s">
        <v>5</v>
      </c>
      <c r="F298" s="6" t="s">
        <v>4</v>
      </c>
      <c r="G298" s="6" t="s">
        <v>5</v>
      </c>
      <c r="H298" s="7" t="s">
        <v>4</v>
      </c>
      <c r="I298" s="7" t="s">
        <v>5</v>
      </c>
      <c r="J298" s="8" t="s">
        <v>4</v>
      </c>
      <c r="K298" s="9" t="s">
        <v>5</v>
      </c>
      <c r="M298" s="44">
        <v>0.01</v>
      </c>
      <c r="N298" s="45">
        <v>0.03</v>
      </c>
    </row>
    <row r="299" spans="1:14" ht="15.75" x14ac:dyDescent="0.25">
      <c r="A299" s="35">
        <v>41640</v>
      </c>
      <c r="B299" s="10"/>
      <c r="C299" s="12">
        <f>IF(ISNA(VLOOKUP(B299,$M$298:$N$302,2,0)),0,(VLOOKUP(B299,$M$298:$N$302,2,0)))</f>
        <v>0</v>
      </c>
      <c r="D299" s="13"/>
      <c r="E299" s="12">
        <f>IF(ISNA(VLOOKUP(D299,$M$305:$N$309,2,0)),0,(VLOOKUP(D299,$M$305:$N$309,2,0)))</f>
        <v>0</v>
      </c>
      <c r="F299" s="14"/>
      <c r="G299" s="12">
        <f>IF(ISNA(VLOOKUP(F299,$M$312:$N$316,2,0)),0,(VLOOKUP(F299,$M$312:$N$316,2,0)))</f>
        <v>0</v>
      </c>
      <c r="H299" s="15"/>
      <c r="I299" s="12">
        <f>IF(ISNA(VLOOKUP(H299,$M$319:$N$323,2,0)),0,(VLOOKUP(H299,$M$319:$N$323,2,0)))</f>
        <v>0</v>
      </c>
      <c r="J299" s="16"/>
      <c r="K299" s="12">
        <f>IF(ISNA(VLOOKUP(J299,$M$326:$N$330,2,0)),0,(VLOOKUP(J299,$M$326:$N$330,2,0)))</f>
        <v>0</v>
      </c>
      <c r="M299" s="46">
        <v>0.25</v>
      </c>
      <c r="N299" s="47">
        <v>0.25</v>
      </c>
    </row>
    <row r="300" spans="1:14" ht="15.75" x14ac:dyDescent="0.25">
      <c r="A300" s="35">
        <v>41641</v>
      </c>
      <c r="B300" s="10"/>
      <c r="C300" s="12">
        <f t="shared" ref="C300:C329" si="40">IF(ISNA(VLOOKUP(B300,$M$298:$N$302,2,0)),0,(VLOOKUP(B300,$M$298:$N$302,2,0)))</f>
        <v>0</v>
      </c>
      <c r="D300" s="13"/>
      <c r="E300" s="12">
        <f t="shared" ref="E300:E329" si="41">IF(ISNA(VLOOKUP(D300,$M$305:$N$309,2,0)),0,(VLOOKUP(D300,$M$305:$N$309,2,0)))</f>
        <v>0</v>
      </c>
      <c r="F300" s="14"/>
      <c r="G300" s="12">
        <f t="shared" ref="G300:G329" si="42">IF(ISNA(VLOOKUP(F300,$M$312:$N$316,2,0)),0,(VLOOKUP(F300,$M$312:$N$316,2,0)))</f>
        <v>0</v>
      </c>
      <c r="H300" s="15"/>
      <c r="I300" s="12">
        <f t="shared" ref="I300:I329" si="43">IF(ISNA(VLOOKUP(H300,$M$319:$N$323,2,0)),0,(VLOOKUP(H300,$M$319:$N$323,2,0)))</f>
        <v>0</v>
      </c>
      <c r="J300" s="16"/>
      <c r="K300" s="12">
        <f t="shared" ref="K300:K329" si="44">IF(ISNA(VLOOKUP(J300,$M$326:$N$330,2,0)),0,(VLOOKUP(J300,$M$326:$N$330,2,0)))</f>
        <v>0</v>
      </c>
      <c r="M300" s="48">
        <v>0.5</v>
      </c>
      <c r="N300" s="49">
        <v>1.5</v>
      </c>
    </row>
    <row r="301" spans="1:14" ht="15.75" x14ac:dyDescent="0.25">
      <c r="A301" s="35">
        <v>41642</v>
      </c>
      <c r="B301" s="10"/>
      <c r="C301" s="12">
        <f t="shared" si="40"/>
        <v>0</v>
      </c>
      <c r="D301" s="13"/>
      <c r="E301" s="12">
        <f t="shared" si="41"/>
        <v>0</v>
      </c>
      <c r="F301" s="14"/>
      <c r="G301" s="12">
        <f t="shared" si="42"/>
        <v>0</v>
      </c>
      <c r="H301" s="15"/>
      <c r="I301" s="12">
        <f t="shared" si="43"/>
        <v>0</v>
      </c>
      <c r="J301" s="16"/>
      <c r="K301" s="12">
        <f t="shared" si="44"/>
        <v>0</v>
      </c>
      <c r="M301" s="46">
        <v>0.75</v>
      </c>
      <c r="N301" s="50">
        <v>2.25</v>
      </c>
    </row>
    <row r="302" spans="1:14" ht="16.5" thickBot="1" x14ac:dyDescent="0.3">
      <c r="A302" s="35">
        <v>41643</v>
      </c>
      <c r="B302" s="10"/>
      <c r="C302" s="12">
        <f t="shared" si="40"/>
        <v>0</v>
      </c>
      <c r="D302" s="13"/>
      <c r="E302" s="12">
        <f t="shared" si="41"/>
        <v>0</v>
      </c>
      <c r="F302" s="14"/>
      <c r="G302" s="12">
        <f t="shared" si="42"/>
        <v>0</v>
      </c>
      <c r="H302" s="15"/>
      <c r="I302" s="12">
        <f t="shared" si="43"/>
        <v>0</v>
      </c>
      <c r="J302" s="16"/>
      <c r="K302" s="12">
        <f t="shared" si="44"/>
        <v>0</v>
      </c>
      <c r="M302" s="51">
        <v>1</v>
      </c>
      <c r="N302" s="52">
        <v>3</v>
      </c>
    </row>
    <row r="303" spans="1:14" ht="16.5" thickBot="1" x14ac:dyDescent="0.3">
      <c r="A303" s="35">
        <v>41644</v>
      </c>
      <c r="B303" s="10"/>
      <c r="C303" s="12">
        <f t="shared" si="40"/>
        <v>0</v>
      </c>
      <c r="D303" s="13"/>
      <c r="E303" s="12">
        <f t="shared" si="41"/>
        <v>0</v>
      </c>
      <c r="F303" s="14"/>
      <c r="G303" s="12">
        <f t="shared" si="42"/>
        <v>0</v>
      </c>
      <c r="H303" s="15"/>
      <c r="I303" s="12">
        <f t="shared" si="43"/>
        <v>0</v>
      </c>
      <c r="J303" s="16"/>
      <c r="K303" s="12">
        <f t="shared" si="44"/>
        <v>0</v>
      </c>
      <c r="M303" s="99" t="s">
        <v>36</v>
      </c>
      <c r="N303" s="100"/>
    </row>
    <row r="304" spans="1:14" ht="15.75" x14ac:dyDescent="0.25">
      <c r="A304" s="35">
        <v>41645</v>
      </c>
      <c r="B304" s="10"/>
      <c r="C304" s="12">
        <f t="shared" si="40"/>
        <v>0</v>
      </c>
      <c r="D304" s="13"/>
      <c r="E304" s="12">
        <f t="shared" si="41"/>
        <v>0</v>
      </c>
      <c r="F304" s="14"/>
      <c r="G304" s="12">
        <f t="shared" si="42"/>
        <v>0</v>
      </c>
      <c r="H304" s="15"/>
      <c r="I304" s="12">
        <f t="shared" si="43"/>
        <v>0</v>
      </c>
      <c r="J304" s="16"/>
      <c r="K304" s="12">
        <f t="shared" si="44"/>
        <v>0</v>
      </c>
      <c r="M304" s="53" t="s">
        <v>4</v>
      </c>
      <c r="N304" s="54" t="s">
        <v>35</v>
      </c>
    </row>
    <row r="305" spans="1:14" ht="15.75" x14ac:dyDescent="0.25">
      <c r="A305" s="35">
        <v>41646</v>
      </c>
      <c r="B305" s="10"/>
      <c r="C305" s="12">
        <f t="shared" si="40"/>
        <v>0</v>
      </c>
      <c r="D305" s="13"/>
      <c r="E305" s="12">
        <f t="shared" si="41"/>
        <v>0</v>
      </c>
      <c r="F305" s="14"/>
      <c r="G305" s="12">
        <f t="shared" si="42"/>
        <v>0</v>
      </c>
      <c r="H305" s="15"/>
      <c r="I305" s="12">
        <f t="shared" si="43"/>
        <v>0</v>
      </c>
      <c r="J305" s="16"/>
      <c r="K305" s="12">
        <f t="shared" si="44"/>
        <v>0</v>
      </c>
      <c r="M305" s="55">
        <v>0.01</v>
      </c>
      <c r="N305" s="56">
        <v>0.44</v>
      </c>
    </row>
    <row r="306" spans="1:14" ht="15.75" x14ac:dyDescent="0.25">
      <c r="A306" s="35">
        <v>41647</v>
      </c>
      <c r="B306" s="10"/>
      <c r="C306" s="12">
        <f t="shared" si="40"/>
        <v>0</v>
      </c>
      <c r="D306" s="13"/>
      <c r="E306" s="12">
        <f t="shared" si="41"/>
        <v>0</v>
      </c>
      <c r="F306" s="14"/>
      <c r="G306" s="12">
        <f t="shared" si="42"/>
        <v>0</v>
      </c>
      <c r="H306" s="15"/>
      <c r="I306" s="12">
        <f t="shared" si="43"/>
        <v>0</v>
      </c>
      <c r="J306" s="16"/>
      <c r="K306" s="12">
        <f t="shared" si="44"/>
        <v>0</v>
      </c>
      <c r="M306" s="46">
        <v>0.25</v>
      </c>
      <c r="N306" s="57">
        <v>11</v>
      </c>
    </row>
    <row r="307" spans="1:14" ht="15.75" x14ac:dyDescent="0.25">
      <c r="A307" s="35">
        <v>41648</v>
      </c>
      <c r="B307" s="10"/>
      <c r="C307" s="12">
        <f t="shared" si="40"/>
        <v>0</v>
      </c>
      <c r="D307" s="13"/>
      <c r="E307" s="12">
        <f t="shared" si="41"/>
        <v>0</v>
      </c>
      <c r="F307" s="14"/>
      <c r="G307" s="12">
        <f t="shared" si="42"/>
        <v>0</v>
      </c>
      <c r="H307" s="15"/>
      <c r="I307" s="12">
        <f t="shared" si="43"/>
        <v>0</v>
      </c>
      <c r="J307" s="16"/>
      <c r="K307" s="12">
        <f t="shared" si="44"/>
        <v>0</v>
      </c>
      <c r="M307" s="55">
        <v>0.5</v>
      </c>
      <c r="N307" s="58">
        <v>22</v>
      </c>
    </row>
    <row r="308" spans="1:14" ht="15.75" x14ac:dyDescent="0.25">
      <c r="A308" s="35">
        <v>41649</v>
      </c>
      <c r="B308" s="10"/>
      <c r="C308" s="12">
        <f t="shared" si="40"/>
        <v>0</v>
      </c>
      <c r="D308" s="13"/>
      <c r="E308" s="12">
        <f t="shared" si="41"/>
        <v>0</v>
      </c>
      <c r="F308" s="14"/>
      <c r="G308" s="12">
        <f t="shared" si="42"/>
        <v>0</v>
      </c>
      <c r="H308" s="15"/>
      <c r="I308" s="12">
        <f t="shared" si="43"/>
        <v>0</v>
      </c>
      <c r="J308" s="16"/>
      <c r="K308" s="12">
        <f t="shared" si="44"/>
        <v>0</v>
      </c>
      <c r="M308" s="46">
        <v>0.75</v>
      </c>
      <c r="N308" s="59">
        <v>33</v>
      </c>
    </row>
    <row r="309" spans="1:14" ht="16.5" thickBot="1" x14ac:dyDescent="0.3">
      <c r="A309" s="35">
        <v>41650</v>
      </c>
      <c r="B309" s="10"/>
      <c r="C309" s="12">
        <f t="shared" si="40"/>
        <v>0</v>
      </c>
      <c r="D309" s="13"/>
      <c r="E309" s="12">
        <f t="shared" si="41"/>
        <v>0</v>
      </c>
      <c r="F309" s="14"/>
      <c r="G309" s="12">
        <f t="shared" si="42"/>
        <v>0</v>
      </c>
      <c r="H309" s="15"/>
      <c r="I309" s="12">
        <f t="shared" si="43"/>
        <v>0</v>
      </c>
      <c r="J309" s="16"/>
      <c r="K309" s="12">
        <f t="shared" si="44"/>
        <v>0</v>
      </c>
      <c r="M309" s="60">
        <v>1</v>
      </c>
      <c r="N309" s="61">
        <v>44</v>
      </c>
    </row>
    <row r="310" spans="1:14" ht="16.5" thickBot="1" x14ac:dyDescent="0.3">
      <c r="A310" s="35">
        <v>41651</v>
      </c>
      <c r="B310" s="10"/>
      <c r="C310" s="12">
        <f t="shared" si="40"/>
        <v>0</v>
      </c>
      <c r="D310" s="13"/>
      <c r="E310" s="12">
        <f t="shared" si="41"/>
        <v>0</v>
      </c>
      <c r="F310" s="14"/>
      <c r="G310" s="12">
        <f t="shared" si="42"/>
        <v>0</v>
      </c>
      <c r="H310" s="15"/>
      <c r="I310" s="12">
        <f t="shared" si="43"/>
        <v>0</v>
      </c>
      <c r="J310" s="16"/>
      <c r="K310" s="12">
        <f t="shared" si="44"/>
        <v>0</v>
      </c>
      <c r="M310" s="101" t="s">
        <v>37</v>
      </c>
      <c r="N310" s="102"/>
    </row>
    <row r="311" spans="1:14" ht="15.75" x14ac:dyDescent="0.25">
      <c r="A311" s="35">
        <v>41652</v>
      </c>
      <c r="B311" s="10"/>
      <c r="C311" s="12">
        <f t="shared" si="40"/>
        <v>0</v>
      </c>
      <c r="D311" s="13"/>
      <c r="E311" s="12">
        <f t="shared" si="41"/>
        <v>0</v>
      </c>
      <c r="F311" s="14"/>
      <c r="G311" s="12">
        <f t="shared" si="42"/>
        <v>0</v>
      </c>
      <c r="H311" s="15"/>
      <c r="I311" s="12">
        <f t="shared" si="43"/>
        <v>0</v>
      </c>
      <c r="J311" s="16"/>
      <c r="K311" s="12">
        <f t="shared" si="44"/>
        <v>0</v>
      </c>
      <c r="M311" s="53" t="s">
        <v>4</v>
      </c>
      <c r="N311" s="54" t="s">
        <v>35</v>
      </c>
    </row>
    <row r="312" spans="1:14" ht="15.75" x14ac:dyDescent="0.25">
      <c r="A312" s="35">
        <v>41653</v>
      </c>
      <c r="B312" s="10"/>
      <c r="C312" s="12">
        <f t="shared" si="40"/>
        <v>0</v>
      </c>
      <c r="D312" s="13"/>
      <c r="E312" s="12">
        <f t="shared" si="41"/>
        <v>0</v>
      </c>
      <c r="F312" s="14"/>
      <c r="G312" s="12">
        <f t="shared" si="42"/>
        <v>0</v>
      </c>
      <c r="H312" s="15"/>
      <c r="I312" s="12">
        <f t="shared" si="43"/>
        <v>0</v>
      </c>
      <c r="J312" s="16"/>
      <c r="K312" s="12">
        <f t="shared" si="44"/>
        <v>0</v>
      </c>
      <c r="M312" s="62">
        <v>0.01</v>
      </c>
      <c r="N312" s="63">
        <v>2.5000000000000001E-2</v>
      </c>
    </row>
    <row r="313" spans="1:14" ht="15.75" x14ac:dyDescent="0.25">
      <c r="A313" s="35">
        <v>41654</v>
      </c>
      <c r="B313" s="10"/>
      <c r="C313" s="12">
        <f t="shared" si="40"/>
        <v>0</v>
      </c>
      <c r="D313" s="13"/>
      <c r="E313" s="12">
        <f t="shared" si="41"/>
        <v>0</v>
      </c>
      <c r="F313" s="14"/>
      <c r="G313" s="12">
        <f t="shared" si="42"/>
        <v>0</v>
      </c>
      <c r="H313" s="15"/>
      <c r="I313" s="12">
        <f t="shared" si="43"/>
        <v>0</v>
      </c>
      <c r="J313" s="16"/>
      <c r="K313" s="12">
        <f t="shared" si="44"/>
        <v>0</v>
      </c>
      <c r="M313" s="46">
        <v>0.25</v>
      </c>
      <c r="N313" s="47">
        <v>0.5</v>
      </c>
    </row>
    <row r="314" spans="1:14" ht="15.75" x14ac:dyDescent="0.25">
      <c r="A314" s="35">
        <v>41655</v>
      </c>
      <c r="B314" s="10"/>
      <c r="C314" s="12">
        <f t="shared" si="40"/>
        <v>0</v>
      </c>
      <c r="D314" s="13"/>
      <c r="E314" s="12">
        <f t="shared" si="41"/>
        <v>0</v>
      </c>
      <c r="F314" s="14"/>
      <c r="G314" s="12">
        <f t="shared" si="42"/>
        <v>0</v>
      </c>
      <c r="H314" s="15"/>
      <c r="I314" s="12">
        <f t="shared" si="43"/>
        <v>0</v>
      </c>
      <c r="J314" s="16"/>
      <c r="K314" s="12">
        <f t="shared" si="44"/>
        <v>0</v>
      </c>
      <c r="M314" s="62">
        <v>0.5</v>
      </c>
      <c r="N314" s="64">
        <v>1</v>
      </c>
    </row>
    <row r="315" spans="1:14" ht="15.75" x14ac:dyDescent="0.25">
      <c r="A315" s="35">
        <v>41656</v>
      </c>
      <c r="B315" s="10"/>
      <c r="C315" s="12">
        <f t="shared" si="40"/>
        <v>0</v>
      </c>
      <c r="D315" s="13"/>
      <c r="E315" s="12">
        <f t="shared" si="41"/>
        <v>0</v>
      </c>
      <c r="F315" s="14"/>
      <c r="G315" s="12">
        <f t="shared" si="42"/>
        <v>0</v>
      </c>
      <c r="H315" s="15"/>
      <c r="I315" s="12">
        <f t="shared" si="43"/>
        <v>0</v>
      </c>
      <c r="J315" s="16"/>
      <c r="K315" s="12">
        <f t="shared" si="44"/>
        <v>0</v>
      </c>
      <c r="M315" s="46">
        <v>0.75</v>
      </c>
      <c r="N315" s="65">
        <v>1.7</v>
      </c>
    </row>
    <row r="316" spans="1:14" ht="16.5" thickBot="1" x14ac:dyDescent="0.3">
      <c r="A316" s="35">
        <v>41657</v>
      </c>
      <c r="B316" s="10"/>
      <c r="C316" s="12">
        <f t="shared" si="40"/>
        <v>0</v>
      </c>
      <c r="D316" s="13"/>
      <c r="E316" s="12">
        <f t="shared" si="41"/>
        <v>0</v>
      </c>
      <c r="F316" s="14"/>
      <c r="G316" s="12">
        <f t="shared" si="42"/>
        <v>0</v>
      </c>
      <c r="H316" s="15"/>
      <c r="I316" s="12">
        <f t="shared" si="43"/>
        <v>0</v>
      </c>
      <c r="J316" s="16"/>
      <c r="K316" s="12">
        <f t="shared" si="44"/>
        <v>0</v>
      </c>
      <c r="M316" s="66">
        <v>1</v>
      </c>
      <c r="N316" s="67">
        <v>2</v>
      </c>
    </row>
    <row r="317" spans="1:14" ht="16.5" thickBot="1" x14ac:dyDescent="0.3">
      <c r="A317" s="35">
        <v>41658</v>
      </c>
      <c r="B317" s="10"/>
      <c r="C317" s="12">
        <f t="shared" si="40"/>
        <v>0</v>
      </c>
      <c r="D317" s="13"/>
      <c r="E317" s="12">
        <f t="shared" si="41"/>
        <v>0</v>
      </c>
      <c r="F317" s="14"/>
      <c r="G317" s="12">
        <f t="shared" si="42"/>
        <v>0</v>
      </c>
      <c r="H317" s="15"/>
      <c r="I317" s="12">
        <f t="shared" si="43"/>
        <v>0</v>
      </c>
      <c r="J317" s="16"/>
      <c r="K317" s="12">
        <f t="shared" si="44"/>
        <v>0</v>
      </c>
      <c r="M317" s="103" t="s">
        <v>38</v>
      </c>
      <c r="N317" s="104"/>
    </row>
    <row r="318" spans="1:14" ht="15.75" x14ac:dyDescent="0.25">
      <c r="A318" s="35">
        <v>41659</v>
      </c>
      <c r="B318" s="10"/>
      <c r="C318" s="12">
        <f t="shared" si="40"/>
        <v>0</v>
      </c>
      <c r="D318" s="13"/>
      <c r="E318" s="12">
        <f t="shared" si="41"/>
        <v>0</v>
      </c>
      <c r="F318" s="14"/>
      <c r="G318" s="12">
        <f t="shared" si="42"/>
        <v>0</v>
      </c>
      <c r="H318" s="15"/>
      <c r="I318" s="12">
        <f t="shared" si="43"/>
        <v>0</v>
      </c>
      <c r="J318" s="16"/>
      <c r="K318" s="12">
        <f t="shared" si="44"/>
        <v>0</v>
      </c>
      <c r="M318" s="53" t="s">
        <v>4</v>
      </c>
      <c r="N318" s="54" t="s">
        <v>35</v>
      </c>
    </row>
    <row r="319" spans="1:14" ht="15.75" x14ac:dyDescent="0.25">
      <c r="A319" s="35">
        <v>41660</v>
      </c>
      <c r="B319" s="10"/>
      <c r="C319" s="12">
        <f t="shared" si="40"/>
        <v>0</v>
      </c>
      <c r="D319" s="13"/>
      <c r="E319" s="12">
        <f t="shared" si="41"/>
        <v>0</v>
      </c>
      <c r="F319" s="14"/>
      <c r="G319" s="12">
        <f t="shared" si="42"/>
        <v>0</v>
      </c>
      <c r="H319" s="15"/>
      <c r="I319" s="12">
        <f t="shared" si="43"/>
        <v>0</v>
      </c>
      <c r="J319" s="16"/>
      <c r="K319" s="12">
        <f t="shared" si="44"/>
        <v>0</v>
      </c>
      <c r="M319" s="68">
        <v>0.01</v>
      </c>
      <c r="N319" s="69">
        <v>0.1</v>
      </c>
    </row>
    <row r="320" spans="1:14" ht="15.75" x14ac:dyDescent="0.25">
      <c r="A320" s="35">
        <v>41661</v>
      </c>
      <c r="B320" s="10"/>
      <c r="C320" s="12">
        <f t="shared" si="40"/>
        <v>0</v>
      </c>
      <c r="D320" s="13"/>
      <c r="E320" s="12">
        <f t="shared" si="41"/>
        <v>0</v>
      </c>
      <c r="F320" s="14"/>
      <c r="G320" s="12">
        <f t="shared" si="42"/>
        <v>0</v>
      </c>
      <c r="H320" s="15"/>
      <c r="I320" s="12">
        <f t="shared" si="43"/>
        <v>0</v>
      </c>
      <c r="J320" s="16"/>
      <c r="K320" s="12">
        <f t="shared" si="44"/>
        <v>0</v>
      </c>
      <c r="M320" s="46">
        <v>0.25</v>
      </c>
      <c r="N320" s="47">
        <v>0.3</v>
      </c>
    </row>
    <row r="321" spans="1:14" ht="15.75" x14ac:dyDescent="0.25">
      <c r="A321" s="35">
        <v>41662</v>
      </c>
      <c r="B321" s="10"/>
      <c r="C321" s="12">
        <f t="shared" si="40"/>
        <v>0</v>
      </c>
      <c r="D321" s="13"/>
      <c r="E321" s="12">
        <f t="shared" si="41"/>
        <v>0</v>
      </c>
      <c r="F321" s="14"/>
      <c r="G321" s="12">
        <f t="shared" si="42"/>
        <v>0</v>
      </c>
      <c r="H321" s="15"/>
      <c r="I321" s="12">
        <f t="shared" si="43"/>
        <v>0</v>
      </c>
      <c r="J321" s="16"/>
      <c r="K321" s="12">
        <f t="shared" si="44"/>
        <v>0</v>
      </c>
      <c r="M321" s="68">
        <v>0.5</v>
      </c>
      <c r="N321" s="70">
        <v>0.5</v>
      </c>
    </row>
    <row r="322" spans="1:14" ht="15.75" x14ac:dyDescent="0.25">
      <c r="A322" s="35">
        <v>41663</v>
      </c>
      <c r="B322" s="10"/>
      <c r="C322" s="12">
        <f t="shared" si="40"/>
        <v>0</v>
      </c>
      <c r="D322" s="13"/>
      <c r="E322" s="12">
        <f t="shared" si="41"/>
        <v>0</v>
      </c>
      <c r="F322" s="14"/>
      <c r="G322" s="12">
        <f t="shared" si="42"/>
        <v>0</v>
      </c>
      <c r="H322" s="15"/>
      <c r="I322" s="12">
        <f t="shared" si="43"/>
        <v>0</v>
      </c>
      <c r="J322" s="16"/>
      <c r="K322" s="12">
        <f t="shared" si="44"/>
        <v>0</v>
      </c>
      <c r="M322" s="46">
        <v>0.75</v>
      </c>
      <c r="N322" s="71">
        <v>0.7</v>
      </c>
    </row>
    <row r="323" spans="1:14" ht="16.5" thickBot="1" x14ac:dyDescent="0.3">
      <c r="A323" s="35">
        <v>41664</v>
      </c>
      <c r="B323" s="10"/>
      <c r="C323" s="12">
        <f t="shared" si="40"/>
        <v>0</v>
      </c>
      <c r="D323" s="13"/>
      <c r="E323" s="12">
        <f t="shared" si="41"/>
        <v>0</v>
      </c>
      <c r="F323" s="14"/>
      <c r="G323" s="12">
        <f t="shared" si="42"/>
        <v>0</v>
      </c>
      <c r="H323" s="15"/>
      <c r="I323" s="12">
        <f t="shared" si="43"/>
        <v>0</v>
      </c>
      <c r="J323" s="16"/>
      <c r="K323" s="12">
        <f t="shared" si="44"/>
        <v>0</v>
      </c>
      <c r="M323" s="72">
        <v>1</v>
      </c>
      <c r="N323" s="73">
        <v>1</v>
      </c>
    </row>
    <row r="324" spans="1:14" ht="16.5" thickBot="1" x14ac:dyDescent="0.3">
      <c r="A324" s="35">
        <v>41665</v>
      </c>
      <c r="B324" s="10"/>
      <c r="C324" s="12">
        <f t="shared" si="40"/>
        <v>0</v>
      </c>
      <c r="D324" s="13"/>
      <c r="E324" s="12">
        <f t="shared" si="41"/>
        <v>0</v>
      </c>
      <c r="F324" s="14"/>
      <c r="G324" s="12">
        <f t="shared" si="42"/>
        <v>0</v>
      </c>
      <c r="H324" s="15"/>
      <c r="I324" s="12">
        <f t="shared" si="43"/>
        <v>0</v>
      </c>
      <c r="J324" s="16"/>
      <c r="K324" s="12">
        <f t="shared" si="44"/>
        <v>0</v>
      </c>
      <c r="M324" s="105" t="s">
        <v>39</v>
      </c>
      <c r="N324" s="106"/>
    </row>
    <row r="325" spans="1:14" ht="15.75" x14ac:dyDescent="0.25">
      <c r="A325" s="35">
        <v>41666</v>
      </c>
      <c r="B325" s="10"/>
      <c r="C325" s="12">
        <f t="shared" si="40"/>
        <v>0</v>
      </c>
      <c r="D325" s="13"/>
      <c r="E325" s="12">
        <f t="shared" si="41"/>
        <v>0</v>
      </c>
      <c r="F325" s="14"/>
      <c r="G325" s="12">
        <f t="shared" si="42"/>
        <v>0</v>
      </c>
      <c r="H325" s="15"/>
      <c r="I325" s="12">
        <f t="shared" si="43"/>
        <v>0</v>
      </c>
      <c r="J325" s="16"/>
      <c r="K325" s="12">
        <f t="shared" si="44"/>
        <v>0</v>
      </c>
      <c r="M325" s="53" t="s">
        <v>4</v>
      </c>
      <c r="N325" s="54" t="s">
        <v>35</v>
      </c>
    </row>
    <row r="326" spans="1:14" ht="15.75" x14ac:dyDescent="0.25">
      <c r="A326" s="35">
        <v>41667</v>
      </c>
      <c r="B326" s="10"/>
      <c r="C326" s="12">
        <f t="shared" si="40"/>
        <v>0</v>
      </c>
      <c r="D326" s="13"/>
      <c r="E326" s="12">
        <f t="shared" si="41"/>
        <v>0</v>
      </c>
      <c r="F326" s="14"/>
      <c r="G326" s="12">
        <f t="shared" si="42"/>
        <v>0</v>
      </c>
      <c r="H326" s="15"/>
      <c r="I326" s="12">
        <f t="shared" si="43"/>
        <v>0</v>
      </c>
      <c r="J326" s="16"/>
      <c r="K326" s="12">
        <f t="shared" si="44"/>
        <v>0</v>
      </c>
      <c r="M326" s="74">
        <v>0.01</v>
      </c>
      <c r="N326" s="75">
        <v>0.1</v>
      </c>
    </row>
    <row r="327" spans="1:14" ht="15.75" x14ac:dyDescent="0.25">
      <c r="A327" s="35">
        <v>41668</v>
      </c>
      <c r="B327" s="10"/>
      <c r="C327" s="12">
        <f t="shared" si="40"/>
        <v>0</v>
      </c>
      <c r="D327" s="13"/>
      <c r="E327" s="12">
        <f t="shared" si="41"/>
        <v>0</v>
      </c>
      <c r="F327" s="14"/>
      <c r="G327" s="12">
        <f t="shared" si="42"/>
        <v>0</v>
      </c>
      <c r="H327" s="15"/>
      <c r="I327" s="12">
        <f t="shared" si="43"/>
        <v>0</v>
      </c>
      <c r="J327" s="16"/>
      <c r="K327" s="12">
        <f t="shared" si="44"/>
        <v>0</v>
      </c>
      <c r="M327" s="46">
        <v>0.25</v>
      </c>
      <c r="N327" s="47">
        <v>0.3</v>
      </c>
    </row>
    <row r="328" spans="1:14" ht="15.75" x14ac:dyDescent="0.25">
      <c r="A328" s="35">
        <v>41669</v>
      </c>
      <c r="B328" s="10"/>
      <c r="C328" s="12">
        <f t="shared" si="40"/>
        <v>0</v>
      </c>
      <c r="D328" s="13"/>
      <c r="E328" s="12">
        <f t="shared" si="41"/>
        <v>0</v>
      </c>
      <c r="F328" s="14"/>
      <c r="G328" s="12">
        <f t="shared" si="42"/>
        <v>0</v>
      </c>
      <c r="H328" s="15"/>
      <c r="I328" s="12">
        <f t="shared" si="43"/>
        <v>0</v>
      </c>
      <c r="J328" s="16"/>
      <c r="K328" s="12">
        <f t="shared" si="44"/>
        <v>0</v>
      </c>
      <c r="M328" s="74">
        <v>0.5</v>
      </c>
      <c r="N328" s="76">
        <v>0.5</v>
      </c>
    </row>
    <row r="329" spans="1:14" ht="15.75" x14ac:dyDescent="0.25">
      <c r="A329" s="35">
        <v>41670</v>
      </c>
      <c r="B329" s="10"/>
      <c r="C329" s="12">
        <f t="shared" si="40"/>
        <v>0</v>
      </c>
      <c r="D329" s="13"/>
      <c r="E329" s="12">
        <f t="shared" si="41"/>
        <v>0</v>
      </c>
      <c r="F329" s="14"/>
      <c r="G329" s="12">
        <f t="shared" si="42"/>
        <v>0</v>
      </c>
      <c r="H329" s="15"/>
      <c r="I329" s="12">
        <f t="shared" si="43"/>
        <v>0</v>
      </c>
      <c r="J329" s="16"/>
      <c r="K329" s="12">
        <f t="shared" si="44"/>
        <v>0</v>
      </c>
      <c r="M329" s="46">
        <v>0.75</v>
      </c>
      <c r="N329" s="71">
        <v>0.7</v>
      </c>
    </row>
    <row r="330" spans="1:14" ht="16.5" thickBot="1" x14ac:dyDescent="0.3">
      <c r="A330" s="41" t="s">
        <v>6</v>
      </c>
      <c r="B330" s="79" t="s">
        <v>7</v>
      </c>
      <c r="C330" s="80">
        <f>SUM(C299:C329)</f>
        <v>0</v>
      </c>
      <c r="D330" s="81" t="s">
        <v>7</v>
      </c>
      <c r="E330" s="82">
        <f>SUM(E299:E329)</f>
        <v>0</v>
      </c>
      <c r="F330" s="83" t="s">
        <v>7</v>
      </c>
      <c r="G330" s="84">
        <f>SUM(G299:G329)</f>
        <v>0</v>
      </c>
      <c r="H330" s="85" t="s">
        <v>7</v>
      </c>
      <c r="I330" s="86">
        <f>SUM(I299:I329)</f>
        <v>0</v>
      </c>
      <c r="J330" s="87" t="s">
        <v>7</v>
      </c>
      <c r="K330" s="88">
        <f>SUM(K299:K329)</f>
        <v>0</v>
      </c>
      <c r="M330" s="77">
        <v>1</v>
      </c>
      <c r="N330" s="78">
        <v>1</v>
      </c>
    </row>
    <row r="331" spans="1:14" ht="15.75" thickBot="1" x14ac:dyDescent="0.3"/>
    <row r="332" spans="1:14" ht="16.5" thickBot="1" x14ac:dyDescent="0.3">
      <c r="A332" s="107" t="s">
        <v>43</v>
      </c>
      <c r="B332" s="109" t="s">
        <v>0</v>
      </c>
      <c r="C332" s="109"/>
      <c r="D332" s="109"/>
      <c r="E332" s="109"/>
      <c r="F332" s="109"/>
      <c r="G332" s="109"/>
      <c r="H332" s="109"/>
      <c r="I332" s="109"/>
      <c r="J332" s="109"/>
      <c r="K332" s="110"/>
      <c r="M332" s="97" t="s">
        <v>1</v>
      </c>
      <c r="N332" s="98"/>
    </row>
    <row r="333" spans="1:14" ht="15.75" customHeight="1" x14ac:dyDescent="0.25">
      <c r="A333" s="108"/>
      <c r="B333" s="111" t="s">
        <v>2</v>
      </c>
      <c r="C333" s="111"/>
      <c r="D333" s="112" t="s">
        <v>3</v>
      </c>
      <c r="E333" s="112"/>
      <c r="F333" s="113" t="s">
        <v>9</v>
      </c>
      <c r="G333" s="113"/>
      <c r="H333" s="114" t="s">
        <v>10</v>
      </c>
      <c r="I333" s="114"/>
      <c r="J333" s="115" t="s">
        <v>11</v>
      </c>
      <c r="K333" s="116"/>
      <c r="M333" s="42" t="s">
        <v>4</v>
      </c>
      <c r="N333" s="43" t="s">
        <v>35</v>
      </c>
    </row>
    <row r="334" spans="1:14" ht="15.75" x14ac:dyDescent="0.25">
      <c r="A334" s="108"/>
      <c r="B334" s="4" t="s">
        <v>4</v>
      </c>
      <c r="C334" s="4" t="s">
        <v>5</v>
      </c>
      <c r="D334" s="5" t="s">
        <v>4</v>
      </c>
      <c r="E334" s="5" t="s">
        <v>5</v>
      </c>
      <c r="F334" s="6" t="s">
        <v>4</v>
      </c>
      <c r="G334" s="6" t="s">
        <v>5</v>
      </c>
      <c r="H334" s="7" t="s">
        <v>4</v>
      </c>
      <c r="I334" s="7" t="s">
        <v>5</v>
      </c>
      <c r="J334" s="8" t="s">
        <v>4</v>
      </c>
      <c r="K334" s="9" t="s">
        <v>5</v>
      </c>
      <c r="M334" s="44">
        <v>0.01</v>
      </c>
      <c r="N334" s="45">
        <v>0.03</v>
      </c>
    </row>
    <row r="335" spans="1:14" ht="15.75" x14ac:dyDescent="0.25">
      <c r="A335" s="35">
        <v>41640</v>
      </c>
      <c r="B335" s="10"/>
      <c r="C335" s="12">
        <f>IF(ISNA(VLOOKUP(B335,$M$334:$N$338,2,0)),0,(VLOOKUP(B335,$M$334:$N$338,2,0)))</f>
        <v>0</v>
      </c>
      <c r="D335" s="13"/>
      <c r="E335" s="12">
        <f>IF(ISNA(VLOOKUP(D335,$M$341:$N$345,2,0)),0,(VLOOKUP(D335,$M$341:$N$345,2,0)))</f>
        <v>0</v>
      </c>
      <c r="F335" s="14"/>
      <c r="G335" s="12">
        <f>IF(ISNA(VLOOKUP(F335,$M$348:$N$352,2,0)),0,(VLOOKUP(F335,$M$348:$N$352,2,0)))</f>
        <v>0</v>
      </c>
      <c r="H335" s="15"/>
      <c r="I335" s="12">
        <f>IF(ISNA(VLOOKUP(H335,$M$355:$N$359,2,0)),0,(VLOOKUP(H335,$M$355:$N$359,2,0)))</f>
        <v>0</v>
      </c>
      <c r="J335" s="16"/>
      <c r="K335" s="12">
        <f>IF(ISNA(VLOOKUP(J335,$M$362:$N$366,2,0)),0,(VLOOKUP(J335,$M$362:$N$366,2,0)))</f>
        <v>0</v>
      </c>
      <c r="M335" s="46">
        <v>0.25</v>
      </c>
      <c r="N335" s="47">
        <v>0.25</v>
      </c>
    </row>
    <row r="336" spans="1:14" ht="15.75" x14ac:dyDescent="0.25">
      <c r="A336" s="35">
        <v>41641</v>
      </c>
      <c r="B336" s="10"/>
      <c r="C336" s="12">
        <f t="shared" ref="C336:C365" si="45">IF(ISNA(VLOOKUP(B336,$M$334:$N$338,2,0)),0,(VLOOKUP(B336,$M$334:$N$338,2,0)))</f>
        <v>0</v>
      </c>
      <c r="D336" s="13"/>
      <c r="E336" s="12">
        <f t="shared" ref="E336:E365" si="46">IF(ISNA(VLOOKUP(D336,$M$341:$N$345,2,0)),0,(VLOOKUP(D336,$M$341:$N$345,2,0)))</f>
        <v>0</v>
      </c>
      <c r="F336" s="14"/>
      <c r="G336" s="12">
        <f t="shared" ref="G336:G365" si="47">IF(ISNA(VLOOKUP(F336,$M$348:$N$352,2,0)),0,(VLOOKUP(F336,$M$348:$N$352,2,0)))</f>
        <v>0</v>
      </c>
      <c r="H336" s="15"/>
      <c r="I336" s="12">
        <f t="shared" ref="I336:I365" si="48">IF(ISNA(VLOOKUP(H336,$M$355:$N$359,2,0)),0,(VLOOKUP(H336,$M$355:$N$359,2,0)))</f>
        <v>0</v>
      </c>
      <c r="J336" s="16"/>
      <c r="K336" s="12">
        <f t="shared" ref="K336:K365" si="49">IF(ISNA(VLOOKUP(J336,$M$362:$N$366,2,0)),0,(VLOOKUP(J336,$M$362:$N$366,2,0)))</f>
        <v>0</v>
      </c>
      <c r="M336" s="48">
        <v>0.5</v>
      </c>
      <c r="N336" s="49">
        <v>1.5</v>
      </c>
    </row>
    <row r="337" spans="1:14" ht="15.75" x14ac:dyDescent="0.25">
      <c r="A337" s="35">
        <v>41642</v>
      </c>
      <c r="B337" s="10"/>
      <c r="C337" s="12">
        <f t="shared" si="45"/>
        <v>0</v>
      </c>
      <c r="D337" s="13"/>
      <c r="E337" s="12">
        <f t="shared" si="46"/>
        <v>0</v>
      </c>
      <c r="F337" s="14"/>
      <c r="G337" s="12">
        <f t="shared" si="47"/>
        <v>0</v>
      </c>
      <c r="H337" s="15"/>
      <c r="I337" s="12">
        <f t="shared" si="48"/>
        <v>0</v>
      </c>
      <c r="J337" s="16"/>
      <c r="K337" s="12">
        <f t="shared" si="49"/>
        <v>0</v>
      </c>
      <c r="M337" s="46">
        <v>0.75</v>
      </c>
      <c r="N337" s="50">
        <v>2.25</v>
      </c>
    </row>
    <row r="338" spans="1:14" ht="16.5" thickBot="1" x14ac:dyDescent="0.3">
      <c r="A338" s="35">
        <v>41643</v>
      </c>
      <c r="B338" s="10"/>
      <c r="C338" s="12">
        <f t="shared" si="45"/>
        <v>0</v>
      </c>
      <c r="D338" s="13"/>
      <c r="E338" s="12">
        <f t="shared" si="46"/>
        <v>0</v>
      </c>
      <c r="F338" s="14"/>
      <c r="G338" s="12">
        <f t="shared" si="47"/>
        <v>0</v>
      </c>
      <c r="H338" s="15"/>
      <c r="I338" s="12">
        <f t="shared" si="48"/>
        <v>0</v>
      </c>
      <c r="J338" s="16"/>
      <c r="K338" s="12">
        <f t="shared" si="49"/>
        <v>0</v>
      </c>
      <c r="M338" s="51">
        <v>1</v>
      </c>
      <c r="N338" s="52">
        <v>3</v>
      </c>
    </row>
    <row r="339" spans="1:14" ht="16.5" thickBot="1" x14ac:dyDescent="0.3">
      <c r="A339" s="35">
        <v>41644</v>
      </c>
      <c r="B339" s="10"/>
      <c r="C339" s="12">
        <f t="shared" si="45"/>
        <v>0</v>
      </c>
      <c r="D339" s="13"/>
      <c r="E339" s="12">
        <f t="shared" si="46"/>
        <v>0</v>
      </c>
      <c r="F339" s="14"/>
      <c r="G339" s="12">
        <f t="shared" si="47"/>
        <v>0</v>
      </c>
      <c r="H339" s="15"/>
      <c r="I339" s="12">
        <f t="shared" si="48"/>
        <v>0</v>
      </c>
      <c r="J339" s="16"/>
      <c r="K339" s="12">
        <f t="shared" si="49"/>
        <v>0</v>
      </c>
      <c r="M339" s="99" t="s">
        <v>36</v>
      </c>
      <c r="N339" s="100"/>
    </row>
    <row r="340" spans="1:14" ht="15.75" x14ac:dyDescent="0.25">
      <c r="A340" s="35">
        <v>41645</v>
      </c>
      <c r="B340" s="10"/>
      <c r="C340" s="12">
        <f t="shared" si="45"/>
        <v>0</v>
      </c>
      <c r="D340" s="13"/>
      <c r="E340" s="12">
        <f t="shared" si="46"/>
        <v>0</v>
      </c>
      <c r="F340" s="14"/>
      <c r="G340" s="12">
        <f t="shared" si="47"/>
        <v>0</v>
      </c>
      <c r="H340" s="15"/>
      <c r="I340" s="12">
        <f t="shared" si="48"/>
        <v>0</v>
      </c>
      <c r="J340" s="16"/>
      <c r="K340" s="12">
        <f t="shared" si="49"/>
        <v>0</v>
      </c>
      <c r="M340" s="53" t="s">
        <v>4</v>
      </c>
      <c r="N340" s="54" t="s">
        <v>35</v>
      </c>
    </row>
    <row r="341" spans="1:14" ht="15.75" x14ac:dyDescent="0.25">
      <c r="A341" s="35">
        <v>41646</v>
      </c>
      <c r="B341" s="10"/>
      <c r="C341" s="12">
        <f t="shared" si="45"/>
        <v>0</v>
      </c>
      <c r="D341" s="13"/>
      <c r="E341" s="12">
        <f t="shared" si="46"/>
        <v>0</v>
      </c>
      <c r="F341" s="14"/>
      <c r="G341" s="12">
        <f t="shared" si="47"/>
        <v>0</v>
      </c>
      <c r="H341" s="15"/>
      <c r="I341" s="12">
        <f t="shared" si="48"/>
        <v>0</v>
      </c>
      <c r="J341" s="16"/>
      <c r="K341" s="12">
        <f t="shared" si="49"/>
        <v>0</v>
      </c>
      <c r="M341" s="55">
        <v>0.01</v>
      </c>
      <c r="N341" s="56">
        <v>0.44</v>
      </c>
    </row>
    <row r="342" spans="1:14" ht="15.75" x14ac:dyDescent="0.25">
      <c r="A342" s="35">
        <v>41647</v>
      </c>
      <c r="B342" s="10"/>
      <c r="C342" s="12">
        <f t="shared" si="45"/>
        <v>0</v>
      </c>
      <c r="D342" s="13"/>
      <c r="E342" s="12">
        <f t="shared" si="46"/>
        <v>0</v>
      </c>
      <c r="F342" s="14"/>
      <c r="G342" s="12">
        <f t="shared" si="47"/>
        <v>0</v>
      </c>
      <c r="H342" s="15"/>
      <c r="I342" s="12">
        <f t="shared" si="48"/>
        <v>0</v>
      </c>
      <c r="J342" s="16"/>
      <c r="K342" s="12">
        <f t="shared" si="49"/>
        <v>0</v>
      </c>
      <c r="M342" s="46">
        <v>0.25</v>
      </c>
      <c r="N342" s="57">
        <v>11</v>
      </c>
    </row>
    <row r="343" spans="1:14" ht="15.75" x14ac:dyDescent="0.25">
      <c r="A343" s="35">
        <v>41648</v>
      </c>
      <c r="B343" s="10"/>
      <c r="C343" s="12">
        <f t="shared" si="45"/>
        <v>0</v>
      </c>
      <c r="D343" s="13"/>
      <c r="E343" s="12">
        <f t="shared" si="46"/>
        <v>0</v>
      </c>
      <c r="F343" s="14"/>
      <c r="G343" s="12">
        <f t="shared" si="47"/>
        <v>0</v>
      </c>
      <c r="H343" s="15"/>
      <c r="I343" s="12">
        <f t="shared" si="48"/>
        <v>0</v>
      </c>
      <c r="J343" s="16"/>
      <c r="K343" s="12">
        <f t="shared" si="49"/>
        <v>0</v>
      </c>
      <c r="M343" s="55">
        <v>0.5</v>
      </c>
      <c r="N343" s="58">
        <v>22</v>
      </c>
    </row>
    <row r="344" spans="1:14" ht="15.75" x14ac:dyDescent="0.25">
      <c r="A344" s="35">
        <v>41649</v>
      </c>
      <c r="B344" s="10"/>
      <c r="C344" s="12">
        <f t="shared" si="45"/>
        <v>0</v>
      </c>
      <c r="D344" s="13"/>
      <c r="E344" s="12">
        <f t="shared" si="46"/>
        <v>0</v>
      </c>
      <c r="F344" s="14"/>
      <c r="G344" s="12">
        <f t="shared" si="47"/>
        <v>0</v>
      </c>
      <c r="H344" s="15"/>
      <c r="I344" s="12">
        <f t="shared" si="48"/>
        <v>0</v>
      </c>
      <c r="J344" s="16"/>
      <c r="K344" s="12">
        <f t="shared" si="49"/>
        <v>0</v>
      </c>
      <c r="M344" s="46">
        <v>0.75</v>
      </c>
      <c r="N344" s="59">
        <v>33</v>
      </c>
    </row>
    <row r="345" spans="1:14" ht="16.5" thickBot="1" x14ac:dyDescent="0.3">
      <c r="A345" s="35">
        <v>41650</v>
      </c>
      <c r="B345" s="10"/>
      <c r="C345" s="12">
        <f t="shared" si="45"/>
        <v>0</v>
      </c>
      <c r="D345" s="13"/>
      <c r="E345" s="12">
        <f t="shared" si="46"/>
        <v>0</v>
      </c>
      <c r="F345" s="14"/>
      <c r="G345" s="12">
        <f t="shared" si="47"/>
        <v>0</v>
      </c>
      <c r="H345" s="15"/>
      <c r="I345" s="12">
        <f t="shared" si="48"/>
        <v>0</v>
      </c>
      <c r="J345" s="16"/>
      <c r="K345" s="12">
        <f t="shared" si="49"/>
        <v>0</v>
      </c>
      <c r="M345" s="60">
        <v>1</v>
      </c>
      <c r="N345" s="61">
        <v>44</v>
      </c>
    </row>
    <row r="346" spans="1:14" ht="16.5" thickBot="1" x14ac:dyDescent="0.3">
      <c r="A346" s="35">
        <v>41651</v>
      </c>
      <c r="B346" s="10"/>
      <c r="C346" s="12">
        <f t="shared" si="45"/>
        <v>0</v>
      </c>
      <c r="D346" s="13"/>
      <c r="E346" s="12">
        <f t="shared" si="46"/>
        <v>0</v>
      </c>
      <c r="F346" s="14"/>
      <c r="G346" s="12">
        <f t="shared" si="47"/>
        <v>0</v>
      </c>
      <c r="H346" s="15"/>
      <c r="I346" s="12">
        <f t="shared" si="48"/>
        <v>0</v>
      </c>
      <c r="J346" s="16"/>
      <c r="K346" s="12">
        <f t="shared" si="49"/>
        <v>0</v>
      </c>
      <c r="M346" s="101" t="s">
        <v>37</v>
      </c>
      <c r="N346" s="102"/>
    </row>
    <row r="347" spans="1:14" ht="15.75" x14ac:dyDescent="0.25">
      <c r="A347" s="35">
        <v>41652</v>
      </c>
      <c r="B347" s="10"/>
      <c r="C347" s="12">
        <f t="shared" si="45"/>
        <v>0</v>
      </c>
      <c r="D347" s="13"/>
      <c r="E347" s="12">
        <f t="shared" si="46"/>
        <v>0</v>
      </c>
      <c r="F347" s="14"/>
      <c r="G347" s="12">
        <f t="shared" si="47"/>
        <v>0</v>
      </c>
      <c r="H347" s="15"/>
      <c r="I347" s="12">
        <f t="shared" si="48"/>
        <v>0</v>
      </c>
      <c r="J347" s="16"/>
      <c r="K347" s="12">
        <f t="shared" si="49"/>
        <v>0</v>
      </c>
      <c r="M347" s="53" t="s">
        <v>4</v>
      </c>
      <c r="N347" s="54" t="s">
        <v>35</v>
      </c>
    </row>
    <row r="348" spans="1:14" ht="15.75" x14ac:dyDescent="0.25">
      <c r="A348" s="35">
        <v>41653</v>
      </c>
      <c r="B348" s="10"/>
      <c r="C348" s="12">
        <f t="shared" si="45"/>
        <v>0</v>
      </c>
      <c r="D348" s="13"/>
      <c r="E348" s="12">
        <f t="shared" si="46"/>
        <v>0</v>
      </c>
      <c r="F348" s="14"/>
      <c r="G348" s="12">
        <f t="shared" si="47"/>
        <v>0</v>
      </c>
      <c r="H348" s="15"/>
      <c r="I348" s="12">
        <f t="shared" si="48"/>
        <v>0</v>
      </c>
      <c r="J348" s="16"/>
      <c r="K348" s="12">
        <f t="shared" si="49"/>
        <v>0</v>
      </c>
      <c r="M348" s="62">
        <v>0.01</v>
      </c>
      <c r="N348" s="63">
        <v>2.5000000000000001E-2</v>
      </c>
    </row>
    <row r="349" spans="1:14" ht="15.75" x14ac:dyDescent="0.25">
      <c r="A349" s="35">
        <v>41654</v>
      </c>
      <c r="B349" s="10"/>
      <c r="C349" s="12">
        <f t="shared" si="45"/>
        <v>0</v>
      </c>
      <c r="D349" s="13"/>
      <c r="E349" s="12">
        <f t="shared" si="46"/>
        <v>0</v>
      </c>
      <c r="F349" s="14"/>
      <c r="G349" s="12">
        <f t="shared" si="47"/>
        <v>0</v>
      </c>
      <c r="H349" s="15"/>
      <c r="I349" s="12">
        <f t="shared" si="48"/>
        <v>0</v>
      </c>
      <c r="J349" s="16"/>
      <c r="K349" s="12">
        <f t="shared" si="49"/>
        <v>0</v>
      </c>
      <c r="M349" s="46">
        <v>0.25</v>
      </c>
      <c r="N349" s="47">
        <v>0.5</v>
      </c>
    </row>
    <row r="350" spans="1:14" ht="15.75" x14ac:dyDescent="0.25">
      <c r="A350" s="35">
        <v>41655</v>
      </c>
      <c r="B350" s="10"/>
      <c r="C350" s="12">
        <f t="shared" si="45"/>
        <v>0</v>
      </c>
      <c r="D350" s="13"/>
      <c r="E350" s="12">
        <f t="shared" si="46"/>
        <v>0</v>
      </c>
      <c r="F350" s="14"/>
      <c r="G350" s="12">
        <f t="shared" si="47"/>
        <v>0</v>
      </c>
      <c r="H350" s="15"/>
      <c r="I350" s="12">
        <f t="shared" si="48"/>
        <v>0</v>
      </c>
      <c r="J350" s="16"/>
      <c r="K350" s="12">
        <f t="shared" si="49"/>
        <v>0</v>
      </c>
      <c r="M350" s="62">
        <v>0.5</v>
      </c>
      <c r="N350" s="64">
        <v>1</v>
      </c>
    </row>
    <row r="351" spans="1:14" ht="15.75" x14ac:dyDescent="0.25">
      <c r="A351" s="35">
        <v>41656</v>
      </c>
      <c r="B351" s="10"/>
      <c r="C351" s="12">
        <f t="shared" si="45"/>
        <v>0</v>
      </c>
      <c r="D351" s="13"/>
      <c r="E351" s="12">
        <f t="shared" si="46"/>
        <v>0</v>
      </c>
      <c r="F351" s="14"/>
      <c r="G351" s="12">
        <f t="shared" si="47"/>
        <v>0</v>
      </c>
      <c r="H351" s="15"/>
      <c r="I351" s="12">
        <f t="shared" si="48"/>
        <v>0</v>
      </c>
      <c r="J351" s="16"/>
      <c r="K351" s="12">
        <f t="shared" si="49"/>
        <v>0</v>
      </c>
      <c r="M351" s="46">
        <v>0.75</v>
      </c>
      <c r="N351" s="65">
        <v>1.7</v>
      </c>
    </row>
    <row r="352" spans="1:14" ht="16.5" thickBot="1" x14ac:dyDescent="0.3">
      <c r="A352" s="35">
        <v>41657</v>
      </c>
      <c r="B352" s="10"/>
      <c r="C352" s="12">
        <f t="shared" si="45"/>
        <v>0</v>
      </c>
      <c r="D352" s="13"/>
      <c r="E352" s="12">
        <f t="shared" si="46"/>
        <v>0</v>
      </c>
      <c r="F352" s="14"/>
      <c r="G352" s="12">
        <f t="shared" si="47"/>
        <v>0</v>
      </c>
      <c r="H352" s="15"/>
      <c r="I352" s="12">
        <f t="shared" si="48"/>
        <v>0</v>
      </c>
      <c r="J352" s="16"/>
      <c r="K352" s="12">
        <f t="shared" si="49"/>
        <v>0</v>
      </c>
      <c r="M352" s="66">
        <v>1</v>
      </c>
      <c r="N352" s="67">
        <v>2</v>
      </c>
    </row>
    <row r="353" spans="1:14" ht="16.5" thickBot="1" x14ac:dyDescent="0.3">
      <c r="A353" s="35">
        <v>41658</v>
      </c>
      <c r="B353" s="10"/>
      <c r="C353" s="12">
        <f t="shared" si="45"/>
        <v>0</v>
      </c>
      <c r="D353" s="13"/>
      <c r="E353" s="12">
        <f t="shared" si="46"/>
        <v>0</v>
      </c>
      <c r="F353" s="14"/>
      <c r="G353" s="12">
        <f t="shared" si="47"/>
        <v>0</v>
      </c>
      <c r="H353" s="15"/>
      <c r="I353" s="12">
        <f t="shared" si="48"/>
        <v>0</v>
      </c>
      <c r="J353" s="16"/>
      <c r="K353" s="12">
        <f t="shared" si="49"/>
        <v>0</v>
      </c>
      <c r="M353" s="103" t="s">
        <v>38</v>
      </c>
      <c r="N353" s="104"/>
    </row>
    <row r="354" spans="1:14" ht="15.75" x14ac:dyDescent="0.25">
      <c r="A354" s="35">
        <v>41659</v>
      </c>
      <c r="B354" s="10"/>
      <c r="C354" s="12">
        <f t="shared" si="45"/>
        <v>0</v>
      </c>
      <c r="D354" s="13"/>
      <c r="E354" s="12">
        <f t="shared" si="46"/>
        <v>0</v>
      </c>
      <c r="F354" s="14"/>
      <c r="G354" s="12">
        <f t="shared" si="47"/>
        <v>0</v>
      </c>
      <c r="H354" s="15"/>
      <c r="I354" s="12">
        <f t="shared" si="48"/>
        <v>0</v>
      </c>
      <c r="J354" s="16"/>
      <c r="K354" s="12">
        <f t="shared" si="49"/>
        <v>0</v>
      </c>
      <c r="M354" s="53" t="s">
        <v>4</v>
      </c>
      <c r="N354" s="54" t="s">
        <v>35</v>
      </c>
    </row>
    <row r="355" spans="1:14" ht="15.75" x14ac:dyDescent="0.25">
      <c r="A355" s="35">
        <v>41660</v>
      </c>
      <c r="B355" s="10"/>
      <c r="C355" s="12">
        <f t="shared" si="45"/>
        <v>0</v>
      </c>
      <c r="D355" s="13"/>
      <c r="E355" s="12">
        <f t="shared" si="46"/>
        <v>0</v>
      </c>
      <c r="F355" s="14"/>
      <c r="G355" s="12">
        <f t="shared" si="47"/>
        <v>0</v>
      </c>
      <c r="H355" s="15"/>
      <c r="I355" s="12">
        <f t="shared" si="48"/>
        <v>0</v>
      </c>
      <c r="J355" s="16"/>
      <c r="K355" s="12">
        <f t="shared" si="49"/>
        <v>0</v>
      </c>
      <c r="M355" s="68">
        <v>0.01</v>
      </c>
      <c r="N355" s="69">
        <v>0.1</v>
      </c>
    </row>
    <row r="356" spans="1:14" ht="15.75" x14ac:dyDescent="0.25">
      <c r="A356" s="35">
        <v>41661</v>
      </c>
      <c r="B356" s="10"/>
      <c r="C356" s="12">
        <f t="shared" si="45"/>
        <v>0</v>
      </c>
      <c r="D356" s="13"/>
      <c r="E356" s="12">
        <f t="shared" si="46"/>
        <v>0</v>
      </c>
      <c r="F356" s="14"/>
      <c r="G356" s="12">
        <f t="shared" si="47"/>
        <v>0</v>
      </c>
      <c r="H356" s="15"/>
      <c r="I356" s="12">
        <f t="shared" si="48"/>
        <v>0</v>
      </c>
      <c r="J356" s="16"/>
      <c r="K356" s="12">
        <f t="shared" si="49"/>
        <v>0</v>
      </c>
      <c r="M356" s="46">
        <v>0.25</v>
      </c>
      <c r="N356" s="47">
        <v>0.3</v>
      </c>
    </row>
    <row r="357" spans="1:14" ht="15.75" x14ac:dyDescent="0.25">
      <c r="A357" s="35">
        <v>41662</v>
      </c>
      <c r="B357" s="10"/>
      <c r="C357" s="12">
        <f t="shared" si="45"/>
        <v>0</v>
      </c>
      <c r="D357" s="13"/>
      <c r="E357" s="12">
        <f t="shared" si="46"/>
        <v>0</v>
      </c>
      <c r="F357" s="14"/>
      <c r="G357" s="12">
        <f t="shared" si="47"/>
        <v>0</v>
      </c>
      <c r="H357" s="15"/>
      <c r="I357" s="12">
        <f t="shared" si="48"/>
        <v>0</v>
      </c>
      <c r="J357" s="16"/>
      <c r="K357" s="12">
        <f t="shared" si="49"/>
        <v>0</v>
      </c>
      <c r="M357" s="68">
        <v>0.5</v>
      </c>
      <c r="N357" s="70">
        <v>0.5</v>
      </c>
    </row>
    <row r="358" spans="1:14" ht="15.75" x14ac:dyDescent="0.25">
      <c r="A358" s="35">
        <v>41663</v>
      </c>
      <c r="B358" s="10"/>
      <c r="C358" s="12">
        <f t="shared" si="45"/>
        <v>0</v>
      </c>
      <c r="D358" s="13"/>
      <c r="E358" s="12">
        <f t="shared" si="46"/>
        <v>0</v>
      </c>
      <c r="F358" s="14"/>
      <c r="G358" s="12">
        <f t="shared" si="47"/>
        <v>0</v>
      </c>
      <c r="H358" s="15"/>
      <c r="I358" s="12">
        <f t="shared" si="48"/>
        <v>0</v>
      </c>
      <c r="J358" s="16"/>
      <c r="K358" s="12">
        <f t="shared" si="49"/>
        <v>0</v>
      </c>
      <c r="M358" s="46">
        <v>0.75</v>
      </c>
      <c r="N358" s="71">
        <v>0.7</v>
      </c>
    </row>
    <row r="359" spans="1:14" ht="16.5" thickBot="1" x14ac:dyDescent="0.3">
      <c r="A359" s="35">
        <v>41664</v>
      </c>
      <c r="B359" s="10"/>
      <c r="C359" s="12">
        <f t="shared" si="45"/>
        <v>0</v>
      </c>
      <c r="D359" s="13"/>
      <c r="E359" s="12">
        <f t="shared" si="46"/>
        <v>0</v>
      </c>
      <c r="F359" s="14"/>
      <c r="G359" s="12">
        <f t="shared" si="47"/>
        <v>0</v>
      </c>
      <c r="H359" s="15"/>
      <c r="I359" s="12">
        <f t="shared" si="48"/>
        <v>0</v>
      </c>
      <c r="J359" s="16"/>
      <c r="K359" s="12">
        <f t="shared" si="49"/>
        <v>0</v>
      </c>
      <c r="M359" s="72">
        <v>1</v>
      </c>
      <c r="N359" s="73">
        <v>1</v>
      </c>
    </row>
    <row r="360" spans="1:14" ht="16.5" thickBot="1" x14ac:dyDescent="0.3">
      <c r="A360" s="35">
        <v>41665</v>
      </c>
      <c r="B360" s="10"/>
      <c r="C360" s="12">
        <f t="shared" si="45"/>
        <v>0</v>
      </c>
      <c r="D360" s="13"/>
      <c r="E360" s="12">
        <f t="shared" si="46"/>
        <v>0</v>
      </c>
      <c r="F360" s="14"/>
      <c r="G360" s="12">
        <f t="shared" si="47"/>
        <v>0</v>
      </c>
      <c r="H360" s="15"/>
      <c r="I360" s="12">
        <f t="shared" si="48"/>
        <v>0</v>
      </c>
      <c r="J360" s="16"/>
      <c r="K360" s="12">
        <f t="shared" si="49"/>
        <v>0</v>
      </c>
      <c r="M360" s="105" t="s">
        <v>39</v>
      </c>
      <c r="N360" s="106"/>
    </row>
    <row r="361" spans="1:14" ht="15.75" x14ac:dyDescent="0.25">
      <c r="A361" s="35">
        <v>41666</v>
      </c>
      <c r="B361" s="10"/>
      <c r="C361" s="12">
        <f t="shared" si="45"/>
        <v>0</v>
      </c>
      <c r="D361" s="13"/>
      <c r="E361" s="12">
        <f t="shared" si="46"/>
        <v>0</v>
      </c>
      <c r="F361" s="14"/>
      <c r="G361" s="12">
        <f t="shared" si="47"/>
        <v>0</v>
      </c>
      <c r="H361" s="15"/>
      <c r="I361" s="12">
        <f t="shared" si="48"/>
        <v>0</v>
      </c>
      <c r="J361" s="16"/>
      <c r="K361" s="12">
        <f t="shared" si="49"/>
        <v>0</v>
      </c>
      <c r="M361" s="53" t="s">
        <v>4</v>
      </c>
      <c r="N361" s="54" t="s">
        <v>35</v>
      </c>
    </row>
    <row r="362" spans="1:14" ht="15.75" x14ac:dyDescent="0.25">
      <c r="A362" s="35">
        <v>41667</v>
      </c>
      <c r="B362" s="10"/>
      <c r="C362" s="12">
        <f t="shared" si="45"/>
        <v>0</v>
      </c>
      <c r="D362" s="13"/>
      <c r="E362" s="12">
        <f t="shared" si="46"/>
        <v>0</v>
      </c>
      <c r="F362" s="14"/>
      <c r="G362" s="12">
        <f t="shared" si="47"/>
        <v>0</v>
      </c>
      <c r="H362" s="15"/>
      <c r="I362" s="12">
        <f t="shared" si="48"/>
        <v>0</v>
      </c>
      <c r="J362" s="16"/>
      <c r="K362" s="12">
        <f t="shared" si="49"/>
        <v>0</v>
      </c>
      <c r="M362" s="74">
        <v>0.01</v>
      </c>
      <c r="N362" s="75">
        <v>0.1</v>
      </c>
    </row>
    <row r="363" spans="1:14" ht="15.75" x14ac:dyDescent="0.25">
      <c r="A363" s="35">
        <v>41668</v>
      </c>
      <c r="B363" s="10"/>
      <c r="C363" s="12">
        <f t="shared" si="45"/>
        <v>0</v>
      </c>
      <c r="D363" s="13"/>
      <c r="E363" s="12">
        <f t="shared" si="46"/>
        <v>0</v>
      </c>
      <c r="F363" s="14"/>
      <c r="G363" s="12">
        <f t="shared" si="47"/>
        <v>0</v>
      </c>
      <c r="H363" s="15"/>
      <c r="I363" s="12">
        <f t="shared" si="48"/>
        <v>0</v>
      </c>
      <c r="J363" s="16"/>
      <c r="K363" s="12">
        <f t="shared" si="49"/>
        <v>0</v>
      </c>
      <c r="M363" s="46">
        <v>0.25</v>
      </c>
      <c r="N363" s="47">
        <v>0.3</v>
      </c>
    </row>
    <row r="364" spans="1:14" ht="15.75" x14ac:dyDescent="0.25">
      <c r="A364" s="35">
        <v>41669</v>
      </c>
      <c r="B364" s="10"/>
      <c r="C364" s="12">
        <f t="shared" si="45"/>
        <v>0</v>
      </c>
      <c r="D364" s="13"/>
      <c r="E364" s="12">
        <f t="shared" si="46"/>
        <v>0</v>
      </c>
      <c r="F364" s="14"/>
      <c r="G364" s="12">
        <f t="shared" si="47"/>
        <v>0</v>
      </c>
      <c r="H364" s="15"/>
      <c r="I364" s="12">
        <f t="shared" si="48"/>
        <v>0</v>
      </c>
      <c r="J364" s="16"/>
      <c r="K364" s="12">
        <f t="shared" si="49"/>
        <v>0</v>
      </c>
      <c r="M364" s="74">
        <v>0.5</v>
      </c>
      <c r="N364" s="76">
        <v>0.5</v>
      </c>
    </row>
    <row r="365" spans="1:14" ht="15.75" x14ac:dyDescent="0.25">
      <c r="A365" s="35">
        <v>41670</v>
      </c>
      <c r="B365" s="10"/>
      <c r="C365" s="12">
        <f t="shared" si="45"/>
        <v>0</v>
      </c>
      <c r="D365" s="13"/>
      <c r="E365" s="12">
        <f t="shared" si="46"/>
        <v>0</v>
      </c>
      <c r="F365" s="14"/>
      <c r="G365" s="12">
        <f t="shared" si="47"/>
        <v>0</v>
      </c>
      <c r="H365" s="15"/>
      <c r="I365" s="12">
        <f t="shared" si="48"/>
        <v>0</v>
      </c>
      <c r="J365" s="16"/>
      <c r="K365" s="12">
        <f t="shared" si="49"/>
        <v>0</v>
      </c>
      <c r="M365" s="46">
        <v>0.75</v>
      </c>
      <c r="N365" s="71">
        <v>0.7</v>
      </c>
    </row>
    <row r="366" spans="1:14" ht="16.5" thickBot="1" x14ac:dyDescent="0.3">
      <c r="A366" s="41" t="s">
        <v>6</v>
      </c>
      <c r="B366" s="79" t="s">
        <v>7</v>
      </c>
      <c r="C366" s="80">
        <f>SUM(C335:C365)</f>
        <v>0</v>
      </c>
      <c r="D366" s="81" t="s">
        <v>7</v>
      </c>
      <c r="E366" s="82">
        <f>SUM(E335:E365)</f>
        <v>0</v>
      </c>
      <c r="F366" s="83" t="s">
        <v>7</v>
      </c>
      <c r="G366" s="84">
        <f>SUM(G335:G365)</f>
        <v>0</v>
      </c>
      <c r="H366" s="85" t="s">
        <v>7</v>
      </c>
      <c r="I366" s="86">
        <f>SUM(I335:I365)</f>
        <v>0</v>
      </c>
      <c r="J366" s="87" t="s">
        <v>7</v>
      </c>
      <c r="K366" s="88">
        <f>SUM(K335:K365)</f>
        <v>0</v>
      </c>
      <c r="M366" s="77">
        <v>1</v>
      </c>
      <c r="N366" s="78">
        <v>1</v>
      </c>
    </row>
    <row r="367" spans="1:14" ht="15.75" thickBot="1" x14ac:dyDescent="0.3"/>
    <row r="368" spans="1:14" ht="16.5" thickBot="1" x14ac:dyDescent="0.3">
      <c r="A368" s="107" t="s">
        <v>42</v>
      </c>
      <c r="B368" s="109" t="s">
        <v>0</v>
      </c>
      <c r="C368" s="109"/>
      <c r="D368" s="109"/>
      <c r="E368" s="109"/>
      <c r="F368" s="109"/>
      <c r="G368" s="109"/>
      <c r="H368" s="109"/>
      <c r="I368" s="109"/>
      <c r="J368" s="109"/>
      <c r="K368" s="110"/>
      <c r="M368" s="97" t="s">
        <v>1</v>
      </c>
      <c r="N368" s="98"/>
    </row>
    <row r="369" spans="1:14" ht="15.75" customHeight="1" x14ac:dyDescent="0.25">
      <c r="A369" s="108"/>
      <c r="B369" s="111" t="s">
        <v>2</v>
      </c>
      <c r="C369" s="111"/>
      <c r="D369" s="112" t="s">
        <v>3</v>
      </c>
      <c r="E369" s="112"/>
      <c r="F369" s="113" t="s">
        <v>9</v>
      </c>
      <c r="G369" s="113"/>
      <c r="H369" s="114" t="s">
        <v>10</v>
      </c>
      <c r="I369" s="114"/>
      <c r="J369" s="115" t="s">
        <v>11</v>
      </c>
      <c r="K369" s="116"/>
      <c r="M369" s="42" t="s">
        <v>4</v>
      </c>
      <c r="N369" s="43" t="s">
        <v>35</v>
      </c>
    </row>
    <row r="370" spans="1:14" ht="15.75" x14ac:dyDescent="0.25">
      <c r="A370" s="108"/>
      <c r="B370" s="4" t="s">
        <v>4</v>
      </c>
      <c r="C370" s="4" t="s">
        <v>5</v>
      </c>
      <c r="D370" s="5" t="s">
        <v>4</v>
      </c>
      <c r="E370" s="5" t="s">
        <v>5</v>
      </c>
      <c r="F370" s="6" t="s">
        <v>4</v>
      </c>
      <c r="G370" s="6" t="s">
        <v>5</v>
      </c>
      <c r="H370" s="7" t="s">
        <v>4</v>
      </c>
      <c r="I370" s="7" t="s">
        <v>5</v>
      </c>
      <c r="J370" s="8" t="s">
        <v>4</v>
      </c>
      <c r="K370" s="9" t="s">
        <v>5</v>
      </c>
      <c r="M370" s="44">
        <v>0.01</v>
      </c>
      <c r="N370" s="45">
        <v>0.03</v>
      </c>
    </row>
    <row r="371" spans="1:14" ht="15.75" x14ac:dyDescent="0.25">
      <c r="A371" s="35">
        <v>41640</v>
      </c>
      <c r="B371" s="10"/>
      <c r="C371" s="12">
        <f>IF(ISNA(VLOOKUP(B371,$M$370:$N$374,2,0)),0,(VLOOKUP(B371,$M$370:$N$374,2,0)))</f>
        <v>0</v>
      </c>
      <c r="D371" s="13"/>
      <c r="E371" s="12">
        <f>IF(ISNA(VLOOKUP(D371,$M$377:$N$381,2,0)),0,(VLOOKUP(D371,$M$377:$N$381,2,0)))</f>
        <v>0</v>
      </c>
      <c r="F371" s="14"/>
      <c r="G371" s="12">
        <f>IF(ISNA(VLOOKUP(F371,$M$384:$N$388,2,0)),0,(VLOOKUP(F371,$M$384:$N$388,2,0)))</f>
        <v>0</v>
      </c>
      <c r="H371" s="15"/>
      <c r="I371" s="12">
        <f>IF(ISNA(VLOOKUP(H371,$M$391:$N$395,2,0)),0,(VLOOKUP(H371,$M$391:$N$395,2,0)))</f>
        <v>0</v>
      </c>
      <c r="J371" s="16"/>
      <c r="K371" s="12">
        <f>IF(ISNA(VLOOKUP(J371,$M$398:$N$402,2,0)),0,(VLOOKUP(J371,$M$398:$N$402,2,0)))</f>
        <v>0</v>
      </c>
      <c r="M371" s="46">
        <v>0.25</v>
      </c>
      <c r="N371" s="47">
        <v>0.25</v>
      </c>
    </row>
    <row r="372" spans="1:14" ht="15.75" x14ac:dyDescent="0.25">
      <c r="A372" s="35">
        <v>41641</v>
      </c>
      <c r="B372" s="10"/>
      <c r="C372" s="12">
        <f t="shared" ref="C372:C401" si="50">IF(ISNA(VLOOKUP(B372,$M$370:$N$374,2,0)),0,(VLOOKUP(B372,$M$370:$N$374,2,0)))</f>
        <v>0</v>
      </c>
      <c r="D372" s="13"/>
      <c r="E372" s="12">
        <f t="shared" ref="E372:E401" si="51">IF(ISNA(VLOOKUP(D372,$M$377:$N$381,2,0)),0,(VLOOKUP(D372,$M$377:$N$381,2,0)))</f>
        <v>0</v>
      </c>
      <c r="F372" s="14"/>
      <c r="G372" s="12">
        <f t="shared" ref="G372:G401" si="52">IF(ISNA(VLOOKUP(F372,$M$384:$N$388,2,0)),0,(VLOOKUP(F372,$M$384:$N$388,2,0)))</f>
        <v>0</v>
      </c>
      <c r="H372" s="15"/>
      <c r="I372" s="12">
        <f t="shared" ref="I372:I401" si="53">IF(ISNA(VLOOKUP(H372,$M$391:$N$395,2,0)),0,(VLOOKUP(H372,$M$391:$N$395,2,0)))</f>
        <v>0</v>
      </c>
      <c r="J372" s="16"/>
      <c r="K372" s="12">
        <f t="shared" ref="K372:K401" si="54">IF(ISNA(VLOOKUP(J372,$M$398:$N$402,2,0)),0,(VLOOKUP(J372,$M$398:$N$402,2,0)))</f>
        <v>0</v>
      </c>
      <c r="M372" s="48">
        <v>0.5</v>
      </c>
      <c r="N372" s="49">
        <v>1.5</v>
      </c>
    </row>
    <row r="373" spans="1:14" ht="15.75" x14ac:dyDescent="0.25">
      <c r="A373" s="35">
        <v>41642</v>
      </c>
      <c r="B373" s="10"/>
      <c r="C373" s="12">
        <f t="shared" si="50"/>
        <v>0</v>
      </c>
      <c r="D373" s="13"/>
      <c r="E373" s="12">
        <f t="shared" si="51"/>
        <v>0</v>
      </c>
      <c r="F373" s="14"/>
      <c r="G373" s="12">
        <f t="shared" si="52"/>
        <v>0</v>
      </c>
      <c r="H373" s="15"/>
      <c r="I373" s="12">
        <f t="shared" si="53"/>
        <v>0</v>
      </c>
      <c r="J373" s="16"/>
      <c r="K373" s="12">
        <f t="shared" si="54"/>
        <v>0</v>
      </c>
      <c r="M373" s="46">
        <v>0.75</v>
      </c>
      <c r="N373" s="50">
        <v>2.25</v>
      </c>
    </row>
    <row r="374" spans="1:14" ht="16.5" thickBot="1" x14ac:dyDescent="0.3">
      <c r="A374" s="35">
        <v>41643</v>
      </c>
      <c r="B374" s="10"/>
      <c r="C374" s="12">
        <f t="shared" si="50"/>
        <v>0</v>
      </c>
      <c r="D374" s="13"/>
      <c r="E374" s="12">
        <f t="shared" si="51"/>
        <v>0</v>
      </c>
      <c r="F374" s="14"/>
      <c r="G374" s="12">
        <f t="shared" si="52"/>
        <v>0</v>
      </c>
      <c r="H374" s="15"/>
      <c r="I374" s="12">
        <f t="shared" si="53"/>
        <v>0</v>
      </c>
      <c r="J374" s="16"/>
      <c r="K374" s="12">
        <f t="shared" si="54"/>
        <v>0</v>
      </c>
      <c r="M374" s="51">
        <v>1</v>
      </c>
      <c r="N374" s="52">
        <v>3</v>
      </c>
    </row>
    <row r="375" spans="1:14" ht="16.5" thickBot="1" x14ac:dyDescent="0.3">
      <c r="A375" s="35">
        <v>41644</v>
      </c>
      <c r="B375" s="10"/>
      <c r="C375" s="12">
        <f t="shared" si="50"/>
        <v>0</v>
      </c>
      <c r="D375" s="13"/>
      <c r="E375" s="12">
        <f t="shared" si="51"/>
        <v>0</v>
      </c>
      <c r="F375" s="14"/>
      <c r="G375" s="12">
        <f t="shared" si="52"/>
        <v>0</v>
      </c>
      <c r="H375" s="15"/>
      <c r="I375" s="12">
        <f t="shared" si="53"/>
        <v>0</v>
      </c>
      <c r="J375" s="16"/>
      <c r="K375" s="12">
        <f t="shared" si="54"/>
        <v>0</v>
      </c>
      <c r="M375" s="99" t="s">
        <v>36</v>
      </c>
      <c r="N375" s="100"/>
    </row>
    <row r="376" spans="1:14" ht="15.75" x14ac:dyDescent="0.25">
      <c r="A376" s="35">
        <v>41645</v>
      </c>
      <c r="B376" s="10"/>
      <c r="C376" s="12">
        <f t="shared" si="50"/>
        <v>0</v>
      </c>
      <c r="D376" s="13"/>
      <c r="E376" s="12">
        <f t="shared" si="51"/>
        <v>0</v>
      </c>
      <c r="F376" s="14"/>
      <c r="G376" s="12">
        <f t="shared" si="52"/>
        <v>0</v>
      </c>
      <c r="H376" s="15"/>
      <c r="I376" s="12">
        <f t="shared" si="53"/>
        <v>0</v>
      </c>
      <c r="J376" s="16"/>
      <c r="K376" s="12">
        <f t="shared" si="54"/>
        <v>0</v>
      </c>
      <c r="M376" s="53" t="s">
        <v>4</v>
      </c>
      <c r="N376" s="54" t="s">
        <v>35</v>
      </c>
    </row>
    <row r="377" spans="1:14" ht="15.75" x14ac:dyDescent="0.25">
      <c r="A377" s="35">
        <v>41646</v>
      </c>
      <c r="B377" s="10"/>
      <c r="C377" s="12">
        <f t="shared" si="50"/>
        <v>0</v>
      </c>
      <c r="D377" s="13"/>
      <c r="E377" s="12">
        <f t="shared" si="51"/>
        <v>0</v>
      </c>
      <c r="F377" s="14"/>
      <c r="G377" s="12">
        <f t="shared" si="52"/>
        <v>0</v>
      </c>
      <c r="H377" s="15"/>
      <c r="I377" s="12">
        <f t="shared" si="53"/>
        <v>0</v>
      </c>
      <c r="J377" s="16"/>
      <c r="K377" s="12">
        <f t="shared" si="54"/>
        <v>0</v>
      </c>
      <c r="M377" s="55">
        <v>0.01</v>
      </c>
      <c r="N377" s="56">
        <v>0.44</v>
      </c>
    </row>
    <row r="378" spans="1:14" ht="15.75" x14ac:dyDescent="0.25">
      <c r="A378" s="35">
        <v>41647</v>
      </c>
      <c r="B378" s="10"/>
      <c r="C378" s="12">
        <f t="shared" si="50"/>
        <v>0</v>
      </c>
      <c r="D378" s="13"/>
      <c r="E378" s="12">
        <f t="shared" si="51"/>
        <v>0</v>
      </c>
      <c r="F378" s="14"/>
      <c r="G378" s="12">
        <f t="shared" si="52"/>
        <v>0</v>
      </c>
      <c r="H378" s="15"/>
      <c r="I378" s="12">
        <f t="shared" si="53"/>
        <v>0</v>
      </c>
      <c r="J378" s="16"/>
      <c r="K378" s="12">
        <f t="shared" si="54"/>
        <v>0</v>
      </c>
      <c r="M378" s="46">
        <v>0.25</v>
      </c>
      <c r="N378" s="57">
        <v>11</v>
      </c>
    </row>
    <row r="379" spans="1:14" ht="15.75" x14ac:dyDescent="0.25">
      <c r="A379" s="35">
        <v>41648</v>
      </c>
      <c r="B379" s="10"/>
      <c r="C379" s="12">
        <f t="shared" si="50"/>
        <v>0</v>
      </c>
      <c r="D379" s="13"/>
      <c r="E379" s="12">
        <f t="shared" si="51"/>
        <v>0</v>
      </c>
      <c r="F379" s="14"/>
      <c r="G379" s="12">
        <f t="shared" si="52"/>
        <v>0</v>
      </c>
      <c r="H379" s="15"/>
      <c r="I379" s="12">
        <f t="shared" si="53"/>
        <v>0</v>
      </c>
      <c r="J379" s="16"/>
      <c r="K379" s="12">
        <f t="shared" si="54"/>
        <v>0</v>
      </c>
      <c r="M379" s="55">
        <v>0.5</v>
      </c>
      <c r="N379" s="58">
        <v>22</v>
      </c>
    </row>
    <row r="380" spans="1:14" ht="15.75" x14ac:dyDescent="0.25">
      <c r="A380" s="35">
        <v>41649</v>
      </c>
      <c r="B380" s="10"/>
      <c r="C380" s="12">
        <f t="shared" si="50"/>
        <v>0</v>
      </c>
      <c r="D380" s="13"/>
      <c r="E380" s="12">
        <f t="shared" si="51"/>
        <v>0</v>
      </c>
      <c r="F380" s="14"/>
      <c r="G380" s="12">
        <f t="shared" si="52"/>
        <v>0</v>
      </c>
      <c r="H380" s="15"/>
      <c r="I380" s="12">
        <f t="shared" si="53"/>
        <v>0</v>
      </c>
      <c r="J380" s="16"/>
      <c r="K380" s="12">
        <f t="shared" si="54"/>
        <v>0</v>
      </c>
      <c r="M380" s="46">
        <v>0.75</v>
      </c>
      <c r="N380" s="59">
        <v>33</v>
      </c>
    </row>
    <row r="381" spans="1:14" ht="16.5" thickBot="1" x14ac:dyDescent="0.3">
      <c r="A381" s="35">
        <v>41650</v>
      </c>
      <c r="B381" s="10"/>
      <c r="C381" s="12">
        <f t="shared" si="50"/>
        <v>0</v>
      </c>
      <c r="D381" s="13"/>
      <c r="E381" s="12">
        <f t="shared" si="51"/>
        <v>0</v>
      </c>
      <c r="F381" s="14"/>
      <c r="G381" s="12">
        <f t="shared" si="52"/>
        <v>0</v>
      </c>
      <c r="H381" s="15"/>
      <c r="I381" s="12">
        <f t="shared" si="53"/>
        <v>0</v>
      </c>
      <c r="J381" s="16"/>
      <c r="K381" s="12">
        <f t="shared" si="54"/>
        <v>0</v>
      </c>
      <c r="M381" s="60">
        <v>1</v>
      </c>
      <c r="N381" s="61">
        <v>44</v>
      </c>
    </row>
    <row r="382" spans="1:14" ht="16.5" thickBot="1" x14ac:dyDescent="0.3">
      <c r="A382" s="35">
        <v>41651</v>
      </c>
      <c r="B382" s="10"/>
      <c r="C382" s="12">
        <f t="shared" si="50"/>
        <v>0</v>
      </c>
      <c r="D382" s="13"/>
      <c r="E382" s="12">
        <f t="shared" si="51"/>
        <v>0</v>
      </c>
      <c r="F382" s="14"/>
      <c r="G382" s="12">
        <f t="shared" si="52"/>
        <v>0</v>
      </c>
      <c r="H382" s="15"/>
      <c r="I382" s="12">
        <f t="shared" si="53"/>
        <v>0</v>
      </c>
      <c r="J382" s="16"/>
      <c r="K382" s="12">
        <f t="shared" si="54"/>
        <v>0</v>
      </c>
      <c r="M382" s="101" t="s">
        <v>37</v>
      </c>
      <c r="N382" s="102"/>
    </row>
    <row r="383" spans="1:14" ht="15.75" x14ac:dyDescent="0.25">
      <c r="A383" s="35">
        <v>41652</v>
      </c>
      <c r="B383" s="10"/>
      <c r="C383" s="12">
        <f t="shared" si="50"/>
        <v>0</v>
      </c>
      <c r="D383" s="13"/>
      <c r="E383" s="12">
        <f t="shared" si="51"/>
        <v>0</v>
      </c>
      <c r="F383" s="14"/>
      <c r="G383" s="12">
        <f t="shared" si="52"/>
        <v>0</v>
      </c>
      <c r="H383" s="15"/>
      <c r="I383" s="12">
        <f t="shared" si="53"/>
        <v>0</v>
      </c>
      <c r="J383" s="16"/>
      <c r="K383" s="12">
        <f t="shared" si="54"/>
        <v>0</v>
      </c>
      <c r="M383" s="53" t="s">
        <v>4</v>
      </c>
      <c r="N383" s="54" t="s">
        <v>35</v>
      </c>
    </row>
    <row r="384" spans="1:14" ht="15.75" x14ac:dyDescent="0.25">
      <c r="A384" s="35">
        <v>41653</v>
      </c>
      <c r="B384" s="10"/>
      <c r="C384" s="12">
        <f t="shared" si="50"/>
        <v>0</v>
      </c>
      <c r="D384" s="13"/>
      <c r="E384" s="12">
        <f t="shared" si="51"/>
        <v>0</v>
      </c>
      <c r="F384" s="14"/>
      <c r="G384" s="12">
        <f t="shared" si="52"/>
        <v>0</v>
      </c>
      <c r="H384" s="15"/>
      <c r="I384" s="12">
        <f t="shared" si="53"/>
        <v>0</v>
      </c>
      <c r="J384" s="16"/>
      <c r="K384" s="12">
        <f t="shared" si="54"/>
        <v>0</v>
      </c>
      <c r="M384" s="62">
        <v>0.01</v>
      </c>
      <c r="N384" s="63">
        <v>2.5000000000000001E-2</v>
      </c>
    </row>
    <row r="385" spans="1:14" ht="15.75" x14ac:dyDescent="0.25">
      <c r="A385" s="35">
        <v>41654</v>
      </c>
      <c r="B385" s="10"/>
      <c r="C385" s="12">
        <f t="shared" si="50"/>
        <v>0</v>
      </c>
      <c r="D385" s="13"/>
      <c r="E385" s="12">
        <f t="shared" si="51"/>
        <v>0</v>
      </c>
      <c r="F385" s="14"/>
      <c r="G385" s="12">
        <f t="shared" si="52"/>
        <v>0</v>
      </c>
      <c r="H385" s="15"/>
      <c r="I385" s="12">
        <f t="shared" si="53"/>
        <v>0</v>
      </c>
      <c r="J385" s="16"/>
      <c r="K385" s="12">
        <f t="shared" si="54"/>
        <v>0</v>
      </c>
      <c r="M385" s="46">
        <v>0.25</v>
      </c>
      <c r="N385" s="47">
        <v>0.5</v>
      </c>
    </row>
    <row r="386" spans="1:14" ht="15.75" x14ac:dyDescent="0.25">
      <c r="A386" s="35">
        <v>41655</v>
      </c>
      <c r="B386" s="10"/>
      <c r="C386" s="12">
        <f t="shared" si="50"/>
        <v>0</v>
      </c>
      <c r="D386" s="13"/>
      <c r="E386" s="12">
        <f t="shared" si="51"/>
        <v>0</v>
      </c>
      <c r="F386" s="14"/>
      <c r="G386" s="12">
        <f t="shared" si="52"/>
        <v>0</v>
      </c>
      <c r="H386" s="15"/>
      <c r="I386" s="12">
        <f t="shared" si="53"/>
        <v>0</v>
      </c>
      <c r="J386" s="16"/>
      <c r="K386" s="12">
        <f t="shared" si="54"/>
        <v>0</v>
      </c>
      <c r="M386" s="62">
        <v>0.5</v>
      </c>
      <c r="N386" s="64">
        <v>1</v>
      </c>
    </row>
    <row r="387" spans="1:14" ht="15.75" x14ac:dyDescent="0.25">
      <c r="A387" s="35">
        <v>41656</v>
      </c>
      <c r="B387" s="10"/>
      <c r="C387" s="12">
        <f t="shared" si="50"/>
        <v>0</v>
      </c>
      <c r="D387" s="13"/>
      <c r="E387" s="12">
        <f t="shared" si="51"/>
        <v>0</v>
      </c>
      <c r="F387" s="14"/>
      <c r="G387" s="12">
        <f t="shared" si="52"/>
        <v>0</v>
      </c>
      <c r="H387" s="15"/>
      <c r="I387" s="12">
        <f t="shared" si="53"/>
        <v>0</v>
      </c>
      <c r="J387" s="16"/>
      <c r="K387" s="12">
        <f t="shared" si="54"/>
        <v>0</v>
      </c>
      <c r="M387" s="46">
        <v>0.75</v>
      </c>
      <c r="N387" s="65">
        <v>1.7</v>
      </c>
    </row>
    <row r="388" spans="1:14" ht="16.5" thickBot="1" x14ac:dyDescent="0.3">
      <c r="A388" s="35">
        <v>41657</v>
      </c>
      <c r="B388" s="10"/>
      <c r="C388" s="12">
        <f t="shared" si="50"/>
        <v>0</v>
      </c>
      <c r="D388" s="13"/>
      <c r="E388" s="12">
        <f t="shared" si="51"/>
        <v>0</v>
      </c>
      <c r="F388" s="14"/>
      <c r="G388" s="12">
        <f t="shared" si="52"/>
        <v>0</v>
      </c>
      <c r="H388" s="15"/>
      <c r="I388" s="12">
        <f t="shared" si="53"/>
        <v>0</v>
      </c>
      <c r="J388" s="16"/>
      <c r="K388" s="12">
        <f t="shared" si="54"/>
        <v>0</v>
      </c>
      <c r="M388" s="66">
        <v>1</v>
      </c>
      <c r="N388" s="67">
        <v>2</v>
      </c>
    </row>
    <row r="389" spans="1:14" ht="16.5" thickBot="1" x14ac:dyDescent="0.3">
      <c r="A389" s="35">
        <v>41658</v>
      </c>
      <c r="B389" s="10"/>
      <c r="C389" s="12">
        <f t="shared" si="50"/>
        <v>0</v>
      </c>
      <c r="D389" s="13"/>
      <c r="E389" s="12">
        <f t="shared" si="51"/>
        <v>0</v>
      </c>
      <c r="F389" s="14"/>
      <c r="G389" s="12">
        <f t="shared" si="52"/>
        <v>0</v>
      </c>
      <c r="H389" s="15"/>
      <c r="I389" s="12">
        <f t="shared" si="53"/>
        <v>0</v>
      </c>
      <c r="J389" s="16"/>
      <c r="K389" s="12">
        <f t="shared" si="54"/>
        <v>0</v>
      </c>
      <c r="M389" s="103" t="s">
        <v>38</v>
      </c>
      <c r="N389" s="104"/>
    </row>
    <row r="390" spans="1:14" ht="15.75" x14ac:dyDescent="0.25">
      <c r="A390" s="35">
        <v>41659</v>
      </c>
      <c r="B390" s="10"/>
      <c r="C390" s="12">
        <f t="shared" si="50"/>
        <v>0</v>
      </c>
      <c r="D390" s="13"/>
      <c r="E390" s="12">
        <f t="shared" si="51"/>
        <v>0</v>
      </c>
      <c r="F390" s="14"/>
      <c r="G390" s="12">
        <f t="shared" si="52"/>
        <v>0</v>
      </c>
      <c r="H390" s="15"/>
      <c r="I390" s="12">
        <f t="shared" si="53"/>
        <v>0</v>
      </c>
      <c r="J390" s="16"/>
      <c r="K390" s="12">
        <f t="shared" si="54"/>
        <v>0</v>
      </c>
      <c r="M390" s="53" t="s">
        <v>4</v>
      </c>
      <c r="N390" s="54" t="s">
        <v>35</v>
      </c>
    </row>
    <row r="391" spans="1:14" ht="15.75" x14ac:dyDescent="0.25">
      <c r="A391" s="35">
        <v>41660</v>
      </c>
      <c r="B391" s="10"/>
      <c r="C391" s="12">
        <f t="shared" si="50"/>
        <v>0</v>
      </c>
      <c r="D391" s="13"/>
      <c r="E391" s="12">
        <f t="shared" si="51"/>
        <v>0</v>
      </c>
      <c r="F391" s="14"/>
      <c r="G391" s="12">
        <f t="shared" si="52"/>
        <v>0</v>
      </c>
      <c r="H391" s="15"/>
      <c r="I391" s="12">
        <f t="shared" si="53"/>
        <v>0</v>
      </c>
      <c r="J391" s="16"/>
      <c r="K391" s="12">
        <f t="shared" si="54"/>
        <v>0</v>
      </c>
      <c r="M391" s="68">
        <v>0.01</v>
      </c>
      <c r="N391" s="69">
        <v>0.1</v>
      </c>
    </row>
    <row r="392" spans="1:14" ht="15.75" x14ac:dyDescent="0.25">
      <c r="A392" s="35">
        <v>41661</v>
      </c>
      <c r="B392" s="10"/>
      <c r="C392" s="12">
        <f t="shared" si="50"/>
        <v>0</v>
      </c>
      <c r="D392" s="13"/>
      <c r="E392" s="12">
        <f t="shared" si="51"/>
        <v>0</v>
      </c>
      <c r="F392" s="14"/>
      <c r="G392" s="12">
        <f t="shared" si="52"/>
        <v>0</v>
      </c>
      <c r="H392" s="15"/>
      <c r="I392" s="12">
        <f t="shared" si="53"/>
        <v>0</v>
      </c>
      <c r="J392" s="16"/>
      <c r="K392" s="12">
        <f t="shared" si="54"/>
        <v>0</v>
      </c>
      <c r="M392" s="46">
        <v>0.25</v>
      </c>
      <c r="N392" s="47">
        <v>0.3</v>
      </c>
    </row>
    <row r="393" spans="1:14" ht="15.75" x14ac:dyDescent="0.25">
      <c r="A393" s="35">
        <v>41662</v>
      </c>
      <c r="B393" s="10"/>
      <c r="C393" s="12">
        <f t="shared" si="50"/>
        <v>0</v>
      </c>
      <c r="D393" s="13"/>
      <c r="E393" s="12">
        <f t="shared" si="51"/>
        <v>0</v>
      </c>
      <c r="F393" s="14"/>
      <c r="G393" s="12">
        <f t="shared" si="52"/>
        <v>0</v>
      </c>
      <c r="H393" s="15"/>
      <c r="I393" s="12">
        <f t="shared" si="53"/>
        <v>0</v>
      </c>
      <c r="J393" s="16"/>
      <c r="K393" s="12">
        <f t="shared" si="54"/>
        <v>0</v>
      </c>
      <c r="M393" s="68">
        <v>0.5</v>
      </c>
      <c r="N393" s="70">
        <v>0.5</v>
      </c>
    </row>
    <row r="394" spans="1:14" ht="15.75" x14ac:dyDescent="0.25">
      <c r="A394" s="35">
        <v>41663</v>
      </c>
      <c r="B394" s="10"/>
      <c r="C394" s="12">
        <f t="shared" si="50"/>
        <v>0</v>
      </c>
      <c r="D394" s="13"/>
      <c r="E394" s="12">
        <f t="shared" si="51"/>
        <v>0</v>
      </c>
      <c r="F394" s="14"/>
      <c r="G394" s="12">
        <f t="shared" si="52"/>
        <v>0</v>
      </c>
      <c r="H394" s="15"/>
      <c r="I394" s="12">
        <f t="shared" si="53"/>
        <v>0</v>
      </c>
      <c r="J394" s="16"/>
      <c r="K394" s="12">
        <f t="shared" si="54"/>
        <v>0</v>
      </c>
      <c r="M394" s="46">
        <v>0.75</v>
      </c>
      <c r="N394" s="71">
        <v>0.7</v>
      </c>
    </row>
    <row r="395" spans="1:14" ht="16.5" thickBot="1" x14ac:dyDescent="0.3">
      <c r="A395" s="35">
        <v>41664</v>
      </c>
      <c r="B395" s="10"/>
      <c r="C395" s="12">
        <f t="shared" si="50"/>
        <v>0</v>
      </c>
      <c r="D395" s="13"/>
      <c r="E395" s="12">
        <f t="shared" si="51"/>
        <v>0</v>
      </c>
      <c r="F395" s="14"/>
      <c r="G395" s="12">
        <f t="shared" si="52"/>
        <v>0</v>
      </c>
      <c r="H395" s="15"/>
      <c r="I395" s="12">
        <f t="shared" si="53"/>
        <v>0</v>
      </c>
      <c r="J395" s="16"/>
      <c r="K395" s="12">
        <f t="shared" si="54"/>
        <v>0</v>
      </c>
      <c r="M395" s="72">
        <v>1</v>
      </c>
      <c r="N395" s="73">
        <v>1</v>
      </c>
    </row>
    <row r="396" spans="1:14" ht="16.5" thickBot="1" x14ac:dyDescent="0.3">
      <c r="A396" s="35">
        <v>41665</v>
      </c>
      <c r="B396" s="10"/>
      <c r="C396" s="12">
        <f t="shared" si="50"/>
        <v>0</v>
      </c>
      <c r="D396" s="13"/>
      <c r="E396" s="12">
        <f t="shared" si="51"/>
        <v>0</v>
      </c>
      <c r="F396" s="14"/>
      <c r="G396" s="12">
        <f t="shared" si="52"/>
        <v>0</v>
      </c>
      <c r="H396" s="15"/>
      <c r="I396" s="12">
        <f t="shared" si="53"/>
        <v>0</v>
      </c>
      <c r="J396" s="16"/>
      <c r="K396" s="12">
        <f t="shared" si="54"/>
        <v>0</v>
      </c>
      <c r="M396" s="105" t="s">
        <v>39</v>
      </c>
      <c r="N396" s="106"/>
    </row>
    <row r="397" spans="1:14" ht="15.75" x14ac:dyDescent="0.25">
      <c r="A397" s="35">
        <v>41666</v>
      </c>
      <c r="B397" s="10"/>
      <c r="C397" s="12">
        <f t="shared" si="50"/>
        <v>0</v>
      </c>
      <c r="D397" s="13"/>
      <c r="E397" s="12">
        <f t="shared" si="51"/>
        <v>0</v>
      </c>
      <c r="F397" s="14"/>
      <c r="G397" s="12">
        <f t="shared" si="52"/>
        <v>0</v>
      </c>
      <c r="H397" s="15"/>
      <c r="I397" s="12">
        <f t="shared" si="53"/>
        <v>0</v>
      </c>
      <c r="J397" s="16"/>
      <c r="K397" s="12">
        <f t="shared" si="54"/>
        <v>0</v>
      </c>
      <c r="M397" s="53" t="s">
        <v>4</v>
      </c>
      <c r="N397" s="54" t="s">
        <v>35</v>
      </c>
    </row>
    <row r="398" spans="1:14" ht="15.75" x14ac:dyDescent="0.25">
      <c r="A398" s="35">
        <v>41667</v>
      </c>
      <c r="B398" s="10"/>
      <c r="C398" s="12">
        <f t="shared" si="50"/>
        <v>0</v>
      </c>
      <c r="D398" s="13"/>
      <c r="E398" s="12">
        <f t="shared" si="51"/>
        <v>0</v>
      </c>
      <c r="F398" s="14"/>
      <c r="G398" s="12">
        <f t="shared" si="52"/>
        <v>0</v>
      </c>
      <c r="H398" s="15"/>
      <c r="I398" s="12">
        <f t="shared" si="53"/>
        <v>0</v>
      </c>
      <c r="J398" s="16"/>
      <c r="K398" s="12">
        <f t="shared" si="54"/>
        <v>0</v>
      </c>
      <c r="M398" s="74">
        <v>0.01</v>
      </c>
      <c r="N398" s="75">
        <v>0.1</v>
      </c>
    </row>
    <row r="399" spans="1:14" ht="15.75" x14ac:dyDescent="0.25">
      <c r="A399" s="35">
        <v>41668</v>
      </c>
      <c r="B399" s="10"/>
      <c r="C399" s="12">
        <f t="shared" si="50"/>
        <v>0</v>
      </c>
      <c r="D399" s="13"/>
      <c r="E399" s="12">
        <f t="shared" si="51"/>
        <v>0</v>
      </c>
      <c r="F399" s="14"/>
      <c r="G399" s="12">
        <f t="shared" si="52"/>
        <v>0</v>
      </c>
      <c r="H399" s="15"/>
      <c r="I399" s="12">
        <f t="shared" si="53"/>
        <v>0</v>
      </c>
      <c r="J399" s="16"/>
      <c r="K399" s="12">
        <f t="shared" si="54"/>
        <v>0</v>
      </c>
      <c r="M399" s="46">
        <v>0.25</v>
      </c>
      <c r="N399" s="47">
        <v>0.3</v>
      </c>
    </row>
    <row r="400" spans="1:14" ht="15.75" x14ac:dyDescent="0.25">
      <c r="A400" s="35">
        <v>41669</v>
      </c>
      <c r="B400" s="10"/>
      <c r="C400" s="12">
        <f t="shared" si="50"/>
        <v>0</v>
      </c>
      <c r="D400" s="13"/>
      <c r="E400" s="12">
        <f t="shared" si="51"/>
        <v>0</v>
      </c>
      <c r="F400" s="14"/>
      <c r="G400" s="12">
        <f t="shared" si="52"/>
        <v>0</v>
      </c>
      <c r="H400" s="15"/>
      <c r="I400" s="12">
        <f t="shared" si="53"/>
        <v>0</v>
      </c>
      <c r="J400" s="16"/>
      <c r="K400" s="12">
        <f t="shared" si="54"/>
        <v>0</v>
      </c>
      <c r="M400" s="74">
        <v>0.5</v>
      </c>
      <c r="N400" s="76">
        <v>0.5</v>
      </c>
    </row>
    <row r="401" spans="1:14" ht="15.75" x14ac:dyDescent="0.25">
      <c r="A401" s="35">
        <v>41670</v>
      </c>
      <c r="B401" s="10"/>
      <c r="C401" s="12">
        <f t="shared" si="50"/>
        <v>0</v>
      </c>
      <c r="D401" s="13"/>
      <c r="E401" s="12">
        <f t="shared" si="51"/>
        <v>0</v>
      </c>
      <c r="F401" s="14"/>
      <c r="G401" s="12">
        <f t="shared" si="52"/>
        <v>0</v>
      </c>
      <c r="H401" s="15"/>
      <c r="I401" s="12">
        <f t="shared" si="53"/>
        <v>0</v>
      </c>
      <c r="J401" s="16"/>
      <c r="K401" s="12">
        <f t="shared" si="54"/>
        <v>0</v>
      </c>
      <c r="M401" s="46">
        <v>0.75</v>
      </c>
      <c r="N401" s="71">
        <v>0.7</v>
      </c>
    </row>
    <row r="402" spans="1:14" ht="16.5" thickBot="1" x14ac:dyDescent="0.3">
      <c r="A402" s="41" t="s">
        <v>6</v>
      </c>
      <c r="B402" s="79" t="s">
        <v>7</v>
      </c>
      <c r="C402" s="80">
        <f>SUM(C371:C401)</f>
        <v>0</v>
      </c>
      <c r="D402" s="81" t="s">
        <v>7</v>
      </c>
      <c r="E402" s="82">
        <f>SUM(E371:E401)</f>
        <v>0</v>
      </c>
      <c r="F402" s="83" t="s">
        <v>7</v>
      </c>
      <c r="G402" s="84">
        <f>SUM(G371:G401)</f>
        <v>0</v>
      </c>
      <c r="H402" s="85" t="s">
        <v>7</v>
      </c>
      <c r="I402" s="86">
        <f>SUM(I371:I401)</f>
        <v>0</v>
      </c>
      <c r="J402" s="87" t="s">
        <v>7</v>
      </c>
      <c r="K402" s="88">
        <f>SUM(K371:K401)</f>
        <v>0</v>
      </c>
      <c r="M402" s="77">
        <v>1</v>
      </c>
      <c r="N402" s="78">
        <v>1</v>
      </c>
    </row>
    <row r="403" spans="1:14" ht="15.75" thickBot="1" x14ac:dyDescent="0.3"/>
    <row r="404" spans="1:14" ht="16.5" thickBot="1" x14ac:dyDescent="0.3">
      <c r="A404" s="107" t="s">
        <v>41</v>
      </c>
      <c r="B404" s="109" t="s">
        <v>0</v>
      </c>
      <c r="C404" s="109"/>
      <c r="D404" s="109"/>
      <c r="E404" s="109"/>
      <c r="F404" s="109"/>
      <c r="G404" s="109"/>
      <c r="H404" s="109"/>
      <c r="I404" s="109"/>
      <c r="J404" s="109"/>
      <c r="K404" s="110"/>
      <c r="M404" s="97" t="s">
        <v>1</v>
      </c>
      <c r="N404" s="98"/>
    </row>
    <row r="405" spans="1:14" ht="15.75" customHeight="1" x14ac:dyDescent="0.25">
      <c r="A405" s="108"/>
      <c r="B405" s="111" t="s">
        <v>2</v>
      </c>
      <c r="C405" s="111"/>
      <c r="D405" s="112" t="s">
        <v>3</v>
      </c>
      <c r="E405" s="112"/>
      <c r="F405" s="113" t="s">
        <v>9</v>
      </c>
      <c r="G405" s="113"/>
      <c r="H405" s="114" t="s">
        <v>10</v>
      </c>
      <c r="I405" s="114"/>
      <c r="J405" s="115" t="s">
        <v>11</v>
      </c>
      <c r="K405" s="116"/>
      <c r="M405" s="42" t="s">
        <v>4</v>
      </c>
      <c r="N405" s="43" t="s">
        <v>35</v>
      </c>
    </row>
    <row r="406" spans="1:14" ht="15.75" x14ac:dyDescent="0.25">
      <c r="A406" s="108"/>
      <c r="B406" s="4" t="s">
        <v>4</v>
      </c>
      <c r="C406" s="4" t="s">
        <v>5</v>
      </c>
      <c r="D406" s="5" t="s">
        <v>4</v>
      </c>
      <c r="E406" s="5" t="s">
        <v>5</v>
      </c>
      <c r="F406" s="6" t="s">
        <v>4</v>
      </c>
      <c r="G406" s="6" t="s">
        <v>5</v>
      </c>
      <c r="H406" s="7" t="s">
        <v>4</v>
      </c>
      <c r="I406" s="7" t="s">
        <v>5</v>
      </c>
      <c r="J406" s="8" t="s">
        <v>4</v>
      </c>
      <c r="K406" s="9" t="s">
        <v>5</v>
      </c>
      <c r="M406" s="44">
        <v>0.01</v>
      </c>
      <c r="N406" s="45">
        <v>0.03</v>
      </c>
    </row>
    <row r="407" spans="1:14" ht="15.75" x14ac:dyDescent="0.25">
      <c r="A407" s="35">
        <v>41640</v>
      </c>
      <c r="B407" s="10"/>
      <c r="C407" s="12">
        <f>IF(ISNA(VLOOKUP(B407,$M$406:$N$410,2,0)),0,(VLOOKUP(B407,$M$406:$N$410,2,0)))</f>
        <v>0</v>
      </c>
      <c r="D407" s="13"/>
      <c r="E407" s="12">
        <f>IF(ISNA(VLOOKUP(D407,$M$413:$N$417,2,0)),0,(VLOOKUP(D407,$M$413:$N$417,2,0)))</f>
        <v>0</v>
      </c>
      <c r="F407" s="14"/>
      <c r="G407" s="12">
        <f>IF(ISNA(VLOOKUP(F407,$M$420:$N$424,2,0)),0,(VLOOKUP(F407,$M$420:$N$424,2,0)))</f>
        <v>0</v>
      </c>
      <c r="H407" s="15"/>
      <c r="I407" s="12">
        <f>IF(ISNA(VLOOKUP(H407,$M$427:$N$431,2,0)),0,(VLOOKUP(H407,$M$427:$N$431,2,0)))</f>
        <v>0</v>
      </c>
      <c r="J407" s="16"/>
      <c r="K407" s="12">
        <f>IF(ISNA(VLOOKUP(J407,$M$434:$N$438,2,0)),0,(VLOOKUP(J407,$M$434:$N$438,2,0)))</f>
        <v>0</v>
      </c>
      <c r="M407" s="46">
        <v>0.25</v>
      </c>
      <c r="N407" s="47">
        <v>0.25</v>
      </c>
    </row>
    <row r="408" spans="1:14" ht="15.75" x14ac:dyDescent="0.25">
      <c r="A408" s="35">
        <v>41641</v>
      </c>
      <c r="B408" s="10"/>
      <c r="C408" s="12">
        <f t="shared" ref="C408:C437" si="55">IF(ISNA(VLOOKUP(B408,$M$406:$N$410,2,0)),0,(VLOOKUP(B408,$M$406:$N$410,2,0)))</f>
        <v>0</v>
      </c>
      <c r="D408" s="13"/>
      <c r="E408" s="12">
        <f t="shared" ref="E408:E437" si="56">IF(ISNA(VLOOKUP(D408,$M$413:$N$417,2,0)),0,(VLOOKUP(D408,$M$413:$N$417,2,0)))</f>
        <v>0</v>
      </c>
      <c r="F408" s="14"/>
      <c r="G408" s="12">
        <f t="shared" ref="G408:G437" si="57">IF(ISNA(VLOOKUP(F408,$M$420:$N$424,2,0)),0,(VLOOKUP(F408,$M$420:$N$424,2,0)))</f>
        <v>0</v>
      </c>
      <c r="H408" s="15"/>
      <c r="I408" s="12">
        <f t="shared" ref="I408:I437" si="58">IF(ISNA(VLOOKUP(H408,$M$427:$N$431,2,0)),0,(VLOOKUP(H408,$M$427:$N$431,2,0)))</f>
        <v>0</v>
      </c>
      <c r="J408" s="16"/>
      <c r="K408" s="12">
        <f t="shared" ref="K408:K437" si="59">IF(ISNA(VLOOKUP(J408,$M$434:$N$438,2,0)),0,(VLOOKUP(J408,$M$434:$N$438,2,0)))</f>
        <v>0</v>
      </c>
      <c r="M408" s="48">
        <v>0.5</v>
      </c>
      <c r="N408" s="49">
        <v>1.5</v>
      </c>
    </row>
    <row r="409" spans="1:14" ht="15.75" x14ac:dyDescent="0.25">
      <c r="A409" s="35">
        <v>41642</v>
      </c>
      <c r="B409" s="10"/>
      <c r="C409" s="12">
        <f t="shared" si="55"/>
        <v>0</v>
      </c>
      <c r="D409" s="13"/>
      <c r="E409" s="12">
        <f t="shared" si="56"/>
        <v>0</v>
      </c>
      <c r="F409" s="14"/>
      <c r="G409" s="12">
        <f t="shared" si="57"/>
        <v>0</v>
      </c>
      <c r="H409" s="15"/>
      <c r="I409" s="12">
        <f t="shared" si="58"/>
        <v>0</v>
      </c>
      <c r="J409" s="16"/>
      <c r="K409" s="12">
        <f t="shared" si="59"/>
        <v>0</v>
      </c>
      <c r="M409" s="46">
        <v>0.75</v>
      </c>
      <c r="N409" s="50">
        <v>2.25</v>
      </c>
    </row>
    <row r="410" spans="1:14" ht="16.5" thickBot="1" x14ac:dyDescent="0.3">
      <c r="A410" s="35">
        <v>41643</v>
      </c>
      <c r="B410" s="10"/>
      <c r="C410" s="12">
        <f t="shared" si="55"/>
        <v>0</v>
      </c>
      <c r="D410" s="13"/>
      <c r="E410" s="12">
        <f t="shared" si="56"/>
        <v>0</v>
      </c>
      <c r="F410" s="14"/>
      <c r="G410" s="12">
        <f t="shared" si="57"/>
        <v>0</v>
      </c>
      <c r="H410" s="15"/>
      <c r="I410" s="12">
        <f t="shared" si="58"/>
        <v>0</v>
      </c>
      <c r="J410" s="16"/>
      <c r="K410" s="12">
        <f t="shared" si="59"/>
        <v>0</v>
      </c>
      <c r="M410" s="51">
        <v>1</v>
      </c>
      <c r="N410" s="52">
        <v>3</v>
      </c>
    </row>
    <row r="411" spans="1:14" ht="16.5" thickBot="1" x14ac:dyDescent="0.3">
      <c r="A411" s="35">
        <v>41644</v>
      </c>
      <c r="B411" s="10"/>
      <c r="C411" s="12">
        <f t="shared" si="55"/>
        <v>0</v>
      </c>
      <c r="D411" s="13"/>
      <c r="E411" s="12">
        <f t="shared" si="56"/>
        <v>0</v>
      </c>
      <c r="F411" s="14"/>
      <c r="G411" s="12">
        <f t="shared" si="57"/>
        <v>0</v>
      </c>
      <c r="H411" s="15"/>
      <c r="I411" s="12">
        <f t="shared" si="58"/>
        <v>0</v>
      </c>
      <c r="J411" s="16"/>
      <c r="K411" s="12">
        <f t="shared" si="59"/>
        <v>0</v>
      </c>
      <c r="M411" s="99" t="s">
        <v>36</v>
      </c>
      <c r="N411" s="100"/>
    </row>
    <row r="412" spans="1:14" ht="15.75" x14ac:dyDescent="0.25">
      <c r="A412" s="35">
        <v>41645</v>
      </c>
      <c r="B412" s="10"/>
      <c r="C412" s="12">
        <f t="shared" si="55"/>
        <v>0</v>
      </c>
      <c r="D412" s="13"/>
      <c r="E412" s="12">
        <f t="shared" si="56"/>
        <v>0</v>
      </c>
      <c r="F412" s="14"/>
      <c r="G412" s="12">
        <f t="shared" si="57"/>
        <v>0</v>
      </c>
      <c r="H412" s="15"/>
      <c r="I412" s="12">
        <f t="shared" si="58"/>
        <v>0</v>
      </c>
      <c r="J412" s="16"/>
      <c r="K412" s="12">
        <f t="shared" si="59"/>
        <v>0</v>
      </c>
      <c r="M412" s="53" t="s">
        <v>4</v>
      </c>
      <c r="N412" s="54" t="s">
        <v>35</v>
      </c>
    </row>
    <row r="413" spans="1:14" ht="15.75" x14ac:dyDescent="0.25">
      <c r="A413" s="35">
        <v>41646</v>
      </c>
      <c r="B413" s="10"/>
      <c r="C413" s="12">
        <f t="shared" si="55"/>
        <v>0</v>
      </c>
      <c r="D413" s="13"/>
      <c r="E413" s="12">
        <f t="shared" si="56"/>
        <v>0</v>
      </c>
      <c r="F413" s="14"/>
      <c r="G413" s="12">
        <f t="shared" si="57"/>
        <v>0</v>
      </c>
      <c r="H413" s="15"/>
      <c r="I413" s="12">
        <f t="shared" si="58"/>
        <v>0</v>
      </c>
      <c r="J413" s="16"/>
      <c r="K413" s="12">
        <f t="shared" si="59"/>
        <v>0</v>
      </c>
      <c r="M413" s="55">
        <v>0.01</v>
      </c>
      <c r="N413" s="56">
        <v>0.44</v>
      </c>
    </row>
    <row r="414" spans="1:14" ht="15.75" x14ac:dyDescent="0.25">
      <c r="A414" s="35">
        <v>41647</v>
      </c>
      <c r="B414" s="10"/>
      <c r="C414" s="12">
        <f t="shared" si="55"/>
        <v>0</v>
      </c>
      <c r="D414" s="13"/>
      <c r="E414" s="12">
        <f t="shared" si="56"/>
        <v>0</v>
      </c>
      <c r="F414" s="14"/>
      <c r="G414" s="12">
        <f t="shared" si="57"/>
        <v>0</v>
      </c>
      <c r="H414" s="15"/>
      <c r="I414" s="12">
        <f t="shared" si="58"/>
        <v>0</v>
      </c>
      <c r="J414" s="16"/>
      <c r="K414" s="12">
        <f t="shared" si="59"/>
        <v>0</v>
      </c>
      <c r="M414" s="46">
        <v>0.25</v>
      </c>
      <c r="N414" s="57">
        <v>11</v>
      </c>
    </row>
    <row r="415" spans="1:14" ht="15.75" x14ac:dyDescent="0.25">
      <c r="A415" s="35">
        <v>41648</v>
      </c>
      <c r="B415" s="10"/>
      <c r="C415" s="12">
        <f t="shared" si="55"/>
        <v>0</v>
      </c>
      <c r="D415" s="13"/>
      <c r="E415" s="12">
        <f t="shared" si="56"/>
        <v>0</v>
      </c>
      <c r="F415" s="14"/>
      <c r="G415" s="12">
        <f t="shared" si="57"/>
        <v>0</v>
      </c>
      <c r="H415" s="15"/>
      <c r="I415" s="12">
        <f t="shared" si="58"/>
        <v>0</v>
      </c>
      <c r="J415" s="16"/>
      <c r="K415" s="12">
        <f t="shared" si="59"/>
        <v>0</v>
      </c>
      <c r="M415" s="55">
        <v>0.5</v>
      </c>
      <c r="N415" s="58">
        <v>22</v>
      </c>
    </row>
    <row r="416" spans="1:14" ht="15.75" x14ac:dyDescent="0.25">
      <c r="A416" s="35">
        <v>41649</v>
      </c>
      <c r="B416" s="10"/>
      <c r="C416" s="12">
        <f t="shared" si="55"/>
        <v>0</v>
      </c>
      <c r="D416" s="13"/>
      <c r="E416" s="12">
        <f t="shared" si="56"/>
        <v>0</v>
      </c>
      <c r="F416" s="14"/>
      <c r="G416" s="12">
        <f t="shared" si="57"/>
        <v>0</v>
      </c>
      <c r="H416" s="15"/>
      <c r="I416" s="12">
        <f t="shared" si="58"/>
        <v>0</v>
      </c>
      <c r="J416" s="16"/>
      <c r="K416" s="12">
        <f t="shared" si="59"/>
        <v>0</v>
      </c>
      <c r="M416" s="46">
        <v>0.75</v>
      </c>
      <c r="N416" s="59">
        <v>33</v>
      </c>
    </row>
    <row r="417" spans="1:14" ht="16.5" thickBot="1" x14ac:dyDescent="0.3">
      <c r="A417" s="35">
        <v>41650</v>
      </c>
      <c r="B417" s="10"/>
      <c r="C417" s="12">
        <f t="shared" si="55"/>
        <v>0</v>
      </c>
      <c r="D417" s="13"/>
      <c r="E417" s="12">
        <f t="shared" si="56"/>
        <v>0</v>
      </c>
      <c r="F417" s="14"/>
      <c r="G417" s="12">
        <f t="shared" si="57"/>
        <v>0</v>
      </c>
      <c r="H417" s="15"/>
      <c r="I417" s="12">
        <f t="shared" si="58"/>
        <v>0</v>
      </c>
      <c r="J417" s="16"/>
      <c r="K417" s="12">
        <f t="shared" si="59"/>
        <v>0</v>
      </c>
      <c r="M417" s="60">
        <v>1</v>
      </c>
      <c r="N417" s="61">
        <v>44</v>
      </c>
    </row>
    <row r="418" spans="1:14" ht="16.5" thickBot="1" x14ac:dyDescent="0.3">
      <c r="A418" s="35">
        <v>41651</v>
      </c>
      <c r="B418" s="10"/>
      <c r="C418" s="12">
        <f t="shared" si="55"/>
        <v>0</v>
      </c>
      <c r="D418" s="13"/>
      <c r="E418" s="12">
        <f t="shared" si="56"/>
        <v>0</v>
      </c>
      <c r="F418" s="14"/>
      <c r="G418" s="12">
        <f t="shared" si="57"/>
        <v>0</v>
      </c>
      <c r="H418" s="15"/>
      <c r="I418" s="12">
        <f t="shared" si="58"/>
        <v>0</v>
      </c>
      <c r="J418" s="16"/>
      <c r="K418" s="12">
        <f t="shared" si="59"/>
        <v>0</v>
      </c>
      <c r="M418" s="101" t="s">
        <v>37</v>
      </c>
      <c r="N418" s="102"/>
    </row>
    <row r="419" spans="1:14" ht="15.75" x14ac:dyDescent="0.25">
      <c r="A419" s="35">
        <v>41652</v>
      </c>
      <c r="B419" s="10"/>
      <c r="C419" s="12">
        <f t="shared" si="55"/>
        <v>0</v>
      </c>
      <c r="D419" s="13"/>
      <c r="E419" s="12">
        <f t="shared" si="56"/>
        <v>0</v>
      </c>
      <c r="F419" s="14"/>
      <c r="G419" s="12">
        <f t="shared" si="57"/>
        <v>0</v>
      </c>
      <c r="H419" s="15"/>
      <c r="I419" s="12">
        <f t="shared" si="58"/>
        <v>0</v>
      </c>
      <c r="J419" s="16"/>
      <c r="K419" s="12">
        <f t="shared" si="59"/>
        <v>0</v>
      </c>
      <c r="M419" s="53" t="s">
        <v>4</v>
      </c>
      <c r="N419" s="54" t="s">
        <v>35</v>
      </c>
    </row>
    <row r="420" spans="1:14" ht="15.75" x14ac:dyDescent="0.25">
      <c r="A420" s="35">
        <v>41653</v>
      </c>
      <c r="B420" s="10"/>
      <c r="C420" s="12">
        <f t="shared" si="55"/>
        <v>0</v>
      </c>
      <c r="D420" s="13"/>
      <c r="E420" s="12">
        <f t="shared" si="56"/>
        <v>0</v>
      </c>
      <c r="F420" s="14"/>
      <c r="G420" s="12">
        <f t="shared" si="57"/>
        <v>0</v>
      </c>
      <c r="H420" s="15"/>
      <c r="I420" s="12">
        <f t="shared" si="58"/>
        <v>0</v>
      </c>
      <c r="J420" s="16"/>
      <c r="K420" s="12">
        <f t="shared" si="59"/>
        <v>0</v>
      </c>
      <c r="M420" s="62">
        <v>0.01</v>
      </c>
      <c r="N420" s="63">
        <v>2.5000000000000001E-2</v>
      </c>
    </row>
    <row r="421" spans="1:14" ht="15.75" x14ac:dyDescent="0.25">
      <c r="A421" s="35">
        <v>41654</v>
      </c>
      <c r="B421" s="10"/>
      <c r="C421" s="12">
        <f t="shared" si="55"/>
        <v>0</v>
      </c>
      <c r="D421" s="13"/>
      <c r="E421" s="12">
        <f t="shared" si="56"/>
        <v>0</v>
      </c>
      <c r="F421" s="14"/>
      <c r="G421" s="12">
        <f t="shared" si="57"/>
        <v>0</v>
      </c>
      <c r="H421" s="15"/>
      <c r="I421" s="12">
        <f t="shared" si="58"/>
        <v>0</v>
      </c>
      <c r="J421" s="16"/>
      <c r="K421" s="12">
        <f t="shared" si="59"/>
        <v>0</v>
      </c>
      <c r="M421" s="46">
        <v>0.25</v>
      </c>
      <c r="N421" s="47">
        <v>0.5</v>
      </c>
    </row>
    <row r="422" spans="1:14" ht="15.75" x14ac:dyDescent="0.25">
      <c r="A422" s="35">
        <v>41655</v>
      </c>
      <c r="B422" s="10"/>
      <c r="C422" s="12">
        <f t="shared" si="55"/>
        <v>0</v>
      </c>
      <c r="D422" s="13"/>
      <c r="E422" s="12">
        <f t="shared" si="56"/>
        <v>0</v>
      </c>
      <c r="F422" s="14"/>
      <c r="G422" s="12">
        <f t="shared" si="57"/>
        <v>0</v>
      </c>
      <c r="H422" s="15"/>
      <c r="I422" s="12">
        <f t="shared" si="58"/>
        <v>0</v>
      </c>
      <c r="J422" s="16"/>
      <c r="K422" s="12">
        <f t="shared" si="59"/>
        <v>0</v>
      </c>
      <c r="M422" s="62">
        <v>0.5</v>
      </c>
      <c r="N422" s="64">
        <v>1</v>
      </c>
    </row>
    <row r="423" spans="1:14" ht="15.75" x14ac:dyDescent="0.25">
      <c r="A423" s="35">
        <v>41656</v>
      </c>
      <c r="B423" s="10"/>
      <c r="C423" s="12">
        <f t="shared" si="55"/>
        <v>0</v>
      </c>
      <c r="D423" s="13"/>
      <c r="E423" s="12">
        <f t="shared" si="56"/>
        <v>0</v>
      </c>
      <c r="F423" s="14"/>
      <c r="G423" s="12">
        <f t="shared" si="57"/>
        <v>0</v>
      </c>
      <c r="H423" s="15"/>
      <c r="I423" s="12">
        <f t="shared" si="58"/>
        <v>0</v>
      </c>
      <c r="J423" s="16"/>
      <c r="K423" s="12">
        <f t="shared" si="59"/>
        <v>0</v>
      </c>
      <c r="M423" s="46">
        <v>0.75</v>
      </c>
      <c r="N423" s="65">
        <v>1.7</v>
      </c>
    </row>
    <row r="424" spans="1:14" ht="16.5" thickBot="1" x14ac:dyDescent="0.3">
      <c r="A424" s="35">
        <v>41657</v>
      </c>
      <c r="B424" s="10"/>
      <c r="C424" s="12">
        <f t="shared" si="55"/>
        <v>0</v>
      </c>
      <c r="D424" s="13"/>
      <c r="E424" s="12">
        <f t="shared" si="56"/>
        <v>0</v>
      </c>
      <c r="F424" s="14"/>
      <c r="G424" s="12">
        <f t="shared" si="57"/>
        <v>0</v>
      </c>
      <c r="H424" s="15"/>
      <c r="I424" s="12">
        <f t="shared" si="58"/>
        <v>0</v>
      </c>
      <c r="J424" s="16"/>
      <c r="K424" s="12">
        <f t="shared" si="59"/>
        <v>0</v>
      </c>
      <c r="M424" s="66">
        <v>1</v>
      </c>
      <c r="N424" s="67">
        <v>2</v>
      </c>
    </row>
    <row r="425" spans="1:14" ht="16.5" thickBot="1" x14ac:dyDescent="0.3">
      <c r="A425" s="35">
        <v>41658</v>
      </c>
      <c r="B425" s="10"/>
      <c r="C425" s="12">
        <f t="shared" si="55"/>
        <v>0</v>
      </c>
      <c r="D425" s="13"/>
      <c r="E425" s="12">
        <f t="shared" si="56"/>
        <v>0</v>
      </c>
      <c r="F425" s="14"/>
      <c r="G425" s="12">
        <f t="shared" si="57"/>
        <v>0</v>
      </c>
      <c r="H425" s="15"/>
      <c r="I425" s="12">
        <f t="shared" si="58"/>
        <v>0</v>
      </c>
      <c r="J425" s="16"/>
      <c r="K425" s="12">
        <f t="shared" si="59"/>
        <v>0</v>
      </c>
      <c r="M425" s="103" t="s">
        <v>38</v>
      </c>
      <c r="N425" s="104"/>
    </row>
    <row r="426" spans="1:14" ht="15.75" x14ac:dyDescent="0.25">
      <c r="A426" s="35">
        <v>41659</v>
      </c>
      <c r="B426" s="10"/>
      <c r="C426" s="12">
        <f t="shared" si="55"/>
        <v>0</v>
      </c>
      <c r="D426" s="13"/>
      <c r="E426" s="12">
        <f t="shared" si="56"/>
        <v>0</v>
      </c>
      <c r="F426" s="14"/>
      <c r="G426" s="12">
        <f t="shared" si="57"/>
        <v>0</v>
      </c>
      <c r="H426" s="15"/>
      <c r="I426" s="12">
        <f t="shared" si="58"/>
        <v>0</v>
      </c>
      <c r="J426" s="16"/>
      <c r="K426" s="12">
        <f t="shared" si="59"/>
        <v>0</v>
      </c>
      <c r="M426" s="53" t="s">
        <v>4</v>
      </c>
      <c r="N426" s="54" t="s">
        <v>35</v>
      </c>
    </row>
    <row r="427" spans="1:14" ht="15.75" x14ac:dyDescent="0.25">
      <c r="A427" s="35">
        <v>41660</v>
      </c>
      <c r="B427" s="10"/>
      <c r="C427" s="12">
        <f t="shared" si="55"/>
        <v>0</v>
      </c>
      <c r="D427" s="13"/>
      <c r="E427" s="12">
        <f t="shared" si="56"/>
        <v>0</v>
      </c>
      <c r="F427" s="14"/>
      <c r="G427" s="12">
        <f t="shared" si="57"/>
        <v>0</v>
      </c>
      <c r="H427" s="15"/>
      <c r="I427" s="12">
        <f t="shared" si="58"/>
        <v>0</v>
      </c>
      <c r="J427" s="16"/>
      <c r="K427" s="12">
        <f t="shared" si="59"/>
        <v>0</v>
      </c>
      <c r="M427" s="68">
        <v>0.01</v>
      </c>
      <c r="N427" s="69">
        <v>0.1</v>
      </c>
    </row>
    <row r="428" spans="1:14" ht="15.75" x14ac:dyDescent="0.25">
      <c r="A428" s="35">
        <v>41661</v>
      </c>
      <c r="B428" s="10"/>
      <c r="C428" s="12">
        <f t="shared" si="55"/>
        <v>0</v>
      </c>
      <c r="D428" s="13"/>
      <c r="E428" s="12">
        <f t="shared" si="56"/>
        <v>0</v>
      </c>
      <c r="F428" s="14"/>
      <c r="G428" s="12">
        <f t="shared" si="57"/>
        <v>0</v>
      </c>
      <c r="H428" s="15"/>
      <c r="I428" s="12">
        <f t="shared" si="58"/>
        <v>0</v>
      </c>
      <c r="J428" s="16"/>
      <c r="K428" s="12">
        <f t="shared" si="59"/>
        <v>0</v>
      </c>
      <c r="M428" s="46">
        <v>0.25</v>
      </c>
      <c r="N428" s="47">
        <v>0.3</v>
      </c>
    </row>
    <row r="429" spans="1:14" ht="15.75" x14ac:dyDescent="0.25">
      <c r="A429" s="35">
        <v>41662</v>
      </c>
      <c r="B429" s="10"/>
      <c r="C429" s="12">
        <f t="shared" si="55"/>
        <v>0</v>
      </c>
      <c r="D429" s="13"/>
      <c r="E429" s="12">
        <f t="shared" si="56"/>
        <v>0</v>
      </c>
      <c r="F429" s="14"/>
      <c r="G429" s="12">
        <f t="shared" si="57"/>
        <v>0</v>
      </c>
      <c r="H429" s="15"/>
      <c r="I429" s="12">
        <f t="shared" si="58"/>
        <v>0</v>
      </c>
      <c r="J429" s="16"/>
      <c r="K429" s="12">
        <f t="shared" si="59"/>
        <v>0</v>
      </c>
      <c r="M429" s="68">
        <v>0.5</v>
      </c>
      <c r="N429" s="70">
        <v>0.5</v>
      </c>
    </row>
    <row r="430" spans="1:14" ht="15.75" x14ac:dyDescent="0.25">
      <c r="A430" s="35">
        <v>41663</v>
      </c>
      <c r="B430" s="10"/>
      <c r="C430" s="12">
        <f t="shared" si="55"/>
        <v>0</v>
      </c>
      <c r="D430" s="13"/>
      <c r="E430" s="12">
        <f t="shared" si="56"/>
        <v>0</v>
      </c>
      <c r="F430" s="14"/>
      <c r="G430" s="12">
        <f t="shared" si="57"/>
        <v>0</v>
      </c>
      <c r="H430" s="15"/>
      <c r="I430" s="12">
        <f t="shared" si="58"/>
        <v>0</v>
      </c>
      <c r="J430" s="16"/>
      <c r="K430" s="12">
        <f t="shared" si="59"/>
        <v>0</v>
      </c>
      <c r="M430" s="46">
        <v>0.75</v>
      </c>
      <c r="N430" s="71">
        <v>0.7</v>
      </c>
    </row>
    <row r="431" spans="1:14" ht="16.5" thickBot="1" x14ac:dyDescent="0.3">
      <c r="A431" s="35">
        <v>41664</v>
      </c>
      <c r="B431" s="10"/>
      <c r="C431" s="12">
        <f t="shared" si="55"/>
        <v>0</v>
      </c>
      <c r="D431" s="13"/>
      <c r="E431" s="12">
        <f t="shared" si="56"/>
        <v>0</v>
      </c>
      <c r="F431" s="14"/>
      <c r="G431" s="12">
        <f t="shared" si="57"/>
        <v>0</v>
      </c>
      <c r="H431" s="15"/>
      <c r="I431" s="12">
        <f t="shared" si="58"/>
        <v>0</v>
      </c>
      <c r="J431" s="16"/>
      <c r="K431" s="12">
        <f t="shared" si="59"/>
        <v>0</v>
      </c>
      <c r="M431" s="72">
        <v>1</v>
      </c>
      <c r="N431" s="73">
        <v>1</v>
      </c>
    </row>
    <row r="432" spans="1:14" ht="16.5" thickBot="1" x14ac:dyDescent="0.3">
      <c r="A432" s="35">
        <v>41665</v>
      </c>
      <c r="B432" s="10"/>
      <c r="C432" s="12">
        <f t="shared" si="55"/>
        <v>0</v>
      </c>
      <c r="D432" s="13"/>
      <c r="E432" s="12">
        <f t="shared" si="56"/>
        <v>0</v>
      </c>
      <c r="F432" s="14"/>
      <c r="G432" s="12">
        <f t="shared" si="57"/>
        <v>0</v>
      </c>
      <c r="H432" s="15"/>
      <c r="I432" s="12">
        <f t="shared" si="58"/>
        <v>0</v>
      </c>
      <c r="J432" s="16"/>
      <c r="K432" s="12">
        <f t="shared" si="59"/>
        <v>0</v>
      </c>
      <c r="M432" s="105" t="s">
        <v>39</v>
      </c>
      <c r="N432" s="106"/>
    </row>
    <row r="433" spans="1:14" ht="15.75" x14ac:dyDescent="0.25">
      <c r="A433" s="35">
        <v>41666</v>
      </c>
      <c r="B433" s="10"/>
      <c r="C433" s="12">
        <f t="shared" si="55"/>
        <v>0</v>
      </c>
      <c r="D433" s="13"/>
      <c r="E433" s="12">
        <f t="shared" si="56"/>
        <v>0</v>
      </c>
      <c r="F433" s="14"/>
      <c r="G433" s="12">
        <f t="shared" si="57"/>
        <v>0</v>
      </c>
      <c r="H433" s="15"/>
      <c r="I433" s="12">
        <f t="shared" si="58"/>
        <v>0</v>
      </c>
      <c r="J433" s="16"/>
      <c r="K433" s="12">
        <f t="shared" si="59"/>
        <v>0</v>
      </c>
      <c r="M433" s="53" t="s">
        <v>4</v>
      </c>
      <c r="N433" s="54" t="s">
        <v>35</v>
      </c>
    </row>
    <row r="434" spans="1:14" ht="15.75" x14ac:dyDescent="0.25">
      <c r="A434" s="35">
        <v>41667</v>
      </c>
      <c r="B434" s="10"/>
      <c r="C434" s="12">
        <f t="shared" si="55"/>
        <v>0</v>
      </c>
      <c r="D434" s="13"/>
      <c r="E434" s="12">
        <f t="shared" si="56"/>
        <v>0</v>
      </c>
      <c r="F434" s="14"/>
      <c r="G434" s="12">
        <f t="shared" si="57"/>
        <v>0</v>
      </c>
      <c r="H434" s="15"/>
      <c r="I434" s="12">
        <f t="shared" si="58"/>
        <v>0</v>
      </c>
      <c r="J434" s="16"/>
      <c r="K434" s="12">
        <f t="shared" si="59"/>
        <v>0</v>
      </c>
      <c r="M434" s="74">
        <v>0.01</v>
      </c>
      <c r="N434" s="75">
        <v>0.1</v>
      </c>
    </row>
    <row r="435" spans="1:14" ht="15.75" x14ac:dyDescent="0.25">
      <c r="A435" s="35">
        <v>41668</v>
      </c>
      <c r="B435" s="10"/>
      <c r="C435" s="12">
        <f t="shared" si="55"/>
        <v>0</v>
      </c>
      <c r="D435" s="13"/>
      <c r="E435" s="12">
        <f t="shared" si="56"/>
        <v>0</v>
      </c>
      <c r="F435" s="14"/>
      <c r="G435" s="12">
        <f t="shared" si="57"/>
        <v>0</v>
      </c>
      <c r="H435" s="15"/>
      <c r="I435" s="12">
        <f t="shared" si="58"/>
        <v>0</v>
      </c>
      <c r="J435" s="16"/>
      <c r="K435" s="12">
        <f t="shared" si="59"/>
        <v>0</v>
      </c>
      <c r="M435" s="46">
        <v>0.25</v>
      </c>
      <c r="N435" s="47">
        <v>0.3</v>
      </c>
    </row>
    <row r="436" spans="1:14" ht="15.75" x14ac:dyDescent="0.25">
      <c r="A436" s="35">
        <v>41669</v>
      </c>
      <c r="B436" s="10"/>
      <c r="C436" s="12">
        <f t="shared" si="55"/>
        <v>0</v>
      </c>
      <c r="D436" s="13"/>
      <c r="E436" s="12">
        <f t="shared" si="56"/>
        <v>0</v>
      </c>
      <c r="F436" s="14"/>
      <c r="G436" s="12">
        <f t="shared" si="57"/>
        <v>0</v>
      </c>
      <c r="H436" s="15"/>
      <c r="I436" s="12">
        <f t="shared" si="58"/>
        <v>0</v>
      </c>
      <c r="J436" s="16"/>
      <c r="K436" s="12">
        <f t="shared" si="59"/>
        <v>0</v>
      </c>
      <c r="M436" s="74">
        <v>0.5</v>
      </c>
      <c r="N436" s="76">
        <v>0.5</v>
      </c>
    </row>
    <row r="437" spans="1:14" ht="15.75" x14ac:dyDescent="0.25">
      <c r="A437" s="35">
        <v>41670</v>
      </c>
      <c r="B437" s="10"/>
      <c r="C437" s="12">
        <f t="shared" si="55"/>
        <v>0</v>
      </c>
      <c r="D437" s="13"/>
      <c r="E437" s="12">
        <f t="shared" si="56"/>
        <v>0</v>
      </c>
      <c r="F437" s="14"/>
      <c r="G437" s="12">
        <f t="shared" si="57"/>
        <v>0</v>
      </c>
      <c r="H437" s="15"/>
      <c r="I437" s="12">
        <f t="shared" si="58"/>
        <v>0</v>
      </c>
      <c r="J437" s="16"/>
      <c r="K437" s="12">
        <f t="shared" si="59"/>
        <v>0</v>
      </c>
      <c r="M437" s="46">
        <v>0.75</v>
      </c>
      <c r="N437" s="71">
        <v>0.7</v>
      </c>
    </row>
    <row r="438" spans="1:14" ht="16.5" thickBot="1" x14ac:dyDescent="0.3">
      <c r="A438" s="41" t="s">
        <v>6</v>
      </c>
      <c r="B438" s="79" t="s">
        <v>7</v>
      </c>
      <c r="C438" s="80">
        <f>SUM(C407:C437)</f>
        <v>0</v>
      </c>
      <c r="D438" s="81" t="s">
        <v>7</v>
      </c>
      <c r="E438" s="82">
        <f>SUM(E407:E437)</f>
        <v>0</v>
      </c>
      <c r="F438" s="83" t="s">
        <v>7</v>
      </c>
      <c r="G438" s="84">
        <f>SUM(G407:G437)</f>
        <v>0</v>
      </c>
      <c r="H438" s="85" t="s">
        <v>7</v>
      </c>
      <c r="I438" s="86">
        <f>SUM(I407:I437)</f>
        <v>0</v>
      </c>
      <c r="J438" s="87" t="s">
        <v>7</v>
      </c>
      <c r="K438" s="88">
        <f>SUM(K407:K437)</f>
        <v>0</v>
      </c>
      <c r="M438" s="77">
        <v>1</v>
      </c>
      <c r="N438" s="78">
        <v>1</v>
      </c>
    </row>
  </sheetData>
  <sheetProtection selectLockedCells="1"/>
  <protectedRanges>
    <protectedRange password="F161" sqref="B11:B41 D11:D41 F11:F41 H11:H41 J11:J41 L8:L43 A7 L1:N7 A8:K10 A42:K46 A80:K82 A116:K118 A152:K154 A188:K190 A224:K226 A260:K262 A296:K298 A332:K334 A368:K370 A404:K406 A438:K438 B47:B77 D47:D77 F47:F77 H47:H77 J47:J77 A78:K78 B83:B113 D83:D113 F83:F113 H83:H113 J83:J113 A114:K114 B119:B149 D119:D149 F119:F149 H119:H149 J119:J149 A150:K150 B155:B185 D155:D185 F155:F185 H155:H185 J155:J185 A186:K186 B191:B221 D191:D221 F191:F221 H191:H221 J191:J221 A222:K222 B227:B257 D227:D257 F227:F257 H227:H257 J227:J257 A258:K258 B263:B293 D263:D293 F263:F293 H263:H293 J263:J293 A294:K294 A330:K330 A366:K366 A402:K402 B299:B329 D299:D329 F299:F329 H299:H329 J299:J329 B335:B365 D335:D365 F335:F365 H335:H365 J335:J365 B371:B401 D371:D401 F371:F401 H371:H401 J371:J401 B407:B437 D407:D437 F407:F437 H407:H437 J407:J437" name="Juin"/>
    <protectedRange password="F161" sqref="A11:A41 A47:A77 A83:A113 A119:A149 A155:A185 A191:A221 A227:A257 A263:A293 A299:A329 A335:A365 A371:A401 A407:A437" name="Juin_1"/>
    <protectedRange password="F161" sqref="C11:C41 E11:E41 G11:G41 I11:I41 K11:K41 C407:C437 E407:E437 G407:G437 I407:I437 K407:K437 C371:C401 E371:E401 G371:G401 I371:I401 K371:K401 C335:C365 E335:E365 G335:G365 I335:I365 K335:K365 C299:C329 E299:E329 G299:G329 I299:I329 K299:K329 C263:C293 E263:E293 G263:G293 I263:I293 K263:K293 C227:C257 E227:E257 G227:G257 I227:I257 K227:K257 C191:C221 E191:E221 G191:G221 I191:I221 K191:K221 C155:C185 E155:E185 G155:G185 K155:K185 I155:I185 C119:C149 E119:E149 G119:G149 I119:I149 K119:K149 C83:C113 E83:E113 G83:G113 I83:I113 K83:K113 C47:C77 E47:E77 G47:G77 I47:I77 K47:K77" name="Juin_11"/>
    <protectedRange password="F161" sqref="M8:N42 M44:N78 M80:N114 M116:N150 M152:N186 M188:N222 M224:N258 M260:N294 M296:N330 M332:N366 M368:N402 M404:N438" name="Juin_2_1"/>
  </protectedRanges>
  <mergeCells count="145">
    <mergeCell ref="A44:A46"/>
    <mergeCell ref="B44:K44"/>
    <mergeCell ref="B45:C45"/>
    <mergeCell ref="D45:E45"/>
    <mergeCell ref="F45:G45"/>
    <mergeCell ref="H45:I45"/>
    <mergeCell ref="J45:K45"/>
    <mergeCell ref="M8:N8"/>
    <mergeCell ref="M15:N15"/>
    <mergeCell ref="M22:N22"/>
    <mergeCell ref="M29:N29"/>
    <mergeCell ref="M36:N36"/>
    <mergeCell ref="A8:A10"/>
    <mergeCell ref="B8:K8"/>
    <mergeCell ref="B9:C9"/>
    <mergeCell ref="D9:E9"/>
    <mergeCell ref="F9:G9"/>
    <mergeCell ref="H9:I9"/>
    <mergeCell ref="J9:K9"/>
    <mergeCell ref="A116:A118"/>
    <mergeCell ref="B116:K116"/>
    <mergeCell ref="B117:C117"/>
    <mergeCell ref="D117:E117"/>
    <mergeCell ref="F117:G117"/>
    <mergeCell ref="H117:I117"/>
    <mergeCell ref="J117:K117"/>
    <mergeCell ref="A80:A82"/>
    <mergeCell ref="B80:K80"/>
    <mergeCell ref="B81:C81"/>
    <mergeCell ref="D81:E81"/>
    <mergeCell ref="F81:G81"/>
    <mergeCell ref="H81:I81"/>
    <mergeCell ref="J81:K81"/>
    <mergeCell ref="A188:A190"/>
    <mergeCell ref="B188:K188"/>
    <mergeCell ref="B189:C189"/>
    <mergeCell ref="D189:E189"/>
    <mergeCell ref="F189:G189"/>
    <mergeCell ref="H189:I189"/>
    <mergeCell ref="J189:K189"/>
    <mergeCell ref="A152:A154"/>
    <mergeCell ref="B152:K152"/>
    <mergeCell ref="B153:C153"/>
    <mergeCell ref="D153:E153"/>
    <mergeCell ref="F153:G153"/>
    <mergeCell ref="H153:I153"/>
    <mergeCell ref="J153:K153"/>
    <mergeCell ref="A260:A262"/>
    <mergeCell ref="B260:K260"/>
    <mergeCell ref="B261:C261"/>
    <mergeCell ref="D261:E261"/>
    <mergeCell ref="F261:G261"/>
    <mergeCell ref="H261:I261"/>
    <mergeCell ref="J261:K261"/>
    <mergeCell ref="A224:A226"/>
    <mergeCell ref="B224:K224"/>
    <mergeCell ref="B225:C225"/>
    <mergeCell ref="D225:E225"/>
    <mergeCell ref="F225:G225"/>
    <mergeCell ref="H225:I225"/>
    <mergeCell ref="J225:K225"/>
    <mergeCell ref="A332:A334"/>
    <mergeCell ref="B332:K332"/>
    <mergeCell ref="B333:C333"/>
    <mergeCell ref="D333:E333"/>
    <mergeCell ref="F333:G333"/>
    <mergeCell ref="H333:I333"/>
    <mergeCell ref="J333:K333"/>
    <mergeCell ref="A296:A298"/>
    <mergeCell ref="B296:K296"/>
    <mergeCell ref="B297:C297"/>
    <mergeCell ref="D297:E297"/>
    <mergeCell ref="F297:G297"/>
    <mergeCell ref="H297:I297"/>
    <mergeCell ref="J297:K297"/>
    <mergeCell ref="A404:A406"/>
    <mergeCell ref="B404:K404"/>
    <mergeCell ref="B405:C405"/>
    <mergeCell ref="D405:E405"/>
    <mergeCell ref="F405:G405"/>
    <mergeCell ref="H405:I405"/>
    <mergeCell ref="J405:K405"/>
    <mergeCell ref="A368:A370"/>
    <mergeCell ref="B368:K368"/>
    <mergeCell ref="B369:C369"/>
    <mergeCell ref="D369:E369"/>
    <mergeCell ref="F369:G369"/>
    <mergeCell ref="H369:I369"/>
    <mergeCell ref="J369:K369"/>
    <mergeCell ref="M80:N80"/>
    <mergeCell ref="M87:N87"/>
    <mergeCell ref="M94:N94"/>
    <mergeCell ref="M101:N101"/>
    <mergeCell ref="M108:N108"/>
    <mergeCell ref="M44:N44"/>
    <mergeCell ref="M51:N51"/>
    <mergeCell ref="M58:N58"/>
    <mergeCell ref="M65:N65"/>
    <mergeCell ref="M72:N72"/>
    <mergeCell ref="M152:N152"/>
    <mergeCell ref="M159:N159"/>
    <mergeCell ref="M166:N166"/>
    <mergeCell ref="M173:N173"/>
    <mergeCell ref="M180:N180"/>
    <mergeCell ref="M116:N116"/>
    <mergeCell ref="M123:N123"/>
    <mergeCell ref="M130:N130"/>
    <mergeCell ref="M137:N137"/>
    <mergeCell ref="M144:N144"/>
    <mergeCell ref="M281:N281"/>
    <mergeCell ref="M288:N288"/>
    <mergeCell ref="M224:N224"/>
    <mergeCell ref="M231:N231"/>
    <mergeCell ref="M238:N238"/>
    <mergeCell ref="M245:N245"/>
    <mergeCell ref="M252:N252"/>
    <mergeCell ref="M188:N188"/>
    <mergeCell ref="M195:N195"/>
    <mergeCell ref="M202:N202"/>
    <mergeCell ref="M209:N209"/>
    <mergeCell ref="M216:N216"/>
    <mergeCell ref="A1:N2"/>
    <mergeCell ref="M404:N404"/>
    <mergeCell ref="M411:N411"/>
    <mergeCell ref="M418:N418"/>
    <mergeCell ref="M425:N425"/>
    <mergeCell ref="M432:N432"/>
    <mergeCell ref="M368:N368"/>
    <mergeCell ref="M375:N375"/>
    <mergeCell ref="M382:N382"/>
    <mergeCell ref="M389:N389"/>
    <mergeCell ref="M396:N396"/>
    <mergeCell ref="M332:N332"/>
    <mergeCell ref="M339:N339"/>
    <mergeCell ref="M346:N346"/>
    <mergeCell ref="M353:N353"/>
    <mergeCell ref="M360:N360"/>
    <mergeCell ref="M296:N296"/>
    <mergeCell ref="M303:N303"/>
    <mergeCell ref="M310:N310"/>
    <mergeCell ref="M317:N317"/>
    <mergeCell ref="M324:N324"/>
    <mergeCell ref="M260:N260"/>
    <mergeCell ref="M267:N267"/>
    <mergeCell ref="M274:N274"/>
  </mergeCells>
  <conditionalFormatting sqref="A14">
    <cfRule type="cellIs" dxfId="1" priority="1" operator="equal">
      <formula>"samedi 4 janvier 2014"</formula>
    </cfRule>
    <cfRule type="beginsWith" dxfId="0" priority="2" operator="beginsWith" text="samedi; dimanche">
      <formula>LEFT(A14,LEN("samedi; dimanche"))="samedi; dimanche"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mamacro">
                <anchor moveWithCells="1" sizeWithCells="1">
                  <from>
                    <xdr:col>1</xdr:col>
                    <xdr:colOff>942975</xdr:colOff>
                    <xdr:row>3</xdr:row>
                    <xdr:rowOff>28575</xdr:rowOff>
                  </from>
                  <to>
                    <xdr:col>2</xdr:col>
                    <xdr:colOff>1200150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Liste!$A$2:$A$13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T21"/>
  <sheetViews>
    <sheetView showGridLines="0" zoomScale="90" zoomScaleNormal="90" workbookViewId="0">
      <selection sqref="A1:T2"/>
    </sheetView>
  </sheetViews>
  <sheetFormatPr baseColWidth="10" defaultRowHeight="14.25" customHeight="1" x14ac:dyDescent="0.25"/>
  <cols>
    <col min="1" max="1" width="44.140625" style="17" customWidth="1"/>
    <col min="2" max="2" width="27" style="17" customWidth="1"/>
    <col min="3" max="14" width="11.7109375" style="17" customWidth="1"/>
    <col min="15" max="15" width="13.28515625" style="17" customWidth="1"/>
    <col min="16" max="16384" width="11.42578125" style="17"/>
  </cols>
  <sheetData>
    <row r="1" spans="1:20" ht="14.25" customHeight="1" x14ac:dyDescent="0.25">
      <c r="A1" s="91" t="s">
        <v>33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3"/>
    </row>
    <row r="2" spans="1:20" ht="14.25" customHeight="1" thickBot="1" x14ac:dyDescent="0.3">
      <c r="A2" s="94"/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6"/>
    </row>
    <row r="3" spans="1:20" ht="14.25" customHeight="1" thickBot="1" x14ac:dyDescent="0.3"/>
    <row r="4" spans="1:20" ht="14.25" customHeight="1" x14ac:dyDescent="0.25">
      <c r="B4" s="117" t="s">
        <v>12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9"/>
      <c r="O4" s="24" t="s">
        <v>23</v>
      </c>
    </row>
    <row r="5" spans="1:20" ht="14.25" customHeight="1" thickBot="1" x14ac:dyDescent="0.3">
      <c r="B5" s="22" t="s">
        <v>8</v>
      </c>
      <c r="C5" s="29" t="s">
        <v>25</v>
      </c>
      <c r="D5" s="29" t="s">
        <v>26</v>
      </c>
      <c r="E5" s="29" t="s">
        <v>27</v>
      </c>
      <c r="F5" s="29" t="s">
        <v>28</v>
      </c>
      <c r="G5" s="29" t="s">
        <v>29</v>
      </c>
      <c r="H5" s="29" t="s">
        <v>30</v>
      </c>
      <c r="I5" s="23" t="s">
        <v>13</v>
      </c>
      <c r="J5" s="23" t="s">
        <v>14</v>
      </c>
      <c r="K5" s="23" t="s">
        <v>15</v>
      </c>
      <c r="L5" s="23" t="s">
        <v>16</v>
      </c>
      <c r="M5" s="23" t="s">
        <v>17</v>
      </c>
      <c r="N5" s="31" t="s">
        <v>18</v>
      </c>
      <c r="O5" s="38" t="s">
        <v>24</v>
      </c>
    </row>
    <row r="6" spans="1:20" ht="14.25" customHeight="1" thickBot="1" x14ac:dyDescent="0.3">
      <c r="B6" s="19" t="s">
        <v>19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40"/>
    </row>
    <row r="7" spans="1:20" ht="14.25" customHeight="1" x14ac:dyDescent="0.25">
      <c r="B7" s="20" t="s">
        <v>20</v>
      </c>
      <c r="C7" s="30"/>
      <c r="D7" s="30"/>
      <c r="E7" s="30"/>
      <c r="F7" s="30"/>
      <c r="G7" s="30"/>
      <c r="H7" s="30"/>
      <c r="I7" s="25"/>
      <c r="J7" s="25"/>
      <c r="K7" s="25"/>
      <c r="L7" s="25"/>
      <c r="M7" s="25"/>
      <c r="N7" s="32"/>
      <c r="O7" s="39"/>
    </row>
    <row r="8" spans="1:20" ht="14.25" customHeight="1" x14ac:dyDescent="0.25">
      <c r="B8" s="20" t="s">
        <v>21</v>
      </c>
      <c r="C8" s="30"/>
      <c r="D8" s="30"/>
      <c r="E8" s="30"/>
      <c r="F8" s="30"/>
      <c r="G8" s="30"/>
      <c r="H8" s="30"/>
      <c r="I8" s="25"/>
      <c r="J8" s="25"/>
      <c r="K8" s="25"/>
      <c r="L8" s="25"/>
      <c r="M8" s="25"/>
      <c r="N8" s="32"/>
      <c r="O8" s="26"/>
    </row>
    <row r="9" spans="1:20" ht="14.25" customHeight="1" x14ac:dyDescent="0.25">
      <c r="B9" s="20" t="s">
        <v>32</v>
      </c>
      <c r="C9" s="30"/>
      <c r="D9" s="30"/>
      <c r="E9" s="30"/>
      <c r="F9" s="30"/>
      <c r="G9" s="30"/>
      <c r="H9" s="30"/>
      <c r="I9" s="25"/>
      <c r="J9" s="25"/>
      <c r="K9" s="25"/>
      <c r="L9" s="25"/>
      <c r="M9" s="25"/>
      <c r="N9" s="32"/>
      <c r="O9" s="26"/>
      <c r="Q9" s="37"/>
    </row>
    <row r="10" spans="1:20" ht="14.25" customHeight="1" x14ac:dyDescent="0.25">
      <c r="B10" s="20" t="s">
        <v>22</v>
      </c>
      <c r="C10" s="30"/>
      <c r="D10" s="30"/>
      <c r="E10" s="30"/>
      <c r="F10" s="30"/>
      <c r="G10" s="30"/>
      <c r="H10" s="30"/>
      <c r="I10" s="25"/>
      <c r="J10" s="25"/>
      <c r="K10" s="25"/>
      <c r="L10" s="25"/>
      <c r="M10" s="25"/>
      <c r="N10" s="32"/>
      <c r="O10" s="26"/>
    </row>
    <row r="11" spans="1:20" ht="15.75" thickBot="1" x14ac:dyDescent="0.3">
      <c r="B11" s="21" t="s">
        <v>31</v>
      </c>
      <c r="C11" s="33"/>
      <c r="D11" s="33"/>
      <c r="E11" s="33"/>
      <c r="F11" s="33"/>
      <c r="G11" s="33"/>
      <c r="H11" s="33"/>
      <c r="I11" s="27"/>
      <c r="J11" s="27"/>
      <c r="K11" s="27"/>
      <c r="L11" s="27"/>
      <c r="M11" s="27"/>
      <c r="N11" s="34"/>
      <c r="O11" s="28"/>
    </row>
    <row r="12" spans="1:20" ht="12.75" customHeight="1" x14ac:dyDescent="0.25"/>
    <row r="13" spans="1:20" ht="14.25" hidden="1" customHeight="1" x14ac:dyDescent="0.25"/>
    <row r="14" spans="1:20" ht="14.25" hidden="1" customHeight="1" x14ac:dyDescent="0.25"/>
    <row r="15" spans="1:20" ht="14.25" hidden="1" customHeight="1" x14ac:dyDescent="0.25"/>
    <row r="16" spans="1:20" ht="14.25" hidden="1" customHeight="1" x14ac:dyDescent="0.25"/>
    <row r="17" spans="5:5" ht="3" customHeight="1" x14ac:dyDescent="0.25"/>
    <row r="18" spans="5:5" ht="14.25" hidden="1" customHeight="1" x14ac:dyDescent="0.25">
      <c r="E18" s="18"/>
    </row>
    <row r="19" spans="5:5" ht="14.25" hidden="1" customHeight="1" x14ac:dyDescent="0.25"/>
    <row r="20" spans="5:5" ht="14.25" hidden="1" customHeight="1" x14ac:dyDescent="0.25"/>
    <row r="21" spans="5:5" ht="14.25" hidden="1" customHeight="1" x14ac:dyDescent="0.25"/>
  </sheetData>
  <sheetProtection selectLockedCells="1"/>
  <mergeCells count="2">
    <mergeCell ref="A1:T2"/>
    <mergeCell ref="B4:N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4"/>
  <sheetViews>
    <sheetView workbookViewId="0">
      <selection activeCell="B2" sqref="B2"/>
    </sheetView>
  </sheetViews>
  <sheetFormatPr baseColWidth="10" defaultRowHeight="15" x14ac:dyDescent="0.25"/>
  <cols>
    <col min="1" max="1" width="10.85546875" bestFit="1" customWidth="1"/>
    <col min="3" max="3" width="38.7109375" bestFit="1" customWidth="1"/>
  </cols>
  <sheetData>
    <row r="1" spans="1:2" x14ac:dyDescent="0.25">
      <c r="A1" t="s">
        <v>34</v>
      </c>
      <c r="B1" t="s">
        <v>53</v>
      </c>
    </row>
    <row r="2" spans="1:2" x14ac:dyDescent="0.25">
      <c r="A2" t="s">
        <v>25</v>
      </c>
      <c r="B2" s="120">
        <v>8</v>
      </c>
    </row>
    <row r="3" spans="1:2" x14ac:dyDescent="0.25">
      <c r="A3" t="s">
        <v>26</v>
      </c>
      <c r="B3" s="120">
        <v>44</v>
      </c>
    </row>
    <row r="4" spans="1:2" x14ac:dyDescent="0.25">
      <c r="A4" t="s">
        <v>27</v>
      </c>
      <c r="B4" s="120">
        <v>80</v>
      </c>
    </row>
    <row r="5" spans="1:2" x14ac:dyDescent="0.25">
      <c r="A5" t="s">
        <v>28</v>
      </c>
      <c r="B5" s="120">
        <v>116</v>
      </c>
    </row>
    <row r="6" spans="1:2" x14ac:dyDescent="0.25">
      <c r="A6" t="s">
        <v>29</v>
      </c>
      <c r="B6" s="120">
        <v>152</v>
      </c>
    </row>
    <row r="7" spans="1:2" x14ac:dyDescent="0.25">
      <c r="A7" t="s">
        <v>30</v>
      </c>
      <c r="B7" s="120">
        <v>188</v>
      </c>
    </row>
    <row r="8" spans="1:2" x14ac:dyDescent="0.25">
      <c r="A8" t="s">
        <v>13</v>
      </c>
      <c r="B8" s="120">
        <v>224</v>
      </c>
    </row>
    <row r="9" spans="1:2" x14ac:dyDescent="0.25">
      <c r="A9" t="s">
        <v>14</v>
      </c>
      <c r="B9" s="120">
        <v>260</v>
      </c>
    </row>
    <row r="10" spans="1:2" x14ac:dyDescent="0.25">
      <c r="A10" t="s">
        <v>15</v>
      </c>
      <c r="B10" s="120">
        <v>296</v>
      </c>
    </row>
    <row r="11" spans="1:2" x14ac:dyDescent="0.25">
      <c r="A11" t="s">
        <v>16</v>
      </c>
      <c r="B11" s="120">
        <v>332</v>
      </c>
    </row>
    <row r="12" spans="1:2" x14ac:dyDescent="0.25">
      <c r="A12" t="s">
        <v>17</v>
      </c>
      <c r="B12" s="120">
        <v>368</v>
      </c>
    </row>
    <row r="13" spans="1:2" x14ac:dyDescent="0.25">
      <c r="A13" t="s">
        <v>18</v>
      </c>
      <c r="B13" s="120">
        <v>404</v>
      </c>
    </row>
    <row r="14" spans="1:2" x14ac:dyDescent="0.25">
      <c r="B14" s="120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Suivi</vt:lpstr>
      <vt:lpstr>Synthèse point n°S1 N1</vt:lpstr>
      <vt:lpstr>Liste</vt:lpstr>
      <vt:lpstr>Suivi!AOUT_2014</vt:lpstr>
      <vt:lpstr>AVRIL_2014</vt:lpstr>
      <vt:lpstr>Suivi!DECEMBRE_2014</vt:lpstr>
      <vt:lpstr>FEVRIER_2014</vt:lpstr>
      <vt:lpstr>janvier</vt:lpstr>
      <vt:lpstr>JANVIER_2014</vt:lpstr>
      <vt:lpstr>janvier14</vt:lpstr>
      <vt:lpstr>janvier2014</vt:lpstr>
      <vt:lpstr>Suivi!JUILLET_2014</vt:lpstr>
      <vt:lpstr>Suivi!JUIN_2014</vt:lpstr>
      <vt:lpstr>Suivi!MAI_2014</vt:lpstr>
      <vt:lpstr>MARS_2014</vt:lpstr>
      <vt:lpstr>Mois___Janvier_2014</vt:lpstr>
      <vt:lpstr>mois_janvier</vt:lpstr>
      <vt:lpstr>Suivi!NOVEMBRE_2014</vt:lpstr>
      <vt:lpstr>Suivi!OCTOBRE_2014</vt:lpstr>
      <vt:lpstr>Suivi!SEPTEMBRE_2014</vt:lpstr>
      <vt:lpstr>TabloS1N1</vt:lpstr>
    </vt:vector>
  </TitlesOfParts>
  <Company>Groupe Eram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RENARD</dc:creator>
  <cp:lastModifiedBy>Alice RENARD</cp:lastModifiedBy>
  <dcterms:created xsi:type="dcterms:W3CDTF">2014-06-20T12:46:41Z</dcterms:created>
  <dcterms:modified xsi:type="dcterms:W3CDTF">2014-07-11T13:45:27Z</dcterms:modified>
</cp:coreProperties>
</file>