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5600" windowHeight="11310" activeTab="1"/>
  </bookViews>
  <sheets>
    <sheet name="Data Base" sheetId="4" r:id="rId1"/>
    <sheet name="Bon de Commande" sheetId="1" r:id="rId2"/>
    <sheet name="Archive" sheetId="2" r:id="rId3"/>
  </sheets>
  <definedNames>
    <definedName name="_xlnm.Print_Area" localSheetId="1">'Bon de Commande'!$B$8:$F$57</definedName>
  </definedNames>
  <calcPr calcId="125725"/>
</workbook>
</file>

<file path=xl/calcChain.xml><?xml version="1.0" encoding="utf-8"?>
<calcChain xmlns="http://schemas.openxmlformats.org/spreadsheetml/2006/main">
  <c r="E12" i="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11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12"/>
  <c r="A13"/>
  <c r="A14"/>
  <c r="A15"/>
  <c r="A16"/>
  <c r="A17"/>
  <c r="A18"/>
  <c r="A19"/>
  <c r="A20"/>
  <c r="A21"/>
  <c r="A22"/>
  <c r="A11"/>
  <c r="F11" l="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 l="1"/>
  <c r="F59" s="1"/>
  <c r="F60" s="1"/>
</calcChain>
</file>

<file path=xl/sharedStrings.xml><?xml version="1.0" encoding="utf-8"?>
<sst xmlns="http://schemas.openxmlformats.org/spreadsheetml/2006/main" count="117" uniqueCount="67">
  <si>
    <t>COMMANDE LYRECO</t>
  </si>
  <si>
    <t>REFERENCE</t>
  </si>
  <si>
    <t>PRIX HT</t>
  </si>
  <si>
    <t>DEMANDE SPECIFIQUE</t>
  </si>
  <si>
    <t>QUANTITE SOUHAITEE</t>
  </si>
  <si>
    <t>OUI</t>
  </si>
  <si>
    <t>POCHETTE TRANSPARENTE ADHESIVES PAR 10</t>
  </si>
  <si>
    <t>RAMETTE DE PAPIER A4 160G BLANC</t>
  </si>
  <si>
    <t>POCHETTE 100 FEUILLES POUR PLASTIFIEUSE</t>
  </si>
  <si>
    <t>POST IT GRAND 4 COULEURS 76X76</t>
  </si>
  <si>
    <t>BOITE FASTENERS METAL X50</t>
  </si>
  <si>
    <t>BOITE 100 CHEMISES A4 A FENETRE</t>
  </si>
  <si>
    <t>POCHETTE STABILO BOSS X8</t>
  </si>
  <si>
    <t>GOBELETS JETABLES POUR PDJ EMPORTER X50</t>
  </si>
  <si>
    <t>STYLOS RETRACTABLES NOIR</t>
  </si>
  <si>
    <t>STYLOS RETRACTABLES BLEU</t>
  </si>
  <si>
    <t>BOITE AGRAFES X5000 26/6</t>
  </si>
  <si>
    <t>RUBAN ADHESIF DOUBLE FACE</t>
  </si>
  <si>
    <t>COUVERCLES POUR GOBELETS JETABLES POUR PDJ EMPORTER X50</t>
  </si>
  <si>
    <t>CARTOUCHE LASER BROTHER POUR FAX</t>
  </si>
  <si>
    <t>RUBAN LETRATAG PLASTIQUE BLANC</t>
  </si>
  <si>
    <t>CORRECTEUR TIPP EX A PINCEAU POUR ETAGES</t>
  </si>
  <si>
    <t>CARTOUCHE RICOH SP 3500N POUR IMPRIMANTE DESK GAUCHE</t>
  </si>
  <si>
    <t>PACK PILES ENERGIZER X10 AA</t>
  </si>
  <si>
    <t>PACK PILES ENERGIZER X10 AAA</t>
  </si>
  <si>
    <t>BOITE 100 POCHETTES PLASTIQUES</t>
  </si>
  <si>
    <t>BOITE ENVELOPPES BLANCHES SANS FENETRE</t>
  </si>
  <si>
    <t>BOITE ENVELOPPES BLANCHES AVEC FENETRE</t>
  </si>
  <si>
    <t>PAIRE DE CISEAUX LYRECO</t>
  </si>
  <si>
    <t>BOITE 250 ENVELOPPES KRAFT MARRON</t>
  </si>
  <si>
    <t>ROLLER DE CORRECTION LYRECO</t>
  </si>
  <si>
    <t>PRODUITS</t>
  </si>
  <si>
    <t>BOITE TROMBONES X1000</t>
  </si>
  <si>
    <t>CARTOUCHE RICOH SP C220/221 CYAN</t>
  </si>
  <si>
    <t>CARTOUCHE RICOH SP C220/221 JAUNE</t>
  </si>
  <si>
    <t>CARTOUCHE RICOH SP C220/221 NOIR</t>
  </si>
  <si>
    <t>CARTOUCHE RICOH SP C220/221 MAGENTA</t>
  </si>
  <si>
    <t>RAMETTE DE PAPIER A4 80G BLANC X5</t>
  </si>
  <si>
    <t>POSSIBLE PAR ODEON</t>
  </si>
  <si>
    <t>BLOC MESSAGE 50F X 12</t>
  </si>
  <si>
    <t>POST IT PETIT COLORIS ASSORTIS 51X38 X24</t>
  </si>
  <si>
    <t>BLOC CUBE X1000</t>
  </si>
  <si>
    <t>POCHETTE FEUTRES STABILOS X12</t>
  </si>
  <si>
    <t>RUBAN ADHESIF LYRECO</t>
  </si>
  <si>
    <t>AGRAFEUSE LEITZ</t>
  </si>
  <si>
    <t>TRIEUR CAISSE</t>
  </si>
  <si>
    <t>POCHETTE RIGIDE COLORIS ASSORTIS</t>
  </si>
  <si>
    <t>POCHETTE SOUPLE COLORIS ASSORTIS</t>
  </si>
  <si>
    <t>POST IT GRAND 6 COULEURS 76X76 Z NOTES POUR FRED</t>
  </si>
  <si>
    <t>INTERCALAIRES 1 A 12</t>
  </si>
  <si>
    <t>INTERCALAIRES 1 A 31</t>
  </si>
  <si>
    <t>INTERCALAIRES A A Z</t>
  </si>
  <si>
    <t>BOITE ARCHIVES DOS 20 X20</t>
  </si>
  <si>
    <t>BOITE ARCHIVES DOS 10 X50</t>
  </si>
  <si>
    <t>CONTENEUR POUR BOITES ARCHIVES X10</t>
  </si>
  <si>
    <t>Date:</t>
  </si>
  <si>
    <t>Société:</t>
  </si>
  <si>
    <t>Adresse:</t>
  </si>
  <si>
    <t>MONTANT</t>
  </si>
  <si>
    <t>TVA 7%</t>
  </si>
  <si>
    <t>QUANTITE</t>
  </si>
  <si>
    <t>Montant HT Total</t>
  </si>
  <si>
    <t>Montant TTC Total</t>
  </si>
  <si>
    <t>COMMANDE N°</t>
  </si>
  <si>
    <t>PRIX HT UNITAIRE</t>
  </si>
  <si>
    <t>COMMANDE PAR ODEON</t>
  </si>
  <si>
    <t>Lyreco
9 Rue Charrue
21000 Dijon
Tel: 03 80 58 94 90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</si>
</sst>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0" fillId="2" borderId="0" xfId="0" applyNumberFormat="1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2" borderId="1" xfId="0" applyFill="1" applyBorder="1"/>
    <xf numFmtId="164" fontId="0" fillId="2" borderId="1" xfId="0" applyNumberFormat="1" applyFill="1" applyBorder="1"/>
    <xf numFmtId="0" fontId="0" fillId="2" borderId="1" xfId="0" applyFill="1" applyBorder="1" applyAlignment="1">
      <alignment horizontal="right"/>
    </xf>
    <xf numFmtId="164" fontId="0" fillId="3" borderId="1" xfId="0" applyNumberFormat="1" applyFill="1" applyBorder="1"/>
    <xf numFmtId="0" fontId="0" fillId="2" borderId="0" xfId="0" applyFill="1" applyBorder="1" applyAlignment="1"/>
    <xf numFmtId="0" fontId="3" fillId="2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2" fillId="0" borderId="0" xfId="0" applyFont="1" applyAlignment="1">
      <alignment horizontal="left" vertical="center" wrapText="1"/>
    </xf>
    <xf numFmtId="0" fontId="1" fillId="3" borderId="2" xfId="0" applyFont="1" applyFill="1" applyBorder="1" applyAlignment="1">
      <alignment horizontal="right"/>
    </xf>
    <xf numFmtId="0" fontId="1" fillId="3" borderId="3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1</xdr:row>
      <xdr:rowOff>76200</xdr:rowOff>
    </xdr:from>
    <xdr:to>
      <xdr:col>0</xdr:col>
      <xdr:colOff>914400</xdr:colOff>
      <xdr:row>7</xdr:row>
      <xdr:rowOff>138113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/>
        <a:srcRect l="62254" t="38693" r="31218" b="46717"/>
        <a:stretch/>
      </xdr:blipFill>
      <xdr:spPr bwMode="auto">
        <a:xfrm>
          <a:off x="57150" y="266700"/>
          <a:ext cx="857250" cy="1200150"/>
        </a:xfrm>
        <a:prstGeom prst="rect">
          <a:avLst/>
        </a:prstGeom>
        <a:ln>
          <a:noFill/>
        </a:ln>
        <a:extLst>
          <a:ext uri="{53640926-AAD7-44D8-BBD7-CCE9431645EC}">
            <a14:shadowObscured xmlns=""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1"/>
  <sheetViews>
    <sheetView workbookViewId="0">
      <selection activeCell="F18" sqref="F18"/>
    </sheetView>
  </sheetViews>
  <sheetFormatPr baseColWidth="10" defaultRowHeight="15"/>
  <cols>
    <col min="1" max="1" width="59.140625" style="1" bestFit="1" customWidth="1"/>
    <col min="2" max="2" width="11.42578125" style="1"/>
    <col min="3" max="3" width="9.42578125" style="1" bestFit="1" customWidth="1"/>
    <col min="4" max="4" width="20.28515625" style="1" bestFit="1" customWidth="1"/>
    <col min="5" max="5" width="20.7109375" style="1" bestFit="1" customWidth="1"/>
    <col min="6" max="6" width="20.42578125" style="1" bestFit="1" customWidth="1"/>
    <col min="7" max="16384" width="11.42578125" style="1"/>
  </cols>
  <sheetData>
    <row r="1" spans="1:6">
      <c r="A1" s="16" t="s">
        <v>0</v>
      </c>
      <c r="B1" s="16"/>
      <c r="C1" s="16"/>
      <c r="D1" s="16"/>
      <c r="E1" s="16"/>
      <c r="F1" s="16"/>
    </row>
    <row r="3" spans="1:6">
      <c r="A3" s="2" t="s">
        <v>31</v>
      </c>
      <c r="B3" s="2" t="s">
        <v>1</v>
      </c>
      <c r="C3" s="2" t="s">
        <v>2</v>
      </c>
      <c r="D3" s="2" t="s">
        <v>38</v>
      </c>
      <c r="E3" s="2" t="s">
        <v>3</v>
      </c>
      <c r="F3" s="2" t="s">
        <v>4</v>
      </c>
    </row>
    <row r="5" spans="1:6">
      <c r="A5" s="1" t="s">
        <v>44</v>
      </c>
      <c r="B5" s="1">
        <v>186411</v>
      </c>
      <c r="C5" s="3">
        <v>7.46</v>
      </c>
      <c r="D5" s="2" t="s">
        <v>5</v>
      </c>
    </row>
    <row r="6" spans="1:6">
      <c r="A6" s="1" t="s">
        <v>41</v>
      </c>
      <c r="B6" s="1">
        <v>123733</v>
      </c>
      <c r="C6" s="3">
        <v>2.27</v>
      </c>
      <c r="D6" s="2"/>
      <c r="E6" s="2" t="s">
        <v>5</v>
      </c>
    </row>
    <row r="7" spans="1:6">
      <c r="A7" s="1" t="s">
        <v>39</v>
      </c>
      <c r="B7" s="1">
        <v>1172432</v>
      </c>
      <c r="C7" s="3">
        <v>21.16</v>
      </c>
      <c r="D7" s="2"/>
      <c r="E7" s="2" t="s">
        <v>5</v>
      </c>
      <c r="F7" s="2"/>
    </row>
    <row r="8" spans="1:6">
      <c r="A8" s="1" t="s">
        <v>11</v>
      </c>
      <c r="B8" s="1">
        <v>1937435</v>
      </c>
      <c r="C8" s="3">
        <v>12</v>
      </c>
      <c r="D8" s="2" t="s">
        <v>5</v>
      </c>
      <c r="E8" s="2"/>
      <c r="F8" s="2"/>
    </row>
    <row r="9" spans="1:6">
      <c r="A9" s="1" t="s">
        <v>25</v>
      </c>
      <c r="B9" s="1">
        <v>317881</v>
      </c>
      <c r="C9" s="3">
        <v>2.85</v>
      </c>
      <c r="D9" s="2" t="s">
        <v>5</v>
      </c>
      <c r="E9" s="2"/>
      <c r="F9" s="2"/>
    </row>
    <row r="10" spans="1:6">
      <c r="A10" s="1" t="s">
        <v>29</v>
      </c>
      <c r="B10" s="1">
        <v>465415</v>
      </c>
      <c r="C10" s="3">
        <v>18.149999999999999</v>
      </c>
      <c r="D10" s="2" t="s">
        <v>5</v>
      </c>
    </row>
    <row r="11" spans="1:6">
      <c r="A11" s="1" t="s">
        <v>16</v>
      </c>
      <c r="B11" s="1">
        <v>5002545</v>
      </c>
      <c r="C11" s="3">
        <v>0.35</v>
      </c>
      <c r="D11" s="2" t="s">
        <v>5</v>
      </c>
      <c r="E11" s="2"/>
      <c r="F11" s="2"/>
    </row>
    <row r="12" spans="1:6">
      <c r="A12" s="1" t="s">
        <v>53</v>
      </c>
      <c r="B12" s="1">
        <v>127257</v>
      </c>
      <c r="C12" s="3">
        <v>14.92</v>
      </c>
      <c r="D12" s="2" t="s">
        <v>5</v>
      </c>
      <c r="E12" s="2"/>
      <c r="F12" s="2"/>
    </row>
    <row r="13" spans="1:6">
      <c r="A13" s="1" t="s">
        <v>52</v>
      </c>
      <c r="B13" s="1">
        <v>2530711</v>
      </c>
      <c r="C13" s="3">
        <v>10.4</v>
      </c>
      <c r="D13" s="2" t="s">
        <v>5</v>
      </c>
      <c r="E13" s="2"/>
      <c r="F13" s="2"/>
    </row>
    <row r="14" spans="1:6">
      <c r="A14" s="1" t="s">
        <v>27</v>
      </c>
      <c r="B14" s="1">
        <v>464844</v>
      </c>
      <c r="C14" s="3">
        <v>5.78</v>
      </c>
      <c r="D14" s="2" t="s">
        <v>5</v>
      </c>
      <c r="E14" s="2"/>
      <c r="F14" s="2"/>
    </row>
    <row r="15" spans="1:6">
      <c r="A15" s="1" t="s">
        <v>26</v>
      </c>
      <c r="B15" s="1">
        <v>452898</v>
      </c>
      <c r="C15" s="3">
        <v>6.15</v>
      </c>
      <c r="D15" s="2" t="s">
        <v>5</v>
      </c>
      <c r="E15" s="2"/>
      <c r="F15" s="2"/>
    </row>
    <row r="16" spans="1:6">
      <c r="A16" s="1" t="s">
        <v>10</v>
      </c>
      <c r="B16" s="1">
        <v>720199</v>
      </c>
      <c r="C16" s="3">
        <v>1.55</v>
      </c>
      <c r="D16" s="2" t="s">
        <v>5</v>
      </c>
      <c r="E16" s="2"/>
      <c r="F16" s="2"/>
    </row>
    <row r="17" spans="1:6">
      <c r="A17" s="1" t="s">
        <v>32</v>
      </c>
      <c r="B17" s="1">
        <v>103107</v>
      </c>
      <c r="C17" s="3">
        <v>1.21</v>
      </c>
      <c r="D17" s="2" t="s">
        <v>5</v>
      </c>
    </row>
    <row r="18" spans="1:6">
      <c r="A18" s="1" t="s">
        <v>19</v>
      </c>
      <c r="B18" s="1">
        <v>4990017</v>
      </c>
      <c r="C18" s="3">
        <v>51.8</v>
      </c>
      <c r="D18" s="2" t="s">
        <v>5</v>
      </c>
      <c r="E18" s="2"/>
      <c r="F18" s="2"/>
    </row>
    <row r="19" spans="1:6">
      <c r="A19" s="1" t="s">
        <v>22</v>
      </c>
      <c r="B19" s="1">
        <v>6170985</v>
      </c>
      <c r="C19" s="3">
        <v>141.75</v>
      </c>
      <c r="D19" s="2" t="s">
        <v>5</v>
      </c>
      <c r="E19" s="2"/>
      <c r="F19" s="2"/>
    </row>
    <row r="20" spans="1:6">
      <c r="A20" s="1" t="s">
        <v>33</v>
      </c>
      <c r="B20" s="1">
        <v>4964655</v>
      </c>
      <c r="C20" s="3">
        <v>68.02</v>
      </c>
      <c r="D20" s="2" t="s">
        <v>5</v>
      </c>
    </row>
    <row r="21" spans="1:6">
      <c r="A21" s="1" t="s">
        <v>34</v>
      </c>
      <c r="B21" s="1">
        <v>4964633</v>
      </c>
      <c r="C21" s="3">
        <v>68.02</v>
      </c>
      <c r="D21" s="2" t="s">
        <v>5</v>
      </c>
    </row>
    <row r="22" spans="1:6">
      <c r="A22" s="1" t="s">
        <v>36</v>
      </c>
      <c r="B22" s="1">
        <v>4964644</v>
      </c>
      <c r="C22" s="3">
        <v>68.02</v>
      </c>
      <c r="D22" s="2" t="s">
        <v>5</v>
      </c>
    </row>
    <row r="23" spans="1:6">
      <c r="A23" s="1" t="s">
        <v>35</v>
      </c>
      <c r="B23" s="1">
        <v>4964622</v>
      </c>
      <c r="C23" s="3">
        <v>58.64</v>
      </c>
      <c r="D23" s="2" t="s">
        <v>5</v>
      </c>
    </row>
    <row r="24" spans="1:6">
      <c r="A24" s="1" t="s">
        <v>54</v>
      </c>
      <c r="B24" s="1">
        <v>122898</v>
      </c>
      <c r="C24" s="3">
        <v>14.9</v>
      </c>
      <c r="D24" s="2" t="s">
        <v>5</v>
      </c>
      <c r="E24" s="2"/>
      <c r="F24" s="2"/>
    </row>
    <row r="25" spans="1:6">
      <c r="A25" s="1" t="s">
        <v>21</v>
      </c>
      <c r="B25" s="1">
        <v>139839</v>
      </c>
      <c r="C25" s="3">
        <v>0.9</v>
      </c>
      <c r="D25" s="2" t="s">
        <v>5</v>
      </c>
      <c r="E25" s="2"/>
      <c r="F25" s="2"/>
    </row>
    <row r="26" spans="1:6">
      <c r="A26" s="1" t="s">
        <v>18</v>
      </c>
      <c r="B26" s="1">
        <v>6007903</v>
      </c>
      <c r="C26" s="3">
        <v>4.75</v>
      </c>
      <c r="D26" s="2"/>
      <c r="E26" s="2" t="s">
        <v>5</v>
      </c>
      <c r="F26" s="2"/>
    </row>
    <row r="27" spans="1:6">
      <c r="A27" s="1" t="s">
        <v>13</v>
      </c>
      <c r="B27" s="1">
        <v>4664501</v>
      </c>
      <c r="C27" s="3">
        <v>4.54</v>
      </c>
      <c r="D27" s="2" t="s">
        <v>5</v>
      </c>
      <c r="E27" s="2"/>
      <c r="F27" s="2"/>
    </row>
    <row r="28" spans="1:6">
      <c r="A28" s="1" t="s">
        <v>49</v>
      </c>
      <c r="B28" s="1">
        <v>3794456</v>
      </c>
      <c r="C28" s="3">
        <v>7.73</v>
      </c>
      <c r="D28" s="2" t="s">
        <v>5</v>
      </c>
      <c r="E28" s="2"/>
      <c r="F28" s="2"/>
    </row>
    <row r="29" spans="1:6">
      <c r="A29" s="1" t="s">
        <v>50</v>
      </c>
      <c r="B29" s="1">
        <v>3794467</v>
      </c>
      <c r="C29" s="3">
        <v>2.25</v>
      </c>
      <c r="D29" s="2" t="s">
        <v>5</v>
      </c>
      <c r="E29" s="2"/>
      <c r="F29" s="2"/>
    </row>
    <row r="30" spans="1:6">
      <c r="A30" s="1" t="s">
        <v>51</v>
      </c>
      <c r="B30" s="1">
        <v>3808991</v>
      </c>
      <c r="C30" s="3">
        <v>2.81</v>
      </c>
      <c r="D30" s="2" t="s">
        <v>5</v>
      </c>
      <c r="E30" s="2"/>
      <c r="F30" s="2"/>
    </row>
    <row r="31" spans="1:6">
      <c r="A31" s="1" t="s">
        <v>23</v>
      </c>
      <c r="B31" s="1">
        <v>5392017</v>
      </c>
      <c r="C31" s="3">
        <v>7.06</v>
      </c>
      <c r="D31" s="2" t="s">
        <v>5</v>
      </c>
      <c r="E31" s="2"/>
      <c r="F31" s="2"/>
    </row>
    <row r="32" spans="1:6">
      <c r="A32" s="1" t="s">
        <v>24</v>
      </c>
      <c r="B32" s="1">
        <v>5392006</v>
      </c>
      <c r="C32" s="3">
        <v>10.5</v>
      </c>
      <c r="D32" s="2" t="s">
        <v>5</v>
      </c>
      <c r="E32" s="2"/>
      <c r="F32" s="2"/>
    </row>
    <row r="33" spans="1:6">
      <c r="A33" s="1" t="s">
        <v>28</v>
      </c>
      <c r="B33" s="1">
        <v>1493349</v>
      </c>
      <c r="C33" s="3">
        <v>0.43</v>
      </c>
      <c r="D33" s="2" t="s">
        <v>5</v>
      </c>
    </row>
    <row r="34" spans="1:6">
      <c r="A34" s="1" t="s">
        <v>8</v>
      </c>
      <c r="B34" s="1">
        <v>842998</v>
      </c>
      <c r="C34" s="3">
        <v>82.52</v>
      </c>
      <c r="D34" s="2"/>
      <c r="E34" s="2" t="s">
        <v>5</v>
      </c>
    </row>
    <row r="35" spans="1:6">
      <c r="A35" s="1" t="s">
        <v>42</v>
      </c>
      <c r="B35" s="1">
        <v>2528393</v>
      </c>
      <c r="C35" s="3">
        <v>4.1100000000000003</v>
      </c>
      <c r="D35" s="2"/>
      <c r="E35" s="2" t="s">
        <v>5</v>
      </c>
    </row>
    <row r="36" spans="1:6">
      <c r="A36" s="1" t="s">
        <v>46</v>
      </c>
      <c r="B36" s="1">
        <v>457485</v>
      </c>
      <c r="C36" s="3">
        <v>5.25</v>
      </c>
      <c r="D36" s="2" t="s">
        <v>5</v>
      </c>
      <c r="F36" s="2"/>
    </row>
    <row r="37" spans="1:6">
      <c r="A37" s="1" t="s">
        <v>47</v>
      </c>
      <c r="B37" s="1">
        <v>1187136</v>
      </c>
      <c r="C37" s="3">
        <v>3.21</v>
      </c>
      <c r="D37" s="2" t="s">
        <v>5</v>
      </c>
      <c r="F37" s="2"/>
    </row>
    <row r="38" spans="1:6">
      <c r="A38" s="1" t="s">
        <v>12</v>
      </c>
      <c r="B38" s="1">
        <v>149435</v>
      </c>
      <c r="C38" s="3">
        <v>4.04</v>
      </c>
      <c r="D38" s="2" t="s">
        <v>5</v>
      </c>
      <c r="E38" s="2"/>
      <c r="F38" s="2"/>
    </row>
    <row r="39" spans="1:6">
      <c r="A39" s="1" t="s">
        <v>6</v>
      </c>
      <c r="B39" s="1">
        <v>176985</v>
      </c>
      <c r="C39" s="3">
        <v>15.62</v>
      </c>
      <c r="D39" s="2"/>
      <c r="E39" s="2" t="s">
        <v>5</v>
      </c>
      <c r="F39" s="2"/>
    </row>
    <row r="40" spans="1:6">
      <c r="A40" s="1" t="s">
        <v>9</v>
      </c>
      <c r="B40" s="1">
        <v>1864488</v>
      </c>
      <c r="C40" s="3">
        <v>0.65</v>
      </c>
      <c r="D40" s="2" t="s">
        <v>5</v>
      </c>
      <c r="E40" s="2"/>
      <c r="F40" s="2"/>
    </row>
    <row r="41" spans="1:6">
      <c r="A41" s="1" t="s">
        <v>48</v>
      </c>
      <c r="B41" s="1">
        <v>2518946</v>
      </c>
      <c r="C41" s="3">
        <v>5.6</v>
      </c>
      <c r="D41" s="2" t="s">
        <v>5</v>
      </c>
      <c r="E41" s="2"/>
      <c r="F41" s="2"/>
    </row>
    <row r="42" spans="1:6">
      <c r="A42" s="1" t="s">
        <v>40</v>
      </c>
      <c r="B42" s="1">
        <v>3771628</v>
      </c>
      <c r="C42" s="3">
        <v>12.97</v>
      </c>
      <c r="D42" s="2"/>
      <c r="E42" s="2" t="s">
        <v>5</v>
      </c>
      <c r="F42" s="2"/>
    </row>
    <row r="43" spans="1:6">
      <c r="A43" s="1" t="s">
        <v>7</v>
      </c>
      <c r="B43" s="1">
        <v>160148</v>
      </c>
      <c r="C43" s="3">
        <v>4.3499999999999996</v>
      </c>
      <c r="D43" s="2"/>
      <c r="E43" s="2" t="s">
        <v>5</v>
      </c>
      <c r="F43" s="2"/>
    </row>
    <row r="44" spans="1:6">
      <c r="A44" s="1" t="s">
        <v>37</v>
      </c>
      <c r="B44" s="1">
        <v>978177</v>
      </c>
      <c r="C44" s="3">
        <v>11</v>
      </c>
      <c r="D44" s="2" t="s">
        <v>5</v>
      </c>
      <c r="E44" s="2"/>
      <c r="F44" s="2"/>
    </row>
    <row r="45" spans="1:6">
      <c r="A45" s="1" t="s">
        <v>30</v>
      </c>
      <c r="B45" s="1">
        <v>2520033</v>
      </c>
      <c r="C45" s="3">
        <v>0.56000000000000005</v>
      </c>
      <c r="D45" s="2" t="s">
        <v>5</v>
      </c>
    </row>
    <row r="46" spans="1:6">
      <c r="A46" s="1" t="s">
        <v>17</v>
      </c>
      <c r="B46" s="1">
        <v>473947</v>
      </c>
      <c r="C46" s="3">
        <v>4.25</v>
      </c>
      <c r="D46" s="2"/>
      <c r="E46" s="2" t="s">
        <v>5</v>
      </c>
    </row>
    <row r="47" spans="1:6">
      <c r="A47" s="1" t="s">
        <v>43</v>
      </c>
      <c r="B47" s="1">
        <v>184835</v>
      </c>
      <c r="C47" s="3">
        <v>0.24</v>
      </c>
      <c r="D47" s="2" t="s">
        <v>5</v>
      </c>
      <c r="F47" s="2"/>
    </row>
    <row r="48" spans="1:6">
      <c r="A48" s="1" t="s">
        <v>20</v>
      </c>
      <c r="B48" s="1">
        <v>870962</v>
      </c>
      <c r="C48" s="3">
        <v>5.27</v>
      </c>
      <c r="D48" s="2" t="s">
        <v>5</v>
      </c>
      <c r="E48" s="2"/>
      <c r="F48" s="2"/>
    </row>
    <row r="49" spans="1:6">
      <c r="A49" s="1" t="s">
        <v>15</v>
      </c>
      <c r="B49" s="1">
        <v>5366223</v>
      </c>
      <c r="C49" s="3">
        <v>0.44</v>
      </c>
      <c r="D49" s="2" t="s">
        <v>5</v>
      </c>
      <c r="E49" s="2"/>
      <c r="F49" s="2"/>
    </row>
    <row r="50" spans="1:6">
      <c r="A50" s="1" t="s">
        <v>14</v>
      </c>
      <c r="B50" s="1">
        <v>5366212</v>
      </c>
      <c r="C50" s="3">
        <v>0.44</v>
      </c>
      <c r="D50" s="2" t="s">
        <v>5</v>
      </c>
      <c r="E50" s="2"/>
      <c r="F50" s="2"/>
    </row>
    <row r="51" spans="1:6">
      <c r="A51" s="1" t="s">
        <v>45</v>
      </c>
      <c r="B51" s="1">
        <v>318793</v>
      </c>
      <c r="C51" s="3">
        <v>9.7200000000000006</v>
      </c>
      <c r="D51" s="2" t="s">
        <v>5</v>
      </c>
    </row>
  </sheetData>
  <mergeCells count="1">
    <mergeCell ref="A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61"/>
  <sheetViews>
    <sheetView tabSelected="1" zoomScale="80" zoomScaleNormal="80" workbookViewId="0">
      <selection activeCell="H9" sqref="H8:H9"/>
    </sheetView>
  </sheetViews>
  <sheetFormatPr baseColWidth="10" defaultRowHeight="15"/>
  <cols>
    <col min="1" max="1" width="15.7109375" style="1" customWidth="1"/>
    <col min="2" max="2" width="39" style="1" customWidth="1"/>
    <col min="3" max="3" width="11.42578125" style="1"/>
    <col min="4" max="4" width="10.5703125" style="5" bestFit="1" customWidth="1"/>
    <col min="5" max="5" width="12.7109375" style="1" customWidth="1"/>
    <col min="6" max="6" width="11.7109375" style="1" bestFit="1" customWidth="1"/>
    <col min="7" max="7" width="12.85546875" style="1" customWidth="1"/>
    <col min="8" max="8" width="13.7109375" style="1" customWidth="1"/>
    <col min="9" max="16384" width="11.42578125" style="1"/>
  </cols>
  <sheetData>
    <row r="1" spans="1:8" ht="21">
      <c r="C1" s="16" t="s">
        <v>63</v>
      </c>
      <c r="D1" s="16"/>
      <c r="E1" s="12">
        <v>1</v>
      </c>
      <c r="F1" s="11"/>
    </row>
    <row r="2" spans="1:8">
      <c r="C2"/>
      <c r="G2"/>
      <c r="H2"/>
    </row>
    <row r="3" spans="1:8" ht="15" customHeight="1">
      <c r="B3" s="18" t="s">
        <v>66</v>
      </c>
      <c r="C3" s="5" t="s">
        <v>55</v>
      </c>
      <c r="G3" s="5"/>
      <c r="H3" s="5"/>
    </row>
    <row r="4" spans="1:8">
      <c r="B4" s="18"/>
      <c r="C4" s="6" t="s">
        <v>56</v>
      </c>
      <c r="G4"/>
      <c r="H4" s="6"/>
    </row>
    <row r="5" spans="1:8">
      <c r="B5" s="18"/>
      <c r="C5" s="5" t="s">
        <v>57</v>
      </c>
      <c r="G5" s="5"/>
      <c r="H5" s="5"/>
    </row>
    <row r="6" spans="1:8">
      <c r="B6" s="18"/>
    </row>
    <row r="8" spans="1:8">
      <c r="B8" s="16" t="s">
        <v>0</v>
      </c>
      <c r="C8" s="16"/>
      <c r="D8" s="16"/>
      <c r="E8" s="16"/>
      <c r="F8" s="16"/>
    </row>
    <row r="10" spans="1:8" ht="30">
      <c r="A10" s="22" t="s">
        <v>31</v>
      </c>
      <c r="B10" s="22"/>
      <c r="C10" s="13" t="s">
        <v>1</v>
      </c>
      <c r="D10" s="14" t="s">
        <v>60</v>
      </c>
      <c r="E10" s="15" t="s">
        <v>64</v>
      </c>
      <c r="F10" s="13" t="s">
        <v>58</v>
      </c>
      <c r="G10" s="15" t="s">
        <v>65</v>
      </c>
      <c r="H10" s="15" t="s">
        <v>3</v>
      </c>
    </row>
    <row r="11" spans="1:8">
      <c r="A11" s="17" t="str">
        <f>'Data Base'!$A5</f>
        <v>AGRAFEUSE LEITZ</v>
      </c>
      <c r="B11" s="17"/>
      <c r="C11" s="7">
        <f>'Data Base'!$B5</f>
        <v>186411</v>
      </c>
      <c r="D11" s="9">
        <v>7</v>
      </c>
      <c r="E11" s="8">
        <f>'Data Base'!$C5</f>
        <v>7.46</v>
      </c>
      <c r="F11" s="8">
        <f>D11*E11</f>
        <v>52.22</v>
      </c>
      <c r="G11" s="7"/>
      <c r="H11" s="7"/>
    </row>
    <row r="12" spans="1:8">
      <c r="A12" s="17" t="str">
        <f>'Data Base'!$A6</f>
        <v>BLOC CUBE X1000</v>
      </c>
      <c r="B12" s="17"/>
      <c r="C12" s="7">
        <f>'Data Base'!$B6</f>
        <v>123733</v>
      </c>
      <c r="D12" s="9">
        <v>7</v>
      </c>
      <c r="E12" s="8">
        <f>'Data Base'!$C6</f>
        <v>2.27</v>
      </c>
      <c r="F12" s="8">
        <f t="shared" ref="F12:F57" si="0">D12*E12</f>
        <v>15.89</v>
      </c>
      <c r="G12" s="7"/>
      <c r="H12" s="7"/>
    </row>
    <row r="13" spans="1:8">
      <c r="A13" s="17" t="str">
        <f>'Data Base'!$A7</f>
        <v>BLOC MESSAGE 50F X 12</v>
      </c>
      <c r="B13" s="17"/>
      <c r="C13" s="7">
        <f>'Data Base'!$B7</f>
        <v>1172432</v>
      </c>
      <c r="D13" s="9">
        <v>6</v>
      </c>
      <c r="E13" s="8">
        <f>'Data Base'!$C7</f>
        <v>21.16</v>
      </c>
      <c r="F13" s="8">
        <f t="shared" si="0"/>
        <v>126.96000000000001</v>
      </c>
      <c r="G13" s="7"/>
      <c r="H13" s="7"/>
    </row>
    <row r="14" spans="1:8">
      <c r="A14" s="17" t="str">
        <f>'Data Base'!$A8</f>
        <v>BOITE 100 CHEMISES A4 A FENETRE</v>
      </c>
      <c r="B14" s="17"/>
      <c r="C14" s="7">
        <f>'Data Base'!$B8</f>
        <v>1937435</v>
      </c>
      <c r="D14" s="9">
        <v>3</v>
      </c>
      <c r="E14" s="8">
        <f>'Data Base'!$C8</f>
        <v>12</v>
      </c>
      <c r="F14" s="8">
        <f t="shared" si="0"/>
        <v>36</v>
      </c>
      <c r="G14" s="7"/>
      <c r="H14" s="7"/>
    </row>
    <row r="15" spans="1:8">
      <c r="A15" s="17" t="str">
        <f>'Data Base'!$A9</f>
        <v>BOITE 100 POCHETTES PLASTIQUES</v>
      </c>
      <c r="B15" s="17"/>
      <c r="C15" s="7">
        <f>'Data Base'!$B9</f>
        <v>317881</v>
      </c>
      <c r="D15" s="9">
        <v>3</v>
      </c>
      <c r="E15" s="8">
        <f>'Data Base'!$C9</f>
        <v>2.85</v>
      </c>
      <c r="F15" s="8">
        <f t="shared" si="0"/>
        <v>8.5500000000000007</v>
      </c>
      <c r="G15" s="7"/>
      <c r="H15" s="7"/>
    </row>
    <row r="16" spans="1:8">
      <c r="A16" s="17" t="str">
        <f>'Data Base'!$A10</f>
        <v>BOITE 250 ENVELOPPES KRAFT MARRON</v>
      </c>
      <c r="B16" s="17"/>
      <c r="C16" s="7">
        <f>'Data Base'!$B10</f>
        <v>465415</v>
      </c>
      <c r="D16" s="9">
        <v>3</v>
      </c>
      <c r="E16" s="8">
        <f>'Data Base'!$C10</f>
        <v>18.149999999999999</v>
      </c>
      <c r="F16" s="8">
        <f t="shared" si="0"/>
        <v>54.449999999999996</v>
      </c>
      <c r="G16" s="7"/>
      <c r="H16" s="7"/>
    </row>
    <row r="17" spans="1:8">
      <c r="A17" s="17" t="str">
        <f>'Data Base'!$A11</f>
        <v>BOITE AGRAFES X5000 26/6</v>
      </c>
      <c r="B17" s="17"/>
      <c r="C17" s="7">
        <f>'Data Base'!$B11</f>
        <v>5002545</v>
      </c>
      <c r="D17" s="9">
        <v>5</v>
      </c>
      <c r="E17" s="8">
        <f>'Data Base'!$C11</f>
        <v>0.35</v>
      </c>
      <c r="F17" s="8">
        <f t="shared" si="0"/>
        <v>1.75</v>
      </c>
      <c r="G17" s="7"/>
      <c r="H17" s="7"/>
    </row>
    <row r="18" spans="1:8">
      <c r="A18" s="17" t="str">
        <f>'Data Base'!$A12</f>
        <v>BOITE ARCHIVES DOS 10 X50</v>
      </c>
      <c r="B18" s="17"/>
      <c r="C18" s="7">
        <f>'Data Base'!$B12</f>
        <v>127257</v>
      </c>
      <c r="D18" s="9">
        <v>3</v>
      </c>
      <c r="E18" s="8">
        <f>'Data Base'!$C12</f>
        <v>14.92</v>
      </c>
      <c r="F18" s="8">
        <f t="shared" si="0"/>
        <v>44.76</v>
      </c>
      <c r="G18" s="7"/>
      <c r="H18" s="7"/>
    </row>
    <row r="19" spans="1:8">
      <c r="A19" s="17" t="str">
        <f>'Data Base'!$A13</f>
        <v>BOITE ARCHIVES DOS 20 X20</v>
      </c>
      <c r="B19" s="17"/>
      <c r="C19" s="7">
        <f>'Data Base'!$B13</f>
        <v>2530711</v>
      </c>
      <c r="D19" s="9">
        <v>3</v>
      </c>
      <c r="E19" s="8">
        <f>'Data Base'!$C13</f>
        <v>10.4</v>
      </c>
      <c r="F19" s="8">
        <f t="shared" si="0"/>
        <v>31.200000000000003</v>
      </c>
      <c r="G19" s="7"/>
      <c r="H19" s="7"/>
    </row>
    <row r="20" spans="1:8">
      <c r="A20" s="17" t="str">
        <f>'Data Base'!$A14</f>
        <v>BOITE ENVELOPPES BLANCHES AVEC FENETRE</v>
      </c>
      <c r="B20" s="17"/>
      <c r="C20" s="7">
        <f>'Data Base'!$B14</f>
        <v>464844</v>
      </c>
      <c r="D20" s="9">
        <v>3</v>
      </c>
      <c r="E20" s="8">
        <f>'Data Base'!$C14</f>
        <v>5.78</v>
      </c>
      <c r="F20" s="8">
        <f t="shared" si="0"/>
        <v>17.34</v>
      </c>
      <c r="G20" s="7"/>
      <c r="H20" s="7"/>
    </row>
    <row r="21" spans="1:8">
      <c r="A21" s="17" t="str">
        <f>'Data Base'!$A15</f>
        <v>BOITE ENVELOPPES BLANCHES SANS FENETRE</v>
      </c>
      <c r="B21" s="17"/>
      <c r="C21" s="7">
        <f>'Data Base'!$B15</f>
        <v>452898</v>
      </c>
      <c r="D21" s="9">
        <v>7</v>
      </c>
      <c r="E21" s="8">
        <f>'Data Base'!$C15</f>
        <v>6.15</v>
      </c>
      <c r="F21" s="8">
        <f t="shared" si="0"/>
        <v>43.050000000000004</v>
      </c>
      <c r="G21" s="7"/>
      <c r="H21" s="7"/>
    </row>
    <row r="22" spans="1:8">
      <c r="A22" s="17" t="str">
        <f>'Data Base'!$A16</f>
        <v>BOITE FASTENERS METAL X50</v>
      </c>
      <c r="B22" s="17"/>
      <c r="C22" s="7">
        <f>'Data Base'!$B16</f>
        <v>720199</v>
      </c>
      <c r="D22" s="9">
        <v>6</v>
      </c>
      <c r="E22" s="8">
        <f>'Data Base'!$C16</f>
        <v>1.55</v>
      </c>
      <c r="F22" s="8">
        <f t="shared" si="0"/>
        <v>9.3000000000000007</v>
      </c>
      <c r="G22" s="7"/>
      <c r="H22" s="7"/>
    </row>
    <row r="23" spans="1:8">
      <c r="A23" s="17" t="str">
        <f>'Data Base'!$A17</f>
        <v>BOITE TROMBONES X1000</v>
      </c>
      <c r="B23" s="17"/>
      <c r="C23" s="7">
        <f>'Data Base'!$B17</f>
        <v>103107</v>
      </c>
      <c r="D23" s="9">
        <v>3</v>
      </c>
      <c r="E23" s="8">
        <f>'Data Base'!$C17</f>
        <v>1.21</v>
      </c>
      <c r="F23" s="8">
        <f t="shared" si="0"/>
        <v>3.63</v>
      </c>
      <c r="G23" s="7"/>
      <c r="H23" s="7"/>
    </row>
    <row r="24" spans="1:8">
      <c r="A24" s="17" t="str">
        <f>'Data Base'!$A18</f>
        <v>CARTOUCHE LASER BROTHER POUR FAX</v>
      </c>
      <c r="B24" s="17"/>
      <c r="C24" s="7">
        <f>'Data Base'!$B18</f>
        <v>4990017</v>
      </c>
      <c r="D24" s="9">
        <v>3</v>
      </c>
      <c r="E24" s="8">
        <f>'Data Base'!$C18</f>
        <v>51.8</v>
      </c>
      <c r="F24" s="8">
        <f t="shared" si="0"/>
        <v>155.39999999999998</v>
      </c>
      <c r="G24" s="7"/>
      <c r="H24" s="7"/>
    </row>
    <row r="25" spans="1:8">
      <c r="A25" s="17" t="str">
        <f>'Data Base'!$A19</f>
        <v>CARTOUCHE RICOH SP 3500N POUR IMPRIMANTE DESK GAUCHE</v>
      </c>
      <c r="B25" s="17"/>
      <c r="C25" s="7">
        <f>'Data Base'!$B19</f>
        <v>6170985</v>
      </c>
      <c r="D25" s="9">
        <v>3</v>
      </c>
      <c r="E25" s="8">
        <f>'Data Base'!$C19</f>
        <v>141.75</v>
      </c>
      <c r="F25" s="8">
        <f t="shared" si="0"/>
        <v>425.25</v>
      </c>
      <c r="G25" s="7"/>
      <c r="H25" s="7"/>
    </row>
    <row r="26" spans="1:8">
      <c r="A26" s="17" t="str">
        <f>'Data Base'!$A20</f>
        <v>CARTOUCHE RICOH SP C220/221 CYAN</v>
      </c>
      <c r="B26" s="17"/>
      <c r="C26" s="7">
        <f>'Data Base'!$B20</f>
        <v>4964655</v>
      </c>
      <c r="D26" s="9">
        <v>3</v>
      </c>
      <c r="E26" s="8">
        <f>'Data Base'!$C20</f>
        <v>68.02</v>
      </c>
      <c r="F26" s="8">
        <f t="shared" si="0"/>
        <v>204.06</v>
      </c>
      <c r="G26" s="7"/>
      <c r="H26" s="7"/>
    </row>
    <row r="27" spans="1:8">
      <c r="A27" s="17" t="str">
        <f>'Data Base'!$A21</f>
        <v>CARTOUCHE RICOH SP C220/221 JAUNE</v>
      </c>
      <c r="B27" s="17"/>
      <c r="C27" s="7">
        <f>'Data Base'!$B21</f>
        <v>4964633</v>
      </c>
      <c r="D27" s="9">
        <v>3</v>
      </c>
      <c r="E27" s="8">
        <f>'Data Base'!$C21</f>
        <v>68.02</v>
      </c>
      <c r="F27" s="8">
        <f t="shared" si="0"/>
        <v>204.06</v>
      </c>
      <c r="G27" s="7"/>
      <c r="H27" s="7"/>
    </row>
    <row r="28" spans="1:8">
      <c r="A28" s="17" t="str">
        <f>'Data Base'!$A22</f>
        <v>CARTOUCHE RICOH SP C220/221 MAGENTA</v>
      </c>
      <c r="B28" s="17"/>
      <c r="C28" s="7">
        <f>'Data Base'!$B22</f>
        <v>4964644</v>
      </c>
      <c r="D28" s="9">
        <v>3</v>
      </c>
      <c r="E28" s="8">
        <f>'Data Base'!$C22</f>
        <v>68.02</v>
      </c>
      <c r="F28" s="8">
        <f t="shared" si="0"/>
        <v>204.06</v>
      </c>
      <c r="G28" s="7"/>
      <c r="H28" s="7"/>
    </row>
    <row r="29" spans="1:8">
      <c r="A29" s="17" t="str">
        <f>'Data Base'!$A23</f>
        <v>CARTOUCHE RICOH SP C220/221 NOIR</v>
      </c>
      <c r="B29" s="17"/>
      <c r="C29" s="7">
        <f>'Data Base'!$B23</f>
        <v>4964622</v>
      </c>
      <c r="D29" s="9">
        <v>3</v>
      </c>
      <c r="E29" s="8">
        <f>'Data Base'!$C23</f>
        <v>58.64</v>
      </c>
      <c r="F29" s="8">
        <f t="shared" si="0"/>
        <v>175.92000000000002</v>
      </c>
      <c r="G29" s="7"/>
      <c r="H29" s="7"/>
    </row>
    <row r="30" spans="1:8">
      <c r="A30" s="17" t="str">
        <f>'Data Base'!$A24</f>
        <v>CONTENEUR POUR BOITES ARCHIVES X10</v>
      </c>
      <c r="B30" s="17"/>
      <c r="C30" s="7">
        <f>'Data Base'!$B24</f>
        <v>122898</v>
      </c>
      <c r="D30" s="9">
        <v>4</v>
      </c>
      <c r="E30" s="8">
        <f>'Data Base'!$C24</f>
        <v>14.9</v>
      </c>
      <c r="F30" s="8">
        <f t="shared" si="0"/>
        <v>59.6</v>
      </c>
      <c r="G30" s="7"/>
      <c r="H30" s="7"/>
    </row>
    <row r="31" spans="1:8">
      <c r="A31" s="17" t="str">
        <f>'Data Base'!$A25</f>
        <v>CORRECTEUR TIPP EX A PINCEAU POUR ETAGES</v>
      </c>
      <c r="B31" s="17"/>
      <c r="C31" s="7">
        <f>'Data Base'!$B25</f>
        <v>139839</v>
      </c>
      <c r="D31" s="9">
        <v>15</v>
      </c>
      <c r="E31" s="8">
        <f>'Data Base'!$C25</f>
        <v>0.9</v>
      </c>
      <c r="F31" s="8">
        <f t="shared" si="0"/>
        <v>13.5</v>
      </c>
      <c r="G31" s="7"/>
      <c r="H31" s="7"/>
    </row>
    <row r="32" spans="1:8">
      <c r="A32" s="17" t="str">
        <f>'Data Base'!$A26</f>
        <v>COUVERCLES POUR GOBELETS JETABLES POUR PDJ EMPORTER X50</v>
      </c>
      <c r="B32" s="17"/>
      <c r="C32" s="7">
        <f>'Data Base'!$B26</f>
        <v>6007903</v>
      </c>
      <c r="D32" s="9">
        <v>10</v>
      </c>
      <c r="E32" s="8">
        <f>'Data Base'!$C26</f>
        <v>4.75</v>
      </c>
      <c r="F32" s="8">
        <f t="shared" si="0"/>
        <v>47.5</v>
      </c>
      <c r="G32" s="7"/>
      <c r="H32" s="7"/>
    </row>
    <row r="33" spans="1:8">
      <c r="A33" s="17" t="str">
        <f>'Data Base'!$A27</f>
        <v>GOBELETS JETABLES POUR PDJ EMPORTER X50</v>
      </c>
      <c r="B33" s="17"/>
      <c r="C33" s="7">
        <f>'Data Base'!$B27</f>
        <v>4664501</v>
      </c>
      <c r="D33" s="9">
        <v>10</v>
      </c>
      <c r="E33" s="8">
        <f>'Data Base'!$C27</f>
        <v>4.54</v>
      </c>
      <c r="F33" s="8">
        <f t="shared" si="0"/>
        <v>45.4</v>
      </c>
      <c r="G33" s="7"/>
      <c r="H33" s="7"/>
    </row>
    <row r="34" spans="1:8">
      <c r="A34" s="17" t="str">
        <f>'Data Base'!$A28</f>
        <v>INTERCALAIRES 1 A 12</v>
      </c>
      <c r="B34" s="17"/>
      <c r="C34" s="7">
        <f>'Data Base'!$B28</f>
        <v>3794456</v>
      </c>
      <c r="D34" s="9">
        <v>5</v>
      </c>
      <c r="E34" s="8">
        <f>'Data Base'!$C28</f>
        <v>7.73</v>
      </c>
      <c r="F34" s="8">
        <f t="shared" si="0"/>
        <v>38.650000000000006</v>
      </c>
      <c r="G34" s="7"/>
      <c r="H34" s="7"/>
    </row>
    <row r="35" spans="1:8">
      <c r="A35" s="17" t="str">
        <f>'Data Base'!$A29</f>
        <v>INTERCALAIRES 1 A 31</v>
      </c>
      <c r="B35" s="17"/>
      <c r="C35" s="7">
        <f>'Data Base'!$B29</f>
        <v>3794467</v>
      </c>
      <c r="D35" s="9">
        <v>5</v>
      </c>
      <c r="E35" s="8">
        <f>'Data Base'!$C29</f>
        <v>2.25</v>
      </c>
      <c r="F35" s="8">
        <f t="shared" si="0"/>
        <v>11.25</v>
      </c>
      <c r="G35" s="7"/>
      <c r="H35" s="7"/>
    </row>
    <row r="36" spans="1:8">
      <c r="A36" s="17" t="str">
        <f>'Data Base'!$A30</f>
        <v>INTERCALAIRES A A Z</v>
      </c>
      <c r="B36" s="17"/>
      <c r="C36" s="7">
        <f>'Data Base'!$B30</f>
        <v>3808991</v>
      </c>
      <c r="D36" s="9">
        <v>5</v>
      </c>
      <c r="E36" s="8">
        <f>'Data Base'!$C30</f>
        <v>2.81</v>
      </c>
      <c r="F36" s="8">
        <f t="shared" si="0"/>
        <v>14.05</v>
      </c>
      <c r="G36" s="7"/>
      <c r="H36" s="7"/>
    </row>
    <row r="37" spans="1:8">
      <c r="A37" s="17" t="str">
        <f>'Data Base'!$A31</f>
        <v>PACK PILES ENERGIZER X10 AA</v>
      </c>
      <c r="B37" s="17"/>
      <c r="C37" s="7">
        <f>'Data Base'!$B31</f>
        <v>5392017</v>
      </c>
      <c r="D37" s="9">
        <v>10</v>
      </c>
      <c r="E37" s="8">
        <f>'Data Base'!$C31</f>
        <v>7.06</v>
      </c>
      <c r="F37" s="8">
        <f t="shared" si="0"/>
        <v>70.599999999999994</v>
      </c>
      <c r="G37" s="7"/>
      <c r="H37" s="7"/>
    </row>
    <row r="38" spans="1:8">
      <c r="A38" s="17" t="str">
        <f>'Data Base'!$A32</f>
        <v>PACK PILES ENERGIZER X10 AAA</v>
      </c>
      <c r="B38" s="17"/>
      <c r="C38" s="7">
        <f>'Data Base'!$B32</f>
        <v>5392006</v>
      </c>
      <c r="D38" s="9">
        <v>10</v>
      </c>
      <c r="E38" s="8">
        <f>'Data Base'!$C32</f>
        <v>10.5</v>
      </c>
      <c r="F38" s="8">
        <f t="shared" si="0"/>
        <v>105</v>
      </c>
      <c r="G38" s="7"/>
      <c r="H38" s="7"/>
    </row>
    <row r="39" spans="1:8">
      <c r="A39" s="17" t="str">
        <f>'Data Base'!$A33</f>
        <v>PAIRE DE CISEAUX LYRECO</v>
      </c>
      <c r="B39" s="17"/>
      <c r="C39" s="7">
        <f>'Data Base'!$B33</f>
        <v>1493349</v>
      </c>
      <c r="D39" s="9">
        <v>5</v>
      </c>
      <c r="E39" s="8">
        <f>'Data Base'!$C33</f>
        <v>0.43</v>
      </c>
      <c r="F39" s="8">
        <f t="shared" si="0"/>
        <v>2.15</v>
      </c>
      <c r="G39" s="7"/>
      <c r="H39" s="7"/>
    </row>
    <row r="40" spans="1:8">
      <c r="A40" s="17" t="str">
        <f>'Data Base'!$A34</f>
        <v>POCHETTE 100 FEUILLES POUR PLASTIFIEUSE</v>
      </c>
      <c r="B40" s="17"/>
      <c r="C40" s="7">
        <f>'Data Base'!$B34</f>
        <v>842998</v>
      </c>
      <c r="D40" s="9">
        <v>10</v>
      </c>
      <c r="E40" s="8">
        <f>'Data Base'!$C34</f>
        <v>82.52</v>
      </c>
      <c r="F40" s="8">
        <f t="shared" si="0"/>
        <v>825.19999999999993</v>
      </c>
      <c r="G40" s="7"/>
      <c r="H40" s="7"/>
    </row>
    <row r="41" spans="1:8">
      <c r="A41" s="17" t="str">
        <f>'Data Base'!$A35</f>
        <v>POCHETTE FEUTRES STABILOS X12</v>
      </c>
      <c r="B41" s="17"/>
      <c r="C41" s="7">
        <f>'Data Base'!$B35</f>
        <v>2528393</v>
      </c>
      <c r="D41" s="9">
        <v>3</v>
      </c>
      <c r="E41" s="8">
        <f>'Data Base'!$C35</f>
        <v>4.1100000000000003</v>
      </c>
      <c r="F41" s="8">
        <f t="shared" si="0"/>
        <v>12.330000000000002</v>
      </c>
      <c r="G41" s="7"/>
      <c r="H41" s="7"/>
    </row>
    <row r="42" spans="1:8">
      <c r="A42" s="17" t="str">
        <f>'Data Base'!$A36</f>
        <v>POCHETTE RIGIDE COLORIS ASSORTIS</v>
      </c>
      <c r="B42" s="17"/>
      <c r="C42" s="7">
        <f>'Data Base'!$B36</f>
        <v>457485</v>
      </c>
      <c r="D42" s="9">
        <v>10</v>
      </c>
      <c r="E42" s="8">
        <f>'Data Base'!$C36</f>
        <v>5.25</v>
      </c>
      <c r="F42" s="8">
        <f t="shared" si="0"/>
        <v>52.5</v>
      </c>
      <c r="G42" s="7"/>
      <c r="H42" s="7"/>
    </row>
    <row r="43" spans="1:8">
      <c r="A43" s="17" t="str">
        <f>'Data Base'!$A37</f>
        <v>POCHETTE SOUPLE COLORIS ASSORTIS</v>
      </c>
      <c r="B43" s="17"/>
      <c r="C43" s="7">
        <f>'Data Base'!$B37</f>
        <v>1187136</v>
      </c>
      <c r="D43" s="9">
        <v>10</v>
      </c>
      <c r="E43" s="8">
        <f>'Data Base'!$C37</f>
        <v>3.21</v>
      </c>
      <c r="F43" s="8">
        <f t="shared" si="0"/>
        <v>32.1</v>
      </c>
      <c r="G43" s="7"/>
      <c r="H43" s="7"/>
    </row>
    <row r="44" spans="1:8">
      <c r="A44" s="17" t="str">
        <f>'Data Base'!$A38</f>
        <v>POCHETTE STABILO BOSS X8</v>
      </c>
      <c r="B44" s="17"/>
      <c r="C44" s="7">
        <f>'Data Base'!$B38</f>
        <v>149435</v>
      </c>
      <c r="D44" s="9">
        <v>3</v>
      </c>
      <c r="E44" s="8">
        <f>'Data Base'!$C38</f>
        <v>4.04</v>
      </c>
      <c r="F44" s="8">
        <f t="shared" si="0"/>
        <v>12.120000000000001</v>
      </c>
      <c r="G44" s="7"/>
      <c r="H44" s="7"/>
    </row>
    <row r="45" spans="1:8">
      <c r="A45" s="17" t="str">
        <f>'Data Base'!$A39</f>
        <v>POCHETTE TRANSPARENTE ADHESIVES PAR 10</v>
      </c>
      <c r="B45" s="17"/>
      <c r="C45" s="7">
        <f>'Data Base'!$B39</f>
        <v>176985</v>
      </c>
      <c r="D45" s="9">
        <v>30</v>
      </c>
      <c r="E45" s="8">
        <f>'Data Base'!$C39</f>
        <v>15.62</v>
      </c>
      <c r="F45" s="8">
        <f t="shared" si="0"/>
        <v>468.59999999999997</v>
      </c>
      <c r="G45" s="7"/>
      <c r="H45" s="7"/>
    </row>
    <row r="46" spans="1:8">
      <c r="A46" s="17" t="str">
        <f>'Data Base'!$A40</f>
        <v>POST IT GRAND 4 COULEURS 76X76</v>
      </c>
      <c r="B46" s="17"/>
      <c r="C46" s="7">
        <f>'Data Base'!$B40</f>
        <v>1864488</v>
      </c>
      <c r="D46" s="9">
        <v>5</v>
      </c>
      <c r="E46" s="8">
        <f>'Data Base'!$C40</f>
        <v>0.65</v>
      </c>
      <c r="F46" s="8">
        <f t="shared" si="0"/>
        <v>3.25</v>
      </c>
      <c r="G46" s="7"/>
      <c r="H46" s="7"/>
    </row>
    <row r="47" spans="1:8">
      <c r="A47" s="17" t="str">
        <f>'Data Base'!$A41</f>
        <v>POST IT GRAND 6 COULEURS 76X76 Z NOTES POUR FRED</v>
      </c>
      <c r="B47" s="17"/>
      <c r="C47" s="7">
        <f>'Data Base'!$B41</f>
        <v>2518946</v>
      </c>
      <c r="D47" s="9">
        <v>5</v>
      </c>
      <c r="E47" s="8">
        <f>'Data Base'!$C41</f>
        <v>5.6</v>
      </c>
      <c r="F47" s="8">
        <f t="shared" si="0"/>
        <v>28</v>
      </c>
      <c r="G47" s="7"/>
      <c r="H47" s="7"/>
    </row>
    <row r="48" spans="1:8">
      <c r="A48" s="17" t="str">
        <f>'Data Base'!$A42</f>
        <v>POST IT PETIT COLORIS ASSORTIS 51X38 X24</v>
      </c>
      <c r="B48" s="17"/>
      <c r="C48" s="7">
        <f>'Data Base'!$B42</f>
        <v>3771628</v>
      </c>
      <c r="D48" s="9">
        <v>5</v>
      </c>
      <c r="E48" s="8">
        <f>'Data Base'!$C42</f>
        <v>12.97</v>
      </c>
      <c r="F48" s="8">
        <f t="shared" si="0"/>
        <v>64.850000000000009</v>
      </c>
      <c r="G48" s="7"/>
      <c r="H48" s="7"/>
    </row>
    <row r="49" spans="1:8">
      <c r="A49" s="17" t="str">
        <f>'Data Base'!$A43</f>
        <v>RAMETTE DE PAPIER A4 160G BLANC</v>
      </c>
      <c r="B49" s="17"/>
      <c r="C49" s="7">
        <f>'Data Base'!$B43</f>
        <v>160148</v>
      </c>
      <c r="D49" s="9">
        <v>50</v>
      </c>
      <c r="E49" s="8">
        <f>'Data Base'!$C43</f>
        <v>4.3499999999999996</v>
      </c>
      <c r="F49" s="8">
        <f t="shared" si="0"/>
        <v>217.49999999999997</v>
      </c>
      <c r="G49" s="7"/>
      <c r="H49" s="7"/>
    </row>
    <row r="50" spans="1:8">
      <c r="A50" s="17" t="str">
        <f>'Data Base'!$A44</f>
        <v>RAMETTE DE PAPIER A4 80G BLANC X5</v>
      </c>
      <c r="B50" s="17"/>
      <c r="C50" s="7">
        <f>'Data Base'!$B44</f>
        <v>978177</v>
      </c>
      <c r="D50" s="9">
        <v>50</v>
      </c>
      <c r="E50" s="8">
        <f>'Data Base'!$C44</f>
        <v>11</v>
      </c>
      <c r="F50" s="8">
        <f t="shared" si="0"/>
        <v>550</v>
      </c>
      <c r="G50" s="7"/>
      <c r="H50" s="7"/>
    </row>
    <row r="51" spans="1:8">
      <c r="A51" s="17" t="str">
        <f>'Data Base'!$A45</f>
        <v>ROLLER DE CORRECTION LYRECO</v>
      </c>
      <c r="B51" s="17"/>
      <c r="C51" s="7">
        <f>'Data Base'!$B45</f>
        <v>2520033</v>
      </c>
      <c r="D51" s="9">
        <v>5</v>
      </c>
      <c r="E51" s="8">
        <f>'Data Base'!$C45</f>
        <v>0.56000000000000005</v>
      </c>
      <c r="F51" s="8">
        <f t="shared" si="0"/>
        <v>2.8000000000000003</v>
      </c>
      <c r="G51" s="7"/>
      <c r="H51" s="7"/>
    </row>
    <row r="52" spans="1:8">
      <c r="A52" s="17" t="str">
        <f>'Data Base'!$A46</f>
        <v>RUBAN ADHESIF DOUBLE FACE</v>
      </c>
      <c r="B52" s="17"/>
      <c r="C52" s="7">
        <f>'Data Base'!$B46</f>
        <v>473947</v>
      </c>
      <c r="D52" s="9">
        <v>5</v>
      </c>
      <c r="E52" s="8">
        <f>'Data Base'!$C46</f>
        <v>4.25</v>
      </c>
      <c r="F52" s="8">
        <f t="shared" si="0"/>
        <v>21.25</v>
      </c>
      <c r="G52" s="7"/>
      <c r="H52" s="7"/>
    </row>
    <row r="53" spans="1:8">
      <c r="A53" s="17" t="str">
        <f>'Data Base'!$A47</f>
        <v>RUBAN ADHESIF LYRECO</v>
      </c>
      <c r="B53" s="17"/>
      <c r="C53" s="7">
        <f>'Data Base'!$B47</f>
        <v>184835</v>
      </c>
      <c r="D53" s="9">
        <v>5</v>
      </c>
      <c r="E53" s="8">
        <f>'Data Base'!$C47</f>
        <v>0.24</v>
      </c>
      <c r="F53" s="8">
        <f t="shared" si="0"/>
        <v>1.2</v>
      </c>
      <c r="G53" s="7"/>
      <c r="H53" s="7"/>
    </row>
    <row r="54" spans="1:8">
      <c r="A54" s="17" t="str">
        <f>'Data Base'!$A48</f>
        <v>RUBAN LETRATAG PLASTIQUE BLANC</v>
      </c>
      <c r="B54" s="17"/>
      <c r="C54" s="7">
        <f>'Data Base'!$B48</f>
        <v>870962</v>
      </c>
      <c r="D54" s="9">
        <v>5</v>
      </c>
      <c r="E54" s="8">
        <f>'Data Base'!$C48</f>
        <v>5.27</v>
      </c>
      <c r="F54" s="8">
        <f t="shared" si="0"/>
        <v>26.349999999999998</v>
      </c>
      <c r="G54" s="7"/>
      <c r="H54" s="7"/>
    </row>
    <row r="55" spans="1:8">
      <c r="A55" s="17" t="str">
        <f>'Data Base'!$A49</f>
        <v>STYLOS RETRACTABLES BLEU</v>
      </c>
      <c r="B55" s="17"/>
      <c r="C55" s="7">
        <f>'Data Base'!$B49</f>
        <v>5366223</v>
      </c>
      <c r="D55" s="9">
        <v>10</v>
      </c>
      <c r="E55" s="8">
        <f>'Data Base'!$C49</f>
        <v>0.44</v>
      </c>
      <c r="F55" s="8">
        <f t="shared" si="0"/>
        <v>4.4000000000000004</v>
      </c>
      <c r="G55" s="7"/>
      <c r="H55" s="7"/>
    </row>
    <row r="56" spans="1:8">
      <c r="A56" s="17" t="str">
        <f>'Data Base'!$A50</f>
        <v>STYLOS RETRACTABLES NOIR</v>
      </c>
      <c r="B56" s="17"/>
      <c r="C56" s="7">
        <f>'Data Base'!$B50</f>
        <v>5366212</v>
      </c>
      <c r="D56" s="9">
        <v>10</v>
      </c>
      <c r="E56" s="8">
        <f>'Data Base'!$C50</f>
        <v>0.44</v>
      </c>
      <c r="F56" s="8">
        <f t="shared" si="0"/>
        <v>4.4000000000000004</v>
      </c>
      <c r="G56" s="7"/>
      <c r="H56" s="7"/>
    </row>
    <row r="57" spans="1:8">
      <c r="A57" s="17" t="str">
        <f>'Data Base'!$A51</f>
        <v>TRIEUR CAISSE</v>
      </c>
      <c r="B57" s="17"/>
      <c r="C57" s="7">
        <f>'Data Base'!$B51</f>
        <v>318793</v>
      </c>
      <c r="D57" s="9">
        <v>8</v>
      </c>
      <c r="E57" s="8">
        <f>'Data Base'!$C51</f>
        <v>9.7200000000000006</v>
      </c>
      <c r="F57" s="8">
        <f t="shared" si="0"/>
        <v>77.760000000000005</v>
      </c>
      <c r="G57" s="7"/>
      <c r="H57" s="7"/>
    </row>
    <row r="58" spans="1:8">
      <c r="A58" s="19" t="s">
        <v>61</v>
      </c>
      <c r="B58" s="20"/>
      <c r="C58" s="20"/>
      <c r="D58" s="20"/>
      <c r="E58" s="21"/>
      <c r="F58" s="10">
        <f>SUM(F11:F57)</f>
        <v>4626.16</v>
      </c>
    </row>
    <row r="59" spans="1:8">
      <c r="A59" s="19" t="s">
        <v>59</v>
      </c>
      <c r="B59" s="20"/>
      <c r="C59" s="20"/>
      <c r="D59" s="20"/>
      <c r="E59" s="21"/>
      <c r="F59" s="10">
        <f>F58*7%</f>
        <v>323.83120000000002</v>
      </c>
    </row>
    <row r="60" spans="1:8">
      <c r="A60" s="19" t="s">
        <v>62</v>
      </c>
      <c r="B60" s="20"/>
      <c r="C60" s="20"/>
      <c r="D60" s="20"/>
      <c r="E60" s="21"/>
      <c r="F60" s="10">
        <f>SUM(F58:F59)</f>
        <v>4949.9911999999995</v>
      </c>
    </row>
    <row r="61" spans="1:8">
      <c r="A61" s="4"/>
      <c r="B61" s="4"/>
      <c r="E61" s="3"/>
    </row>
  </sheetData>
  <sortState ref="B5:G51">
    <sortCondition ref="B5:B51"/>
  </sortState>
  <mergeCells count="54">
    <mergeCell ref="C1:D1"/>
    <mergeCell ref="B3:B6"/>
    <mergeCell ref="A58:E58"/>
    <mergeCell ref="A59:E59"/>
    <mergeCell ref="A60:E60"/>
    <mergeCell ref="A55:B55"/>
    <mergeCell ref="A56:B56"/>
    <mergeCell ref="A57:B57"/>
    <mergeCell ref="A10:B10"/>
    <mergeCell ref="A50:B50"/>
    <mergeCell ref="A51:B51"/>
    <mergeCell ref="A52:B52"/>
    <mergeCell ref="A53:B53"/>
    <mergeCell ref="A54:B54"/>
    <mergeCell ref="A45:B45"/>
    <mergeCell ref="A46:B46"/>
    <mergeCell ref="A47:B47"/>
    <mergeCell ref="A48:B48"/>
    <mergeCell ref="A49:B49"/>
    <mergeCell ref="A40:B40"/>
    <mergeCell ref="A41:B41"/>
    <mergeCell ref="A42:B42"/>
    <mergeCell ref="A43:B43"/>
    <mergeCell ref="A44:B44"/>
    <mergeCell ref="A35:B35"/>
    <mergeCell ref="A36:B36"/>
    <mergeCell ref="A37:B37"/>
    <mergeCell ref="A38:B38"/>
    <mergeCell ref="A39:B39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15:B15"/>
    <mergeCell ref="A16:B16"/>
    <mergeCell ref="A17:B17"/>
    <mergeCell ref="A18:B18"/>
    <mergeCell ref="A19:B19"/>
    <mergeCell ref="B8:F8"/>
    <mergeCell ref="A11:B11"/>
    <mergeCell ref="A12:B12"/>
    <mergeCell ref="A13:B13"/>
    <mergeCell ref="A14:B1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8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F51"/>
  <sheetViews>
    <sheetView workbookViewId="0">
      <selection sqref="A1:F1"/>
    </sheetView>
  </sheetViews>
  <sheetFormatPr baseColWidth="10" defaultRowHeight="15"/>
  <cols>
    <col min="1" max="1" width="59.140625" style="1" bestFit="1" customWidth="1"/>
    <col min="2" max="2" width="11.42578125" style="1"/>
    <col min="3" max="3" width="9.42578125" style="1" bestFit="1" customWidth="1"/>
    <col min="4" max="4" width="20.28515625" style="1" bestFit="1" customWidth="1"/>
    <col min="5" max="5" width="20.7109375" style="1" bestFit="1" customWidth="1"/>
    <col min="6" max="6" width="20.42578125" style="1" bestFit="1" customWidth="1"/>
    <col min="7" max="16384" width="11.42578125" style="1"/>
  </cols>
  <sheetData>
    <row r="1" spans="1:6">
      <c r="A1" s="16"/>
      <c r="B1" s="16"/>
      <c r="C1" s="16"/>
      <c r="D1" s="16"/>
      <c r="E1" s="16"/>
      <c r="F1" s="16"/>
    </row>
    <row r="3" spans="1:6">
      <c r="A3" s="2"/>
      <c r="B3" s="2"/>
      <c r="C3" s="2"/>
      <c r="D3" s="2"/>
      <c r="E3" s="2"/>
      <c r="F3" s="2"/>
    </row>
    <row r="5" spans="1:6">
      <c r="C5" s="3"/>
      <c r="D5" s="2"/>
    </row>
    <row r="6" spans="1:6">
      <c r="C6" s="3"/>
      <c r="D6" s="2"/>
      <c r="E6" s="2"/>
    </row>
    <row r="7" spans="1:6">
      <c r="C7" s="3"/>
      <c r="D7" s="2"/>
      <c r="E7" s="2"/>
      <c r="F7" s="2"/>
    </row>
    <row r="8" spans="1:6">
      <c r="C8" s="3"/>
      <c r="D8" s="2"/>
      <c r="E8" s="2"/>
      <c r="F8" s="2"/>
    </row>
    <row r="9" spans="1:6">
      <c r="C9" s="3"/>
      <c r="D9" s="2"/>
      <c r="E9" s="2"/>
      <c r="F9" s="2"/>
    </row>
    <row r="10" spans="1:6">
      <c r="C10" s="3"/>
      <c r="D10" s="2"/>
    </row>
    <row r="11" spans="1:6">
      <c r="C11" s="3"/>
      <c r="D11" s="2"/>
      <c r="E11" s="2"/>
      <c r="F11" s="2"/>
    </row>
    <row r="12" spans="1:6">
      <c r="C12" s="3"/>
      <c r="D12" s="2"/>
      <c r="E12" s="2"/>
      <c r="F12" s="2"/>
    </row>
    <row r="13" spans="1:6">
      <c r="C13" s="3"/>
      <c r="D13" s="2"/>
      <c r="E13" s="2"/>
      <c r="F13" s="2"/>
    </row>
    <row r="14" spans="1:6">
      <c r="C14" s="3"/>
      <c r="D14" s="2"/>
      <c r="E14" s="2"/>
      <c r="F14" s="2"/>
    </row>
    <row r="15" spans="1:6">
      <c r="C15" s="3"/>
      <c r="D15" s="2"/>
      <c r="E15" s="2"/>
      <c r="F15" s="2"/>
    </row>
    <row r="16" spans="1:6">
      <c r="C16" s="3"/>
      <c r="D16" s="2"/>
      <c r="E16" s="2"/>
      <c r="F16" s="2"/>
    </row>
    <row r="17" spans="3:6">
      <c r="C17" s="3"/>
      <c r="D17" s="2"/>
    </row>
    <row r="18" spans="3:6">
      <c r="C18" s="3"/>
      <c r="D18" s="2"/>
      <c r="E18" s="2"/>
      <c r="F18" s="2"/>
    </row>
    <row r="19" spans="3:6">
      <c r="C19" s="3"/>
      <c r="D19" s="2"/>
      <c r="E19" s="2"/>
      <c r="F19" s="2"/>
    </row>
    <row r="20" spans="3:6">
      <c r="C20" s="3"/>
      <c r="D20" s="2"/>
    </row>
    <row r="21" spans="3:6">
      <c r="C21" s="3"/>
      <c r="D21" s="2"/>
    </row>
    <row r="22" spans="3:6">
      <c r="C22" s="3"/>
      <c r="D22" s="2"/>
    </row>
    <row r="23" spans="3:6">
      <c r="C23" s="3"/>
      <c r="D23" s="2"/>
    </row>
    <row r="24" spans="3:6">
      <c r="C24" s="3"/>
      <c r="D24" s="2"/>
      <c r="E24" s="2"/>
      <c r="F24" s="2"/>
    </row>
    <row r="25" spans="3:6">
      <c r="C25" s="3"/>
      <c r="D25" s="2"/>
      <c r="E25" s="2"/>
      <c r="F25" s="2"/>
    </row>
    <row r="26" spans="3:6">
      <c r="C26" s="3"/>
      <c r="D26" s="2"/>
      <c r="E26" s="2"/>
      <c r="F26" s="2"/>
    </row>
    <row r="27" spans="3:6">
      <c r="C27" s="3"/>
      <c r="D27" s="2"/>
      <c r="E27" s="2"/>
      <c r="F27" s="2"/>
    </row>
    <row r="28" spans="3:6">
      <c r="C28" s="3"/>
      <c r="D28" s="2"/>
      <c r="E28" s="2"/>
      <c r="F28" s="2"/>
    </row>
    <row r="29" spans="3:6">
      <c r="C29" s="3"/>
      <c r="D29" s="2"/>
      <c r="E29" s="2"/>
      <c r="F29" s="2"/>
    </row>
    <row r="30" spans="3:6">
      <c r="C30" s="3"/>
      <c r="D30" s="2"/>
      <c r="E30" s="2"/>
      <c r="F30" s="2"/>
    </row>
    <row r="31" spans="3:6">
      <c r="C31" s="3"/>
      <c r="D31" s="2"/>
      <c r="E31" s="2"/>
      <c r="F31" s="2"/>
    </row>
    <row r="32" spans="3:6">
      <c r="C32" s="3"/>
      <c r="D32" s="2"/>
      <c r="E32" s="2"/>
      <c r="F32" s="2"/>
    </row>
    <row r="33" spans="3:6">
      <c r="C33" s="3"/>
      <c r="D33" s="2"/>
    </row>
    <row r="34" spans="3:6">
      <c r="C34" s="3"/>
      <c r="D34" s="2"/>
      <c r="E34" s="2"/>
    </row>
    <row r="35" spans="3:6">
      <c r="C35" s="3"/>
      <c r="D35" s="2"/>
      <c r="E35" s="2"/>
    </row>
    <row r="36" spans="3:6">
      <c r="C36" s="3"/>
      <c r="D36" s="2"/>
      <c r="F36" s="2"/>
    </row>
    <row r="37" spans="3:6">
      <c r="C37" s="3"/>
      <c r="D37" s="2"/>
      <c r="F37" s="2"/>
    </row>
    <row r="38" spans="3:6">
      <c r="C38" s="3"/>
      <c r="D38" s="2"/>
      <c r="E38" s="2"/>
      <c r="F38" s="2"/>
    </row>
    <row r="39" spans="3:6">
      <c r="C39" s="3"/>
      <c r="D39" s="2"/>
      <c r="E39" s="2"/>
      <c r="F39" s="2"/>
    </row>
    <row r="40" spans="3:6">
      <c r="C40" s="3"/>
      <c r="D40" s="2"/>
      <c r="E40" s="2"/>
      <c r="F40" s="2"/>
    </row>
    <row r="41" spans="3:6">
      <c r="C41" s="3"/>
      <c r="D41" s="2"/>
      <c r="E41" s="2"/>
      <c r="F41" s="2"/>
    </row>
    <row r="42" spans="3:6">
      <c r="C42" s="3"/>
      <c r="D42" s="2"/>
      <c r="E42" s="2"/>
      <c r="F42" s="2"/>
    </row>
    <row r="43" spans="3:6">
      <c r="C43" s="3"/>
      <c r="D43" s="2"/>
      <c r="E43" s="2"/>
      <c r="F43" s="2"/>
    </row>
    <row r="44" spans="3:6">
      <c r="C44" s="3"/>
      <c r="D44" s="2"/>
      <c r="E44" s="2"/>
      <c r="F44" s="2"/>
    </row>
    <row r="45" spans="3:6">
      <c r="C45" s="3"/>
      <c r="D45" s="2"/>
    </row>
    <row r="46" spans="3:6">
      <c r="C46" s="3"/>
      <c r="D46" s="2"/>
      <c r="E46" s="2"/>
    </row>
    <row r="47" spans="3:6">
      <c r="C47" s="3"/>
      <c r="D47" s="2"/>
      <c r="F47" s="2"/>
    </row>
    <row r="48" spans="3:6">
      <c r="C48" s="3"/>
      <c r="D48" s="2"/>
      <c r="E48" s="2"/>
      <c r="F48" s="2"/>
    </row>
    <row r="49" spans="3:6">
      <c r="C49" s="3"/>
      <c r="D49" s="2"/>
      <c r="E49" s="2"/>
      <c r="F49" s="2"/>
    </row>
    <row r="50" spans="3:6">
      <c r="C50" s="3"/>
      <c r="D50" s="2"/>
      <c r="E50" s="2"/>
      <c r="F50" s="2"/>
    </row>
    <row r="51" spans="3:6">
      <c r="C51" s="3"/>
      <c r="D51" s="2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 Base</vt:lpstr>
      <vt:lpstr>Bon de Commande</vt:lpstr>
      <vt:lpstr>Archive</vt:lpstr>
      <vt:lpstr>'Bon de Commande'!Zone_d_impression</vt:lpstr>
    </vt:vector>
  </TitlesOfParts>
  <Company>BNP Paribas Real Estate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ROUSSEL</dc:creator>
  <cp:lastModifiedBy>lbosshar</cp:lastModifiedBy>
  <cp:lastPrinted>2014-07-03T07:29:35Z</cp:lastPrinted>
  <dcterms:created xsi:type="dcterms:W3CDTF">2014-05-12T12:18:10Z</dcterms:created>
  <dcterms:modified xsi:type="dcterms:W3CDTF">2014-07-03T08:04:19Z</dcterms:modified>
</cp:coreProperties>
</file>