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35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E5"/>
  <c r="E6" s="1"/>
  <c r="D4"/>
  <c r="M2"/>
  <c r="M3" s="1"/>
  <c r="L2"/>
  <c r="L3" s="1"/>
  <c r="K2"/>
  <c r="K3" s="1"/>
  <c r="J2"/>
  <c r="J3" s="1"/>
  <c r="I2"/>
  <c r="I3" s="1"/>
  <c r="H2"/>
  <c r="H3" s="1"/>
  <c r="G2"/>
  <c r="G3" s="1"/>
  <c r="F2"/>
  <c r="F3" s="1"/>
  <c r="D1"/>
  <c r="D2"/>
  <c r="E2"/>
  <c r="D3" a="1"/>
  <c r="D3" l="1"/>
  <c r="E4"/>
  <c r="E1"/>
  <c r="F5"/>
  <c r="E3"/>
  <c r="G5" l="1"/>
  <c r="F1"/>
  <c r="F4"/>
  <c r="F6"/>
  <c r="G4" l="1"/>
  <c r="G6"/>
  <c r="H5"/>
  <c r="G1"/>
  <c r="H4" l="1"/>
  <c r="H6"/>
  <c r="I5"/>
  <c r="H1"/>
  <c r="I6" l="1"/>
  <c r="J5"/>
  <c r="I1"/>
  <c r="I4"/>
  <c r="K5" l="1"/>
  <c r="J1"/>
  <c r="J4"/>
  <c r="J6"/>
  <c r="K4" l="1"/>
  <c r="K6"/>
  <c r="L5"/>
  <c r="K1"/>
  <c r="L4" l="1"/>
  <c r="L6"/>
  <c r="M5"/>
  <c r="L1"/>
  <c r="M6" l="1"/>
  <c r="M1"/>
  <c r="M4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</calcChain>
</file>

<file path=xl/sharedStrings.xml><?xml version="1.0" encoding="utf-8"?>
<sst xmlns="http://schemas.openxmlformats.org/spreadsheetml/2006/main" count="2" uniqueCount="2">
  <si>
    <t>Date d'enregistrement</t>
  </si>
  <si>
    <t>TARIF DE DEPART --&gt;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</si>
</sst>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ddd"/>
  </numFmts>
  <fonts count="6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5" tint="-0.249977111117893"/>
      <name val="Tahoma"/>
      <family val="2"/>
    </font>
    <font>
      <sz val="14"/>
      <color theme="5" tint="-0.249977111117893"/>
      <name val="Tahoma"/>
      <family val="2"/>
    </font>
    <font>
      <sz val="14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hair">
        <color theme="0" tint="-0.14993743705557422"/>
      </bottom>
      <diagonal/>
    </border>
    <border>
      <left style="thick">
        <color theme="0" tint="-0.14996795556505021"/>
      </left>
      <right style="thick">
        <color theme="0" tint="-0.14996795556505021"/>
      </right>
      <top style="hair">
        <color theme="0" tint="-0.149937437055574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2929"/>
        </patternFill>
      </fill>
    </dxf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  <dxf>
      <font>
        <b/>
        <i val="0"/>
        <color rgb="FFC00000"/>
      </font>
    </dxf>
    <dxf>
      <font>
        <b/>
        <i val="0"/>
        <color rgb="FF009644"/>
      </font>
      <fill>
        <patternFill patternType="none">
          <bgColor auto="1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258535</xdr:colOff>
      <xdr:row>0</xdr:row>
      <xdr:rowOff>68035</xdr:rowOff>
    </xdr:from>
    <xdr:ext cx="5116285" cy="557893"/>
    <xdr:sp macro="" textlink="">
      <xdr:nvSpPr>
        <xdr:cNvPr id="2" name="ZoneTexte 1"/>
        <xdr:cNvSpPr txBox="1"/>
      </xdr:nvSpPr>
      <xdr:spPr>
        <a:xfrm>
          <a:off x="258535" y="68035"/>
          <a:ext cx="5116285" cy="557893"/>
        </a:xfrm>
        <a:prstGeom prst="rect">
          <a:avLst/>
        </a:prstGeom>
        <a:solidFill>
          <a:schemeClr val="accent1">
            <a:alpha val="20000"/>
          </a:schemeClr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/>
            <a:t>INDIRECT("D$7:D$1000")  : renverra toujours la plage D7:D1000.</a:t>
          </a:r>
        </a:p>
      </xdr:txBody>
    </xdr:sp>
    <xdr:clientData/>
  </xdr:oneCellAnchor>
  <xdr:oneCellAnchor>
    <xdr:from>
      <xdr:col>0</xdr:col>
      <xdr:colOff>258536</xdr:colOff>
      <xdr:row>3</xdr:row>
      <xdr:rowOff>149681</xdr:rowOff>
    </xdr:from>
    <xdr:ext cx="5129893" cy="557890"/>
    <xdr:sp macro="" textlink="">
      <xdr:nvSpPr>
        <xdr:cNvPr id="4" name="ZoneTexte 3"/>
        <xdr:cNvSpPr txBox="1"/>
      </xdr:nvSpPr>
      <xdr:spPr>
        <a:xfrm>
          <a:off x="258536" y="721181"/>
          <a:ext cx="5129893" cy="557890"/>
        </a:xfrm>
        <a:prstGeom prst="rect">
          <a:avLst/>
        </a:prstGeom>
        <a:solidFill>
          <a:schemeClr val="accent1">
            <a:alpha val="20000"/>
          </a:schemeClr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/>
            <a:t>Soustraira </a:t>
          </a:r>
          <a:r>
            <a:rPr lang="fr-FR" sz="1400" baseline="0"/>
            <a:t> D2 à la première valeur trouvée en D7:D1000.</a:t>
          </a:r>
        </a:p>
        <a:p>
          <a:r>
            <a:rPr lang="fr-FR" sz="1400" baseline="0"/>
            <a:t>Attention: formule matricielle(à valider  avec  CTRL+maj + entrée).</a:t>
          </a:r>
          <a:endParaRPr lang="fr-FR" sz="1400"/>
        </a:p>
      </xdr:txBody>
    </xdr:sp>
    <xdr:clientData/>
  </xdr:oneCellAnchor>
  <xdr:oneCellAnchor>
    <xdr:from>
      <xdr:col>14</xdr:col>
      <xdr:colOff>302077</xdr:colOff>
      <xdr:row>0</xdr:row>
      <xdr:rowOff>70756</xdr:rowOff>
    </xdr:from>
    <xdr:ext cx="6025243" cy="557893"/>
    <xdr:sp macro="" textlink="">
      <xdr:nvSpPr>
        <xdr:cNvPr id="5" name="ZoneTexte 4"/>
        <xdr:cNvSpPr txBox="1"/>
      </xdr:nvSpPr>
      <xdr:spPr>
        <a:xfrm>
          <a:off x="9323613" y="70756"/>
          <a:ext cx="6025243" cy="557893"/>
        </a:xfrm>
        <a:prstGeom prst="rect">
          <a:avLst/>
        </a:prstGeom>
        <a:solidFill>
          <a:schemeClr val="accent1">
            <a:alpha val="20000"/>
          </a:schemeClr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/>
            <a:t>INDIRECT("E$7:E$"&amp;LIGNE(1000:1000)): renverra  la plage E7:E1000.Mais lors d'une</a:t>
          </a:r>
          <a:r>
            <a:rPr lang="fr-FR" sz="1400" baseline="0"/>
            <a:t> insertion de ligne, 1000  sera incréménté de 1.</a:t>
          </a:r>
          <a:endParaRPr lang="fr-FR" sz="1400"/>
        </a:p>
      </xdr:txBody>
    </xdr:sp>
    <xdr:clientData/>
  </xdr:oneCellAnchor>
  <xdr:oneCellAnchor>
    <xdr:from>
      <xdr:col>14</xdr:col>
      <xdr:colOff>318407</xdr:colOff>
      <xdr:row>3</xdr:row>
      <xdr:rowOff>127906</xdr:rowOff>
    </xdr:from>
    <xdr:ext cx="4476750" cy="557893"/>
    <xdr:sp macro="" textlink="">
      <xdr:nvSpPr>
        <xdr:cNvPr id="6" name="ZoneTexte 5"/>
        <xdr:cNvSpPr txBox="1"/>
      </xdr:nvSpPr>
      <xdr:spPr>
        <a:xfrm>
          <a:off x="9339943" y="699406"/>
          <a:ext cx="4476750" cy="557893"/>
        </a:xfrm>
        <a:prstGeom prst="rect">
          <a:avLst/>
        </a:prstGeom>
        <a:solidFill>
          <a:schemeClr val="accent1">
            <a:alpha val="20000"/>
          </a:schemeClr>
        </a:solidFill>
        <a:ln w="15875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/>
            <a:t>La réponse à ta première</a:t>
          </a:r>
          <a:r>
            <a:rPr lang="fr-FR" sz="1400" baseline="0"/>
            <a:t> question.E7 restera E7 à l'insertion d'une ligne.</a:t>
          </a:r>
          <a:endParaRPr lang="fr-FR" sz="1400"/>
        </a:p>
      </xdr:txBody>
    </xdr:sp>
    <xdr:clientData/>
  </xdr:oneCellAnchor>
  <xdr:twoCellAnchor>
    <xdr:from>
      <xdr:col>1</xdr:col>
      <xdr:colOff>4612820</xdr:colOff>
      <xdr:row>1</xdr:row>
      <xdr:rowOff>95251</xdr:rowOff>
    </xdr:from>
    <xdr:to>
      <xdr:col>3</xdr:col>
      <xdr:colOff>122464</xdr:colOff>
      <xdr:row>1</xdr:row>
      <xdr:rowOff>156482</xdr:rowOff>
    </xdr:to>
    <xdr:cxnSp macro="">
      <xdr:nvCxnSpPr>
        <xdr:cNvPr id="8" name="Connecteur droit avec flèche 7"/>
        <xdr:cNvCxnSpPr>
          <a:stCxn id="2" idx="3"/>
        </xdr:cNvCxnSpPr>
      </xdr:nvCxnSpPr>
      <xdr:spPr>
        <a:xfrm flipV="1">
          <a:off x="5374820" y="285751"/>
          <a:ext cx="1483180" cy="61231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4640036</xdr:colOff>
      <xdr:row>2</xdr:row>
      <xdr:rowOff>122465</xdr:rowOff>
    </xdr:from>
    <xdr:to>
      <xdr:col>3</xdr:col>
      <xdr:colOff>136071</xdr:colOff>
      <xdr:row>4</xdr:row>
      <xdr:rowOff>108857</xdr:rowOff>
    </xdr:to>
    <xdr:cxnSp macro="">
      <xdr:nvCxnSpPr>
        <xdr:cNvPr id="10" name="Connecteur droit avec flèche 9"/>
        <xdr:cNvCxnSpPr/>
      </xdr:nvCxnSpPr>
      <xdr:spPr>
        <a:xfrm flipV="1">
          <a:off x="5402036" y="503465"/>
          <a:ext cx="1469571" cy="380999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625930</xdr:colOff>
      <xdr:row>1</xdr:row>
      <xdr:rowOff>136072</xdr:rowOff>
    </xdr:from>
    <xdr:to>
      <xdr:col>14</xdr:col>
      <xdr:colOff>342898</xdr:colOff>
      <xdr:row>1</xdr:row>
      <xdr:rowOff>145595</xdr:rowOff>
    </xdr:to>
    <xdr:cxnSp macro="">
      <xdr:nvCxnSpPr>
        <xdr:cNvPr id="12" name="Connecteur droit avec flèche 11"/>
        <xdr:cNvCxnSpPr/>
      </xdr:nvCxnSpPr>
      <xdr:spPr>
        <a:xfrm flipH="1" flipV="1">
          <a:off x="8123466" y="326572"/>
          <a:ext cx="1240968" cy="9523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707573</xdr:colOff>
      <xdr:row>2</xdr:row>
      <xdr:rowOff>136072</xdr:rowOff>
    </xdr:from>
    <xdr:to>
      <xdr:col>14</xdr:col>
      <xdr:colOff>318407</xdr:colOff>
      <xdr:row>4</xdr:row>
      <xdr:rowOff>202746</xdr:rowOff>
    </xdr:to>
    <xdr:cxnSp macro="">
      <xdr:nvCxnSpPr>
        <xdr:cNvPr id="15" name="Connecteur droit avec flèche 14"/>
        <xdr:cNvCxnSpPr>
          <a:stCxn id="6" idx="1"/>
        </xdr:cNvCxnSpPr>
      </xdr:nvCxnSpPr>
      <xdr:spPr>
        <a:xfrm flipH="1" flipV="1">
          <a:off x="8205109" y="517072"/>
          <a:ext cx="1134834" cy="461281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36"/>
  <sheetViews>
    <sheetView tabSelected="1" zoomScale="70" zoomScaleNormal="70" workbookViewId="0">
      <selection activeCell="Q11" sqref="Q11"/>
    </sheetView>
  </sheetViews>
  <sheetFormatPr baseColWidth="10" defaultRowHeight="15"/>
  <cols>
    <col min="2" max="2" width="70" customWidth="1"/>
    <col min="3" max="3" width="19.5703125" bestFit="1" customWidth="1"/>
    <col min="6" max="13" width="0" hidden="1" customWidth="1"/>
  </cols>
  <sheetData>
    <row r="1" spans="2:13">
      <c r="D1" s="2" t="str">
        <f>CHOOSE(MATCH(WEEKDAY(D$5,2),{1;2;3;4;5;6;7}),"Lundi","Mardi","Mercredi","Jeudi","Vendredi","Samedi","Dimanche")</f>
        <v>Jeudi</v>
      </c>
      <c r="E1" t="str">
        <f>CHOOSE(MATCH(WEEKDAY(E$5,2),{1;2;3;4;5;6;7}),"Lundi","Mardi","Mercredi","Jeudi","Vendredi","Samedi","Dimanche")</f>
        <v>Vendredi</v>
      </c>
      <c r="F1" t="str">
        <f>CHOOSE(MATCH(WEEKDAY(F$5,2),{1;2;3;4;5;6;7}),"Lundi","Mardi","Mercredi","Jeudi","Vendredi","Samedi","Dimanche")</f>
        <v>Samedi</v>
      </c>
      <c r="G1" t="str">
        <f>CHOOSE(MATCH(WEEKDAY(G$5,2),{1;2;3;4;5;6;7}),"Lundi","Mardi","Mercredi","Jeudi","Vendredi","Samedi","Dimanche")</f>
        <v>Dimanche</v>
      </c>
      <c r="H1" t="str">
        <f>CHOOSE(MATCH(WEEKDAY(H$5,2),{1;2;3;4;5;6;7}),"Lundi","Mardi","Mercredi","Jeudi","Vendredi","Samedi","Dimanche")</f>
        <v>Lundi</v>
      </c>
      <c r="I1" t="str">
        <f>CHOOSE(MATCH(WEEKDAY(I$5,2),{1;2;3;4;5;6;7}),"Lundi","Mardi","Mercredi","Jeudi","Vendredi","Samedi","Dimanche")</f>
        <v>Mardi</v>
      </c>
      <c r="J1" t="str">
        <f>CHOOSE(MATCH(WEEKDAY(J$5,2),{1;2;3;4;5;6;7}),"Lundi","Mardi","Mercredi","Jeudi","Vendredi","Samedi","Dimanche")</f>
        <v>Mercredi</v>
      </c>
      <c r="K1" t="str">
        <f>CHOOSE(MATCH(WEEKDAY(K$5,2),{1;2;3;4;5;6;7}),"Lundi","Mardi","Mercredi","Jeudi","Vendredi","Samedi","Dimanche")</f>
        <v>Jeudi</v>
      </c>
      <c r="L1" t="str">
        <f>CHOOSE(MATCH(WEEKDAY(L$5,2),{1;2;3;4;5;6;7}),"Lundi","Mardi","Mercredi","Jeudi","Vendredi","Samedi","Dimanche")</f>
        <v>Vendredi</v>
      </c>
      <c r="M1" t="str">
        <f>CHOOSE(MATCH(WEEKDAY(M$5,2),{1;2;3;4;5;6;7}),"Lundi","Mardi","Mercredi","Jeudi","Vendredi","Samedi","Dimanche")</f>
        <v>Samedi</v>
      </c>
    </row>
    <row r="2" spans="2:13">
      <c r="C2" t="s">
        <v>1</v>
      </c>
      <c r="D2" s="3">
        <f ca="1">LOOKUP(9^9,INDIRECT("D$7:D$1000"))</f>
        <v>0</v>
      </c>
      <c r="E2" s="3">
        <f ca="1">LOOKUP(9^9,INDIRECT("E$7:E$"&amp;ROW(1000:1000)))</f>
        <v>120</v>
      </c>
      <c r="F2" s="3">
        <f>LOOKUP(9^9,F$7:F$1006)</f>
        <v>120</v>
      </c>
      <c r="G2" s="3">
        <f>LOOKUP(9^9,G$7:G$1006)</f>
        <v>0</v>
      </c>
      <c r="H2" s="3">
        <f>LOOKUP(9^9,H$7:H$1006)</f>
        <v>0</v>
      </c>
      <c r="I2" s="3">
        <f>LOOKUP(9^9,I$7:I$1006)</f>
        <v>0</v>
      </c>
      <c r="J2" s="3">
        <f>LOOKUP(9^9,J$7:J$1006)</f>
        <v>0</v>
      </c>
      <c r="K2" s="3">
        <f>LOOKUP(9^9,K$7:K$1006)</f>
        <v>0</v>
      </c>
      <c r="L2" s="3">
        <f>LOOKUP(9^9,L$7:L$1006)</f>
        <v>0</v>
      </c>
      <c r="M2" s="3">
        <f>LOOKUP(9^9,M$7:M$1006)</f>
        <v>0</v>
      </c>
    </row>
    <row r="3" spans="2:13">
      <c r="D3" s="8">
        <f t="array" aca="1" ref="D3" ca="1">INDIRECT("D"&amp;MIN(IF(NOT(ISNA(INDIRECT("D$7:D$1000"))),ROW(INDIRECT("D$7:D$1000")))))-D2</f>
        <v>110</v>
      </c>
      <c r="E3" s="2" t="e">
        <f ca="1">INDIRECT("E7")-E2</f>
        <v>#N/A</v>
      </c>
      <c r="F3" s="2" t="e">
        <f>F7-F2</f>
        <v>#N/A</v>
      </c>
      <c r="G3" s="2" t="e">
        <f>G7-G2</f>
        <v>#N/A</v>
      </c>
      <c r="H3" s="2">
        <f>H7-H2</f>
        <v>95</v>
      </c>
      <c r="I3" s="2">
        <f>I7-I2</f>
        <v>0</v>
      </c>
      <c r="J3" s="2">
        <f>J7-J2</f>
        <v>0</v>
      </c>
      <c r="K3" s="2">
        <f>K7-K2</f>
        <v>0</v>
      </c>
      <c r="L3" s="2">
        <f>L7-L2</f>
        <v>0</v>
      </c>
      <c r="M3" s="2">
        <f>M7-M2</f>
        <v>0</v>
      </c>
    </row>
    <row r="4" spans="2:13" ht="15.75" thickBot="1">
      <c r="D4" s="4">
        <f>YEAR(D5)</f>
        <v>2019</v>
      </c>
      <c r="E4" s="4">
        <f t="shared" ref="E4:M4" si="0">YEAR(E5)</f>
        <v>2019</v>
      </c>
      <c r="F4" s="4">
        <f t="shared" si="0"/>
        <v>2019</v>
      </c>
      <c r="G4" s="4">
        <f t="shared" si="0"/>
        <v>2019</v>
      </c>
      <c r="H4" s="4">
        <f t="shared" si="0"/>
        <v>2019</v>
      </c>
      <c r="I4" s="4">
        <f t="shared" si="0"/>
        <v>2019</v>
      </c>
      <c r="J4" s="4">
        <f t="shared" si="0"/>
        <v>2019</v>
      </c>
      <c r="K4" s="4">
        <f t="shared" si="0"/>
        <v>2019</v>
      </c>
      <c r="L4" s="4">
        <f t="shared" si="0"/>
        <v>2019</v>
      </c>
      <c r="M4" s="4">
        <f t="shared" si="0"/>
        <v>2019</v>
      </c>
    </row>
    <row r="5" spans="2:13" ht="18.75" thickTop="1">
      <c r="B5" s="1"/>
      <c r="D5" s="5">
        <v>43601</v>
      </c>
      <c r="E5" s="5">
        <f t="shared" ref="E5:M5" si="1">D5+1</f>
        <v>43602</v>
      </c>
      <c r="F5" s="5">
        <f t="shared" si="1"/>
        <v>43603</v>
      </c>
      <c r="G5" s="5">
        <f t="shared" si="1"/>
        <v>43604</v>
      </c>
      <c r="H5" s="5">
        <f t="shared" si="1"/>
        <v>43605</v>
      </c>
      <c r="I5" s="5">
        <f t="shared" si="1"/>
        <v>43606</v>
      </c>
      <c r="J5" s="5">
        <f t="shared" si="1"/>
        <v>43607</v>
      </c>
      <c r="K5" s="5">
        <f t="shared" si="1"/>
        <v>43608</v>
      </c>
      <c r="L5" s="5">
        <f t="shared" si="1"/>
        <v>43609</v>
      </c>
      <c r="M5" s="5">
        <f t="shared" si="1"/>
        <v>43610</v>
      </c>
    </row>
    <row r="6" spans="2:13" ht="18">
      <c r="B6" s="1"/>
      <c r="C6" s="1" t="s">
        <v>0</v>
      </c>
      <c r="D6" s="6">
        <f t="shared" ref="D6:M6" si="2">D5</f>
        <v>43601</v>
      </c>
      <c r="E6" s="6">
        <f t="shared" si="2"/>
        <v>43602</v>
      </c>
      <c r="F6" s="6">
        <f t="shared" si="2"/>
        <v>43603</v>
      </c>
      <c r="G6" s="6">
        <f t="shared" si="2"/>
        <v>43604</v>
      </c>
      <c r="H6" s="6">
        <f t="shared" si="2"/>
        <v>43605</v>
      </c>
      <c r="I6" s="6">
        <f t="shared" si="2"/>
        <v>43606</v>
      </c>
      <c r="J6" s="6">
        <f t="shared" si="2"/>
        <v>43607</v>
      </c>
      <c r="K6" s="6">
        <f t="shared" si="2"/>
        <v>43608</v>
      </c>
      <c r="L6" s="6">
        <f t="shared" si="2"/>
        <v>43609</v>
      </c>
      <c r="M6" s="6">
        <f t="shared" si="2"/>
        <v>43610</v>
      </c>
    </row>
    <row r="7" spans="2:13" ht="18">
      <c r="B7" s="1"/>
      <c r="C7" s="1">
        <v>43850</v>
      </c>
      <c r="D7" s="7" t="e">
        <v>#N/A</v>
      </c>
      <c r="E7" s="7" t="e">
        <v>#N/A</v>
      </c>
      <c r="F7" s="7" t="e">
        <v>#N/A</v>
      </c>
      <c r="G7" s="7" t="e">
        <v>#N/A</v>
      </c>
      <c r="H7" s="7">
        <v>95</v>
      </c>
      <c r="I7" s="7">
        <v>0</v>
      </c>
      <c r="J7" s="7">
        <v>0</v>
      </c>
      <c r="K7" s="7">
        <v>0</v>
      </c>
      <c r="L7" s="7">
        <v>0</v>
      </c>
      <c r="M7" s="7">
        <v>0</v>
      </c>
    </row>
    <row r="8" spans="2:13" ht="18">
      <c r="B8" s="1"/>
      <c r="C8" s="1">
        <f t="shared" ref="C8:C33" si="3">C7-1</f>
        <v>43849</v>
      </c>
      <c r="D8" s="7" t="e">
        <v>#N/A</v>
      </c>
      <c r="E8" s="7" t="e">
        <v>#N/A</v>
      </c>
      <c r="F8" s="7" t="e">
        <v>#N/A</v>
      </c>
      <c r="G8" s="7" t="e">
        <v>#N/A</v>
      </c>
      <c r="H8" s="7">
        <v>95</v>
      </c>
      <c r="I8" s="7">
        <v>0</v>
      </c>
      <c r="J8" s="7">
        <v>0</v>
      </c>
      <c r="K8" s="7">
        <v>0</v>
      </c>
      <c r="L8" s="7">
        <v>0</v>
      </c>
      <c r="M8" s="7">
        <v>0</v>
      </c>
    </row>
    <row r="9" spans="2:13" ht="18">
      <c r="B9" s="1"/>
      <c r="C9" s="1">
        <f t="shared" si="3"/>
        <v>43848</v>
      </c>
      <c r="D9" s="7" t="e">
        <v>#N/A</v>
      </c>
      <c r="E9" s="7" t="e">
        <v>#N/A</v>
      </c>
      <c r="F9" s="7" t="e">
        <v>#N/A</v>
      </c>
      <c r="G9" s="7" t="e">
        <v>#N/A</v>
      </c>
      <c r="H9" s="7">
        <v>95</v>
      </c>
      <c r="I9" s="7">
        <v>0</v>
      </c>
      <c r="J9" s="7">
        <v>0</v>
      </c>
      <c r="K9" s="7">
        <v>0</v>
      </c>
      <c r="L9" s="7">
        <v>0</v>
      </c>
      <c r="M9" s="7">
        <v>0</v>
      </c>
    </row>
    <row r="10" spans="2:13" ht="18">
      <c r="B10" s="1"/>
      <c r="C10" s="1">
        <f t="shared" si="3"/>
        <v>43847</v>
      </c>
      <c r="D10" s="7" t="e">
        <v>#N/A</v>
      </c>
      <c r="E10" s="7" t="e">
        <v>#N/A</v>
      </c>
      <c r="F10" s="7" t="e">
        <v>#N/A</v>
      </c>
      <c r="G10" s="7" t="e">
        <v>#N/A</v>
      </c>
      <c r="H10" s="7">
        <v>95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</row>
    <row r="11" spans="2:13" ht="18">
      <c r="B11" s="1"/>
      <c r="C11" s="1">
        <f t="shared" si="3"/>
        <v>43846</v>
      </c>
      <c r="D11" s="7" t="e">
        <v>#N/A</v>
      </c>
      <c r="E11" s="7" t="e">
        <v>#N/A</v>
      </c>
      <c r="F11" s="7" t="e">
        <v>#N/A</v>
      </c>
      <c r="G11" s="7" t="e">
        <v>#N/A</v>
      </c>
      <c r="H11" s="7">
        <v>95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</row>
    <row r="12" spans="2:13" ht="18">
      <c r="B12" s="1"/>
      <c r="C12" s="1">
        <f t="shared" si="3"/>
        <v>43845</v>
      </c>
      <c r="D12" s="7">
        <v>110</v>
      </c>
      <c r="E12" s="7">
        <v>120</v>
      </c>
      <c r="F12" s="7">
        <v>120</v>
      </c>
      <c r="G12" s="7">
        <v>110</v>
      </c>
      <c r="H12" s="7">
        <v>95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</row>
    <row r="13" spans="2:13" ht="18">
      <c r="B13" s="1"/>
      <c r="C13" s="1">
        <f t="shared" si="3"/>
        <v>43844</v>
      </c>
      <c r="D13" s="7">
        <v>0</v>
      </c>
      <c r="E13" s="7">
        <v>120</v>
      </c>
      <c r="F13" s="7">
        <v>120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</row>
    <row r="14" spans="2:13" ht="18">
      <c r="B14" s="1"/>
      <c r="C14" s="1">
        <f t="shared" si="3"/>
        <v>43843</v>
      </c>
      <c r="D14" s="7">
        <v>0</v>
      </c>
      <c r="E14" s="7">
        <v>120</v>
      </c>
      <c r="F14" s="7">
        <v>120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</row>
    <row r="15" spans="2:13" ht="18">
      <c r="B15" s="1"/>
      <c r="C15" s="1">
        <f t="shared" si="3"/>
        <v>43842</v>
      </c>
      <c r="D15" s="7">
        <v>0</v>
      </c>
      <c r="E15" s="7">
        <v>120</v>
      </c>
      <c r="F15" s="7">
        <v>120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</row>
    <row r="16" spans="2:13" ht="18">
      <c r="B16" s="1"/>
      <c r="C16" s="1">
        <f t="shared" si="3"/>
        <v>43841</v>
      </c>
      <c r="D16" s="7">
        <v>0</v>
      </c>
      <c r="E16" s="7">
        <v>120</v>
      </c>
      <c r="F16" s="7">
        <v>120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</row>
    <row r="17" spans="2:13" ht="18">
      <c r="B17" s="1"/>
      <c r="C17" s="1">
        <f t="shared" si="3"/>
        <v>43840</v>
      </c>
      <c r="D17" s="7">
        <v>0</v>
      </c>
      <c r="E17" s="7">
        <v>120</v>
      </c>
      <c r="F17" s="7">
        <v>120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</row>
    <row r="18" spans="2:13" ht="18">
      <c r="B18" s="1"/>
      <c r="C18" s="1">
        <f t="shared" si="3"/>
        <v>43839</v>
      </c>
      <c r="D18" s="7">
        <v>0</v>
      </c>
      <c r="E18" s="7">
        <v>120</v>
      </c>
      <c r="F18" s="7">
        <v>120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</row>
    <row r="19" spans="2:13" ht="18">
      <c r="B19" s="1"/>
      <c r="C19" s="1">
        <f t="shared" si="3"/>
        <v>43838</v>
      </c>
      <c r="D19" s="7">
        <v>0</v>
      </c>
      <c r="E19" s="7">
        <v>120</v>
      </c>
      <c r="F19" s="7">
        <v>120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</row>
    <row r="20" spans="2:13" ht="18">
      <c r="B20" s="1"/>
      <c r="C20" s="1">
        <f t="shared" si="3"/>
        <v>43837</v>
      </c>
      <c r="D20" s="7">
        <v>0</v>
      </c>
      <c r="E20" s="7">
        <v>120</v>
      </c>
      <c r="F20" s="7">
        <v>120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</row>
    <row r="21" spans="2:13" ht="18">
      <c r="B21" s="1"/>
      <c r="C21" s="1">
        <f t="shared" si="3"/>
        <v>43836</v>
      </c>
      <c r="D21" s="7">
        <v>0</v>
      </c>
      <c r="E21" s="7">
        <v>120</v>
      </c>
      <c r="F21" s="7">
        <v>120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</row>
    <row r="22" spans="2:13" ht="18">
      <c r="B22" s="1"/>
      <c r="C22" s="1">
        <f t="shared" si="3"/>
        <v>43835</v>
      </c>
      <c r="D22" s="7">
        <v>0</v>
      </c>
      <c r="E22" s="7">
        <v>120</v>
      </c>
      <c r="F22" s="7">
        <v>120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</row>
    <row r="23" spans="2:13" ht="18">
      <c r="B23" s="1"/>
      <c r="C23" s="1">
        <f t="shared" si="3"/>
        <v>43834</v>
      </c>
      <c r="D23" s="7">
        <v>0</v>
      </c>
      <c r="E23" s="7">
        <v>120</v>
      </c>
      <c r="F23" s="7">
        <v>120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</row>
    <row r="24" spans="2:13" ht="18">
      <c r="B24" s="1"/>
      <c r="C24" s="1">
        <f t="shared" si="3"/>
        <v>43833</v>
      </c>
      <c r="D24" s="7">
        <v>0</v>
      </c>
      <c r="E24" s="7">
        <v>120</v>
      </c>
      <c r="F24" s="7">
        <v>120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</row>
    <row r="25" spans="2:13" ht="18">
      <c r="B25" s="1"/>
      <c r="C25" s="1">
        <f t="shared" si="3"/>
        <v>43832</v>
      </c>
      <c r="D25" s="7">
        <v>0</v>
      </c>
      <c r="E25" s="7">
        <v>120</v>
      </c>
      <c r="F25" s="7">
        <v>120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</row>
    <row r="26" spans="2:13" ht="18">
      <c r="B26" s="1"/>
      <c r="C26" s="1">
        <f t="shared" si="3"/>
        <v>43831</v>
      </c>
      <c r="D26" s="7">
        <v>0</v>
      </c>
      <c r="E26" s="7">
        <v>120</v>
      </c>
      <c r="F26" s="7">
        <v>120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</row>
    <row r="27" spans="2:13" ht="18">
      <c r="B27" s="1"/>
      <c r="C27" s="1">
        <f t="shared" si="3"/>
        <v>43830</v>
      </c>
      <c r="D27" s="7">
        <v>0</v>
      </c>
      <c r="E27" s="7">
        <v>120</v>
      </c>
      <c r="F27" s="7">
        <v>120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</row>
    <row r="28" spans="2:13" ht="18">
      <c r="B28" s="1"/>
      <c r="C28" s="1">
        <f t="shared" si="3"/>
        <v>43829</v>
      </c>
      <c r="D28" s="7">
        <v>0</v>
      </c>
      <c r="E28" s="7">
        <v>120</v>
      </c>
      <c r="F28" s="7">
        <v>120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</row>
    <row r="29" spans="2:13" ht="18">
      <c r="B29" s="1"/>
      <c r="C29" s="1">
        <f>C28-1</f>
        <v>43828</v>
      </c>
      <c r="D29" s="7">
        <v>0</v>
      </c>
      <c r="E29" s="7">
        <v>120</v>
      </c>
      <c r="F29" s="7">
        <v>120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</row>
    <row r="30" spans="2:13" ht="18">
      <c r="B30" s="1"/>
      <c r="C30" s="1">
        <f t="shared" si="3"/>
        <v>43827</v>
      </c>
      <c r="D30" s="7">
        <v>0</v>
      </c>
      <c r="E30" s="7">
        <v>120</v>
      </c>
      <c r="F30" s="7">
        <v>120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</row>
    <row r="31" spans="2:13" ht="18">
      <c r="B31" s="1"/>
      <c r="C31" s="1">
        <f t="shared" si="3"/>
        <v>43826</v>
      </c>
      <c r="D31" s="7">
        <v>0</v>
      </c>
      <c r="E31" s="7">
        <v>120</v>
      </c>
      <c r="F31" s="7">
        <v>120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</row>
    <row r="32" spans="2:13" ht="18">
      <c r="B32" s="1"/>
      <c r="C32" s="1">
        <f t="shared" si="3"/>
        <v>43825</v>
      </c>
      <c r="D32" s="7">
        <v>0</v>
      </c>
      <c r="E32" s="7">
        <v>120</v>
      </c>
      <c r="F32" s="7">
        <v>120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</row>
    <row r="33" spans="2:13" ht="18">
      <c r="B33" s="1"/>
      <c r="C33" s="1">
        <f t="shared" si="3"/>
        <v>43824</v>
      </c>
      <c r="D33" s="7">
        <v>0</v>
      </c>
      <c r="E33" s="7">
        <v>120</v>
      </c>
      <c r="F33" s="7">
        <v>120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</row>
    <row r="34" spans="2:13">
      <c r="B34" s="1"/>
    </row>
    <row r="35" spans="2:13">
      <c r="B35" s="1"/>
    </row>
    <row r="36" spans="2:13">
      <c r="B36" s="1"/>
    </row>
  </sheetData>
  <conditionalFormatting sqref="D7:M33">
    <cfRule type="expression" dxfId="3" priority="8">
      <formula>WEEKDAY(D$5,2)&gt;4</formula>
    </cfRule>
    <cfRule type="expression" dxfId="2" priority="9">
      <formula>D7&gt;D8</formula>
    </cfRule>
    <cfRule type="expression" dxfId="1" priority="10">
      <formula>D7&lt;D8</formula>
    </cfRule>
  </conditionalFormatting>
  <conditionalFormatting sqref="D3:M3">
    <cfRule type="expression" dxfId="0" priority="7">
      <formula>AND(D$5&gt;=$B$1,D$5&lt;=$B$2,D$3&gt;=$B$3)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 Thomas</dc:creator>
  <cp:lastModifiedBy>patrick</cp:lastModifiedBy>
  <dcterms:created xsi:type="dcterms:W3CDTF">2020-01-20T16:42:23Z</dcterms:created>
  <dcterms:modified xsi:type="dcterms:W3CDTF">2020-01-20T19:54:31Z</dcterms:modified>
</cp:coreProperties>
</file>