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1245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/>
  <c r="E5"/>
  <c r="E6" s="1"/>
  <c r="D4"/>
  <c r="M2"/>
  <c r="K2"/>
  <c r="J2"/>
  <c r="I2"/>
  <c r="H2"/>
  <c r="F2"/>
  <c r="D1"/>
  <c r="I3" a="1"/>
  <c r="J3" a="1"/>
  <c r="E2"/>
  <c r="M3" a="1"/>
  <c r="K3" a="1"/>
  <c r="D2"/>
  <c r="L3" a="1"/>
  <c r="F3" a="1"/>
  <c r="G3" a="1"/>
  <c r="H3" a="1"/>
  <c r="L3" l="1"/>
  <c r="F3"/>
  <c r="G3"/>
  <c r="H3"/>
  <c r="M3"/>
  <c r="K3"/>
  <c r="I3"/>
  <c r="J3"/>
  <c r="E4"/>
  <c r="E1"/>
  <c r="F5"/>
  <c r="D3" a="1"/>
  <c r="E3" a="1"/>
  <c r="E3" l="1"/>
  <c r="D3"/>
  <c r="G5"/>
  <c r="F1"/>
  <c r="F4"/>
  <c r="F6"/>
  <c r="G4" l="1"/>
  <c r="G6"/>
  <c r="H5"/>
  <c r="G1"/>
  <c r="H4" l="1"/>
  <c r="H6"/>
  <c r="I5"/>
  <c r="H1"/>
  <c r="I6" l="1"/>
  <c r="J5"/>
  <c r="I1"/>
  <c r="I4"/>
  <c r="K5" l="1"/>
  <c r="J1"/>
  <c r="J4"/>
  <c r="J6"/>
  <c r="K4" l="1"/>
  <c r="K6"/>
  <c r="L5"/>
  <c r="K1"/>
  <c r="L4" l="1"/>
  <c r="L6"/>
  <c r="M5"/>
  <c r="L1"/>
  <c r="M6" l="1"/>
  <c r="M1"/>
  <c r="M4"/>
  <c r="C10" l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</calcChain>
</file>

<file path=xl/sharedStrings.xml><?xml version="1.0" encoding="utf-8"?>
<sst xmlns="http://schemas.openxmlformats.org/spreadsheetml/2006/main" count="2" uniqueCount="2">
  <si>
    <t>Date d'enregistrement</t>
  </si>
  <si>
    <t>TARIF DE DEPART --&gt;</t>
  </si>
</sst>
</file>

<file path=xl/styles.xml><?xml version="1.0" encoding="utf-8"?>
<styleSheet xmlns="http://schemas.openxmlformats.org/spreadsheetml/2006/main">
  <numFmts count="2">
    <numFmt numFmtId="164" formatCode="d/m;@"/>
    <numFmt numFmtId="165" formatCode="ddd"/>
  </numFmts>
  <fonts count="6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5" tint="-0.249977111117893"/>
      <name val="Tahoma"/>
      <family val="2"/>
    </font>
    <font>
      <sz val="14"/>
      <color theme="5" tint="-0.249977111117893"/>
      <name val="Tahoma"/>
      <family val="2"/>
    </font>
    <font>
      <sz val="14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ck">
        <color theme="0" tint="-0.14996795556505021"/>
      </left>
      <right style="thick">
        <color theme="0" tint="-0.14996795556505021"/>
      </right>
      <top style="thick">
        <color theme="0" tint="-0.14996795556505021"/>
      </top>
      <bottom style="hair">
        <color theme="0" tint="-0.14993743705557422"/>
      </bottom>
      <diagonal/>
    </border>
    <border>
      <left style="thick">
        <color theme="0" tint="-0.14996795556505021"/>
      </left>
      <right style="thick">
        <color theme="0" tint="-0.14996795556505021"/>
      </right>
      <top style="hair">
        <color theme="0" tint="-0.14993743705557422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164" fontId="3" fillId="0" borderId="1" xfId="0" applyNumberFormat="1" applyFont="1" applyFill="1" applyBorder="1" applyAlignment="1">
      <alignment horizontal="center" vertical="center"/>
    </xf>
    <xf numFmtId="165" fontId="4" fillId="0" borderId="2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16">
    <dxf>
      <font>
        <b/>
        <i val="0"/>
        <color rgb="FFC00000"/>
      </font>
    </dxf>
    <dxf>
      <font>
        <b/>
        <i val="0"/>
        <color rgb="FF009644"/>
      </font>
      <fill>
        <patternFill patternType="none">
          <bgColor auto="1"/>
        </patternFill>
      </fill>
    </dxf>
    <dxf>
      <fill>
        <patternFill>
          <bgColor theme="4" tint="0.59996337778862885"/>
        </patternFill>
      </fill>
    </dxf>
    <dxf>
      <font>
        <b/>
        <i val="0"/>
        <color rgb="FFC00000"/>
      </font>
    </dxf>
    <dxf>
      <font>
        <b/>
        <i val="0"/>
        <color rgb="FF009644"/>
      </font>
      <fill>
        <patternFill patternType="none">
          <bgColor auto="1"/>
        </patternFill>
      </fill>
    </dxf>
    <dxf>
      <fill>
        <patternFill>
          <bgColor theme="4" tint="0.59996337778862885"/>
        </patternFill>
      </fill>
    </dxf>
    <dxf>
      <font>
        <b/>
        <i val="0"/>
        <color rgb="FFC00000"/>
      </font>
    </dxf>
    <dxf>
      <font>
        <b/>
        <i val="0"/>
        <color rgb="FF009644"/>
      </font>
      <fill>
        <patternFill patternType="none">
          <bgColor auto="1"/>
        </patternFill>
      </fill>
    </dxf>
    <dxf>
      <fill>
        <patternFill>
          <bgColor theme="4" tint="0.59996337778862885"/>
        </patternFill>
      </fill>
    </dxf>
    <dxf>
      <font>
        <b/>
        <i val="0"/>
        <color rgb="FFC00000"/>
      </font>
    </dxf>
    <dxf>
      <font>
        <b/>
        <i val="0"/>
        <color rgb="FF009644"/>
      </font>
      <fill>
        <patternFill patternType="none">
          <bgColor auto="1"/>
        </patternFill>
      </fill>
    </dxf>
    <dxf>
      <fill>
        <patternFill>
          <bgColor theme="4" tint="0.59996337778862885"/>
        </patternFill>
      </fill>
    </dxf>
    <dxf>
      <fill>
        <patternFill>
          <bgColor rgb="FFFF2929"/>
        </patternFill>
      </fill>
    </dxf>
    <dxf>
      <font>
        <b/>
        <i val="0"/>
        <color rgb="FFC00000"/>
      </font>
    </dxf>
    <dxf>
      <font>
        <b/>
        <i val="0"/>
        <color rgb="FF009644"/>
      </font>
      <fill>
        <patternFill patternType="none">
          <bgColor auto="1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38"/>
  <sheetViews>
    <sheetView tabSelected="1" zoomScale="70" zoomScaleNormal="70" workbookViewId="0">
      <selection activeCell="V17" sqref="V17"/>
    </sheetView>
  </sheetViews>
  <sheetFormatPr baseColWidth="10" defaultRowHeight="15"/>
  <cols>
    <col min="2" max="2" width="14.85546875" customWidth="1"/>
    <col min="3" max="3" width="19.5703125" bestFit="1" customWidth="1"/>
    <col min="6" max="13" width="11.42578125" customWidth="1"/>
  </cols>
  <sheetData>
    <row r="1" spans="2:13">
      <c r="D1" s="2" t="str">
        <f>CHOOSE(MATCH(WEEKDAY(D$5,2),{1;2;3;4;5;6;7}),"Lundi","Mardi","Mercredi","Jeudi","Vendredi","Samedi","Dimanche")</f>
        <v>Jeudi</v>
      </c>
      <c r="E1" t="str">
        <f>CHOOSE(MATCH(WEEKDAY(E$5,2),{1;2;3;4;5;6;7}),"Lundi","Mardi","Mercredi","Jeudi","Vendredi","Samedi","Dimanche")</f>
        <v>Vendredi</v>
      </c>
      <c r="F1" t="str">
        <f>CHOOSE(MATCH(WEEKDAY(F$5,2),{1;2;3;4;5;6;7}),"Lundi","Mardi","Mercredi","Jeudi","Vendredi","Samedi","Dimanche")</f>
        <v>Samedi</v>
      </c>
      <c r="G1" t="str">
        <f>CHOOSE(MATCH(WEEKDAY(G$5,2),{1;2;3;4;5;6;7}),"Lundi","Mardi","Mercredi","Jeudi","Vendredi","Samedi","Dimanche")</f>
        <v>Dimanche</v>
      </c>
      <c r="H1" t="str">
        <f>CHOOSE(MATCH(WEEKDAY(H$5,2),{1;2;3;4;5;6;7}),"Lundi","Mardi","Mercredi","Jeudi","Vendredi","Samedi","Dimanche")</f>
        <v>Lundi</v>
      </c>
      <c r="I1" t="str">
        <f>CHOOSE(MATCH(WEEKDAY(I$5,2),{1;2;3;4;5;6;7}),"Lundi","Mardi","Mercredi","Jeudi","Vendredi","Samedi","Dimanche")</f>
        <v>Mardi</v>
      </c>
      <c r="J1" t="str">
        <f>CHOOSE(MATCH(WEEKDAY(J$5,2),{1;2;3;4;5;6;7}),"Lundi","Mardi","Mercredi","Jeudi","Vendredi","Samedi","Dimanche")</f>
        <v>Mercredi</v>
      </c>
      <c r="K1" t="str">
        <f>CHOOSE(MATCH(WEEKDAY(K$5,2),{1;2;3;4;5;6;7}),"Lundi","Mardi","Mercredi","Jeudi","Vendredi","Samedi","Dimanche")</f>
        <v>Jeudi</v>
      </c>
      <c r="L1" t="str">
        <f>CHOOSE(MATCH(WEEKDAY(L$5,2),{1;2;3;4;5;6;7}),"Lundi","Mardi","Mercredi","Jeudi","Vendredi","Samedi","Dimanche")</f>
        <v>Vendredi</v>
      </c>
      <c r="M1" t="str">
        <f>CHOOSE(MATCH(WEEKDAY(M$5,2),{1;2;3;4;5;6;7}),"Lundi","Mardi","Mercredi","Jeudi","Vendredi","Samedi","Dimanche")</f>
        <v>Samedi</v>
      </c>
    </row>
    <row r="2" spans="2:13">
      <c r="C2" t="s">
        <v>1</v>
      </c>
      <c r="D2" s="3">
        <f ca="1">LOOKUP(9^9,INDIRECT("D$7:D$1000"))</f>
        <v>0</v>
      </c>
      <c r="E2" s="3">
        <f ca="1">LOOKUP(9^9,INDIRECT("E$7:E$"&amp;ROW(1002:1002)))</f>
        <v>120</v>
      </c>
      <c r="F2" s="3">
        <f>LOOKUP(9^9,F$9:F$1008)</f>
        <v>120</v>
      </c>
      <c r="G2" s="3">
        <v>20</v>
      </c>
      <c r="H2" s="3">
        <f>LOOKUP(9^9,H$9:H$1008)</f>
        <v>0</v>
      </c>
      <c r="I2" s="3" t="e">
        <f>LOOKUP(9^9,I$9:I$1008)</f>
        <v>#N/A</v>
      </c>
      <c r="J2" s="3">
        <f>LOOKUP(9^9,J$9:J$1008)</f>
        <v>0</v>
      </c>
      <c r="K2" s="3">
        <f>LOOKUP(9^9,K$9:K$1008)</f>
        <v>0</v>
      </c>
      <c r="L2" s="3">
        <v>55</v>
      </c>
      <c r="M2" s="3">
        <f>LOOKUP(9^9,M$9:M$1008)</f>
        <v>0</v>
      </c>
    </row>
    <row r="3" spans="2:13">
      <c r="D3" s="8">
        <f t="array" aca="1" ref="D3" ca="1">OFFSET(D$1,MIN(IF(NOT(ISNA(OFFSET(D$6,1,,994))),ROW(INDIRECT("D7:D1000"))))-1,)-D2</f>
        <v>110</v>
      </c>
      <c r="E3" s="8">
        <f t="array" aca="1" ref="E3" ca="1">OFFSET(E$1,MIN(IF(NOT(ISNA(OFFSET(E$6,1,,994))),ROW(INDIRECT("D7:D1000"))))-1,)-E2</f>
        <v>0</v>
      </c>
      <c r="F3" s="8">
        <f t="array" aca="1" ref="F3" ca="1">OFFSET(F$1,MIN(IF(NOT(ISNA(OFFSET(F$6,1,,994))),ROW(INDIRECT("D7:D1000"))))-1,)-F2</f>
        <v>30</v>
      </c>
      <c r="G3" s="8">
        <f t="array" aca="1" ref="G3" ca="1">OFFSET(G$1,MIN(IF(NOT(ISNA(OFFSET(G$6,1,,994))),ROW(INDIRECT("D7:D1000"))))-1,)-G2</f>
        <v>90</v>
      </c>
      <c r="H3" s="8">
        <f t="array" aca="1" ref="H3" ca="1">OFFSET(H$1,MIN(IF(NOT(ISNA(OFFSET(H$6,1,,994))),ROW(INDIRECT("D7:D1000"))))-1,)-H2</f>
        <v>95</v>
      </c>
      <c r="I3" s="8" t="e">
        <f t="array" aca="1" ref="I3" ca="1">OFFSET(I$1,MIN(IF(NOT(ISNA(OFFSET(I$6,1,,994))),ROW(INDIRECT("D7:D1000"))))-1,)-I2</f>
        <v>#N/A</v>
      </c>
      <c r="J3" s="8">
        <f t="array" aca="1" ref="J3" ca="1">OFFSET(J$1,MIN(IF(NOT(ISNA(OFFSET(J$6,1,,994))),ROW(INDIRECT("D7:D1000"))))-1,)-J2</f>
        <v>0</v>
      </c>
      <c r="K3" s="8">
        <f t="array" aca="1" ref="K3" ca="1">OFFSET(K$1,MIN(IF(NOT(ISNA(OFFSET(K$6,1,,994))),ROW(INDIRECT("D7:D1000"))))-1,)-K2</f>
        <v>0</v>
      </c>
      <c r="L3" s="8">
        <f t="array" aca="1" ref="L3" ca="1">OFFSET(L$1,MIN(IF(NOT(ISNA(OFFSET(L$6,1,,994))),ROW(INDIRECT("D7:D1000"))))-1,)-L2</f>
        <v>100</v>
      </c>
      <c r="M3" s="8">
        <f t="array" aca="1" ref="M3" ca="1">OFFSET(M$1,MIN(IF(NOT(ISNA(OFFSET(M$6,1,,994))),ROW(INDIRECT("D7:D1000"))))-1,)-M2</f>
        <v>0</v>
      </c>
    </row>
    <row r="4" spans="2:13" ht="15.75" thickBot="1">
      <c r="D4" s="4">
        <f>YEAR(D5)</f>
        <v>2019</v>
      </c>
      <c r="E4" s="4">
        <f t="shared" ref="E4:M4" si="0">YEAR(E5)</f>
        <v>2019</v>
      </c>
      <c r="F4" s="4">
        <f t="shared" si="0"/>
        <v>2019</v>
      </c>
      <c r="G4" s="4">
        <f t="shared" si="0"/>
        <v>2019</v>
      </c>
      <c r="H4" s="4">
        <f t="shared" si="0"/>
        <v>2019</v>
      </c>
      <c r="I4" s="4">
        <f t="shared" si="0"/>
        <v>2019</v>
      </c>
      <c r="J4" s="4">
        <f t="shared" si="0"/>
        <v>2019</v>
      </c>
      <c r="K4" s="4">
        <f t="shared" si="0"/>
        <v>2019</v>
      </c>
      <c r="L4" s="4">
        <f t="shared" si="0"/>
        <v>2019</v>
      </c>
      <c r="M4" s="4">
        <f t="shared" si="0"/>
        <v>2019</v>
      </c>
    </row>
    <row r="5" spans="2:13" ht="18.75" thickTop="1">
      <c r="B5" s="1"/>
      <c r="D5" s="5">
        <v>43601</v>
      </c>
      <c r="E5" s="5">
        <f t="shared" ref="E5:M5" si="1">D5+1</f>
        <v>43602</v>
      </c>
      <c r="F5" s="5">
        <f t="shared" si="1"/>
        <v>43603</v>
      </c>
      <c r="G5" s="5">
        <f t="shared" si="1"/>
        <v>43604</v>
      </c>
      <c r="H5" s="5">
        <f t="shared" si="1"/>
        <v>43605</v>
      </c>
      <c r="I5" s="5">
        <f t="shared" si="1"/>
        <v>43606</v>
      </c>
      <c r="J5" s="5">
        <f t="shared" si="1"/>
        <v>43607</v>
      </c>
      <c r="K5" s="5">
        <f t="shared" si="1"/>
        <v>43608</v>
      </c>
      <c r="L5" s="5">
        <f t="shared" si="1"/>
        <v>43609</v>
      </c>
      <c r="M5" s="5">
        <f t="shared" si="1"/>
        <v>43610</v>
      </c>
    </row>
    <row r="6" spans="2:13" ht="18">
      <c r="B6" s="1"/>
      <c r="C6" s="1" t="s">
        <v>0</v>
      </c>
      <c r="D6" s="6">
        <f t="shared" ref="D6:M6" si="2">D5</f>
        <v>43601</v>
      </c>
      <c r="E6" s="6">
        <f t="shared" si="2"/>
        <v>43602</v>
      </c>
      <c r="F6" s="6">
        <f t="shared" si="2"/>
        <v>43603</v>
      </c>
      <c r="G6" s="6">
        <f t="shared" si="2"/>
        <v>43604</v>
      </c>
      <c r="H6" s="6">
        <f t="shared" si="2"/>
        <v>43605</v>
      </c>
      <c r="I6" s="6">
        <f t="shared" si="2"/>
        <v>43606</v>
      </c>
      <c r="J6" s="6">
        <f t="shared" si="2"/>
        <v>43607</v>
      </c>
      <c r="K6" s="6">
        <f t="shared" si="2"/>
        <v>43608</v>
      </c>
      <c r="L6" s="6">
        <f t="shared" si="2"/>
        <v>43609</v>
      </c>
      <c r="M6" s="6">
        <f t="shared" si="2"/>
        <v>43610</v>
      </c>
    </row>
    <row r="7" spans="2:13" ht="18">
      <c r="B7" s="1"/>
      <c r="C7" s="1"/>
      <c r="D7" s="7" t="e">
        <v>#N/A</v>
      </c>
      <c r="E7" s="7" t="e">
        <v>#N/A</v>
      </c>
      <c r="F7" s="7">
        <v>150</v>
      </c>
      <c r="G7" s="7" t="e">
        <v>#N/A</v>
      </c>
      <c r="H7" s="7" t="e">
        <v>#N/A</v>
      </c>
      <c r="I7" s="7" t="e">
        <v>#N/A</v>
      </c>
      <c r="J7" s="7" t="e">
        <v>#N/A</v>
      </c>
      <c r="K7" s="7" t="e">
        <v>#N/A</v>
      </c>
      <c r="L7" s="7" t="e">
        <v>#N/A</v>
      </c>
      <c r="M7" s="7" t="e">
        <v>#N/A</v>
      </c>
    </row>
    <row r="8" spans="2:13" ht="18">
      <c r="B8" s="1"/>
      <c r="C8" s="1"/>
      <c r="D8" s="7" t="e">
        <v>#N/A</v>
      </c>
      <c r="E8" s="7" t="e">
        <v>#N/A</v>
      </c>
      <c r="F8" s="7" t="e">
        <v>#N/A</v>
      </c>
      <c r="G8" s="7" t="e">
        <v>#N/A</v>
      </c>
      <c r="H8" s="7" t="e">
        <v>#N/A</v>
      </c>
      <c r="I8" s="7" t="e">
        <v>#N/A</v>
      </c>
      <c r="J8" s="7" t="e">
        <v>#N/A</v>
      </c>
      <c r="K8" s="7" t="e">
        <v>#N/A</v>
      </c>
      <c r="L8" s="7" t="e">
        <v>#N/A</v>
      </c>
      <c r="M8" s="7" t="e">
        <v>#N/A</v>
      </c>
    </row>
    <row r="9" spans="2:13" ht="18">
      <c r="B9" s="1"/>
      <c r="C9" s="1">
        <v>43850</v>
      </c>
      <c r="D9" s="7" t="e">
        <v>#N/A</v>
      </c>
      <c r="E9" s="7" t="e">
        <v>#N/A</v>
      </c>
      <c r="F9" s="7" t="e">
        <v>#N/A</v>
      </c>
      <c r="G9" s="7" t="e">
        <v>#N/A</v>
      </c>
      <c r="H9" s="7">
        <v>95</v>
      </c>
      <c r="I9" s="7" t="e">
        <v>#N/A</v>
      </c>
      <c r="J9" s="7">
        <v>0</v>
      </c>
      <c r="K9" s="7">
        <v>0</v>
      </c>
      <c r="L9" s="7" t="e">
        <v>#N/A</v>
      </c>
      <c r="M9" s="7" t="e">
        <v>#N/A</v>
      </c>
    </row>
    <row r="10" spans="2:13" ht="18">
      <c r="B10" s="1"/>
      <c r="C10" s="1">
        <f t="shared" ref="C10:C35" si="3">C9-1</f>
        <v>43849</v>
      </c>
      <c r="D10" s="7" t="e">
        <v>#N/A</v>
      </c>
      <c r="E10" s="7" t="e">
        <v>#N/A</v>
      </c>
      <c r="F10" s="7" t="e">
        <v>#N/A</v>
      </c>
      <c r="G10" s="7" t="e">
        <v>#N/A</v>
      </c>
      <c r="H10" s="7">
        <v>95</v>
      </c>
      <c r="I10" s="7" t="e">
        <v>#N/A</v>
      </c>
      <c r="J10" s="7">
        <v>0</v>
      </c>
      <c r="K10" s="7">
        <v>0</v>
      </c>
      <c r="L10" s="7">
        <v>155</v>
      </c>
      <c r="M10" s="7" t="e">
        <v>#N/A</v>
      </c>
    </row>
    <row r="11" spans="2:13" ht="18">
      <c r="B11" s="1"/>
      <c r="C11" s="1">
        <f t="shared" si="3"/>
        <v>43848</v>
      </c>
      <c r="D11" s="7" t="e">
        <v>#N/A</v>
      </c>
      <c r="E11" s="7" t="e">
        <v>#N/A</v>
      </c>
      <c r="F11" s="7" t="e">
        <v>#N/A</v>
      </c>
      <c r="G11" s="7" t="e">
        <v>#N/A</v>
      </c>
      <c r="H11" s="7">
        <v>95</v>
      </c>
      <c r="I11" s="7" t="e">
        <v>#N/A</v>
      </c>
      <c r="J11" s="7">
        <v>0</v>
      </c>
      <c r="K11" s="7">
        <v>0</v>
      </c>
      <c r="L11" s="7" t="e">
        <v>#N/A</v>
      </c>
      <c r="M11" s="7" t="e">
        <v>#N/A</v>
      </c>
    </row>
    <row r="12" spans="2:13" ht="18">
      <c r="B12" s="1"/>
      <c r="C12" s="1">
        <f t="shared" si="3"/>
        <v>43847</v>
      </c>
      <c r="D12" s="7" t="e">
        <v>#N/A</v>
      </c>
      <c r="E12" s="7" t="e">
        <v>#N/A</v>
      </c>
      <c r="F12" s="7" t="e">
        <v>#N/A</v>
      </c>
      <c r="G12" s="7" t="e">
        <v>#N/A</v>
      </c>
      <c r="H12" s="7">
        <v>95</v>
      </c>
      <c r="I12" s="7" t="e">
        <v>#N/A</v>
      </c>
      <c r="J12" s="7">
        <v>0</v>
      </c>
      <c r="K12" s="7">
        <v>0</v>
      </c>
      <c r="L12" s="7" t="e">
        <v>#N/A</v>
      </c>
      <c r="M12" s="7" t="e">
        <v>#N/A</v>
      </c>
    </row>
    <row r="13" spans="2:13" ht="18">
      <c r="B13" s="1"/>
      <c r="C13" s="1">
        <f t="shared" si="3"/>
        <v>43846</v>
      </c>
      <c r="D13" s="7" t="e">
        <v>#N/A</v>
      </c>
      <c r="E13" s="7" t="e">
        <v>#N/A</v>
      </c>
      <c r="F13" s="7" t="e">
        <v>#N/A</v>
      </c>
      <c r="G13" s="7" t="e">
        <v>#N/A</v>
      </c>
      <c r="H13" s="7">
        <v>95</v>
      </c>
      <c r="I13" s="7" t="e">
        <v>#N/A</v>
      </c>
      <c r="J13" s="7">
        <v>0</v>
      </c>
      <c r="K13" s="7">
        <v>0</v>
      </c>
      <c r="L13" s="7">
        <v>0</v>
      </c>
      <c r="M13" s="7">
        <v>0</v>
      </c>
    </row>
    <row r="14" spans="2:13" ht="18">
      <c r="B14" s="1"/>
      <c r="C14" s="1">
        <f t="shared" si="3"/>
        <v>43845</v>
      </c>
      <c r="D14" s="7">
        <v>110</v>
      </c>
      <c r="E14" s="7">
        <v>120</v>
      </c>
      <c r="F14" s="7">
        <v>120</v>
      </c>
      <c r="G14" s="7">
        <v>110</v>
      </c>
      <c r="H14" s="7">
        <v>95</v>
      </c>
      <c r="I14" s="7" t="e">
        <v>#N/A</v>
      </c>
      <c r="J14" s="7">
        <v>0</v>
      </c>
      <c r="K14" s="7">
        <v>0</v>
      </c>
      <c r="L14" s="7">
        <v>0</v>
      </c>
      <c r="M14" s="7">
        <v>0</v>
      </c>
    </row>
    <row r="15" spans="2:13" ht="18">
      <c r="B15" s="1"/>
      <c r="C15" s="1">
        <f t="shared" si="3"/>
        <v>43844</v>
      </c>
      <c r="D15" s="7">
        <v>0</v>
      </c>
      <c r="E15" s="7">
        <v>120</v>
      </c>
      <c r="F15" s="7">
        <v>120</v>
      </c>
      <c r="G15" s="7">
        <v>0</v>
      </c>
      <c r="H15" s="7">
        <v>0</v>
      </c>
      <c r="I15" s="7" t="e">
        <v>#N/A</v>
      </c>
      <c r="J15" s="7">
        <v>0</v>
      </c>
      <c r="K15" s="7">
        <v>0</v>
      </c>
      <c r="L15" s="7">
        <v>0</v>
      </c>
      <c r="M15" s="7">
        <v>0</v>
      </c>
    </row>
    <row r="16" spans="2:13" ht="18">
      <c r="B16" s="1"/>
      <c r="C16" s="1">
        <f t="shared" si="3"/>
        <v>43843</v>
      </c>
      <c r="D16" s="7">
        <v>0</v>
      </c>
      <c r="E16" s="7">
        <v>120</v>
      </c>
      <c r="F16" s="7">
        <v>120</v>
      </c>
      <c r="G16" s="7">
        <v>0</v>
      </c>
      <c r="H16" s="7">
        <v>0</v>
      </c>
      <c r="I16" s="7" t="e">
        <v>#N/A</v>
      </c>
      <c r="J16" s="7">
        <v>0</v>
      </c>
      <c r="K16" s="7">
        <v>0</v>
      </c>
      <c r="L16" s="7">
        <v>0</v>
      </c>
      <c r="M16" s="7">
        <v>0</v>
      </c>
    </row>
    <row r="17" spans="2:13" ht="18">
      <c r="B17" s="1"/>
      <c r="C17" s="1">
        <f t="shared" si="3"/>
        <v>43842</v>
      </c>
      <c r="D17" s="7">
        <v>0</v>
      </c>
      <c r="E17" s="7">
        <v>120</v>
      </c>
      <c r="F17" s="7">
        <v>120</v>
      </c>
      <c r="G17" s="7">
        <v>0</v>
      </c>
      <c r="H17" s="7">
        <v>0</v>
      </c>
      <c r="I17" s="7" t="e">
        <v>#N/A</v>
      </c>
      <c r="J17" s="7">
        <v>0</v>
      </c>
      <c r="K17" s="7">
        <v>0</v>
      </c>
      <c r="L17" s="7">
        <v>0</v>
      </c>
      <c r="M17" s="7">
        <v>0</v>
      </c>
    </row>
    <row r="18" spans="2:13" ht="18">
      <c r="B18" s="1"/>
      <c r="C18" s="1">
        <f t="shared" si="3"/>
        <v>43841</v>
      </c>
      <c r="D18" s="7">
        <v>0</v>
      </c>
      <c r="E18" s="7">
        <v>120</v>
      </c>
      <c r="F18" s="7">
        <v>120</v>
      </c>
      <c r="G18" s="7">
        <v>0</v>
      </c>
      <c r="H18" s="7">
        <v>0</v>
      </c>
      <c r="I18" s="7" t="e">
        <v>#N/A</v>
      </c>
      <c r="J18" s="7">
        <v>0</v>
      </c>
      <c r="K18" s="7">
        <v>0</v>
      </c>
      <c r="L18" s="7">
        <v>0</v>
      </c>
      <c r="M18" s="7">
        <v>0</v>
      </c>
    </row>
    <row r="19" spans="2:13" ht="18">
      <c r="B19" s="1"/>
      <c r="C19" s="1">
        <f t="shared" si="3"/>
        <v>43840</v>
      </c>
      <c r="D19" s="7">
        <v>0</v>
      </c>
      <c r="E19" s="7">
        <v>120</v>
      </c>
      <c r="F19" s="7">
        <v>120</v>
      </c>
      <c r="G19" s="7">
        <v>0</v>
      </c>
      <c r="H19" s="7">
        <v>0</v>
      </c>
      <c r="I19" s="7" t="e">
        <v>#N/A</v>
      </c>
      <c r="J19" s="7">
        <v>0</v>
      </c>
      <c r="K19" s="7">
        <v>0</v>
      </c>
      <c r="L19" s="7">
        <v>0</v>
      </c>
      <c r="M19" s="7">
        <v>0</v>
      </c>
    </row>
    <row r="20" spans="2:13" ht="18">
      <c r="B20" s="1"/>
      <c r="C20" s="1">
        <f t="shared" si="3"/>
        <v>43839</v>
      </c>
      <c r="D20" s="7">
        <v>0</v>
      </c>
      <c r="E20" s="7">
        <v>120</v>
      </c>
      <c r="F20" s="7">
        <v>120</v>
      </c>
      <c r="G20" s="7">
        <v>0</v>
      </c>
      <c r="H20" s="7">
        <v>0</v>
      </c>
      <c r="I20" s="7" t="e">
        <v>#N/A</v>
      </c>
      <c r="J20" s="7">
        <v>0</v>
      </c>
      <c r="K20" s="7">
        <v>0</v>
      </c>
      <c r="L20" s="7">
        <v>0</v>
      </c>
      <c r="M20" s="7">
        <v>0</v>
      </c>
    </row>
    <row r="21" spans="2:13" ht="18">
      <c r="B21" s="1"/>
      <c r="C21" s="1">
        <f t="shared" si="3"/>
        <v>43838</v>
      </c>
      <c r="D21" s="7">
        <v>0</v>
      </c>
      <c r="E21" s="7">
        <v>120</v>
      </c>
      <c r="F21" s="7">
        <v>120</v>
      </c>
      <c r="G21" s="7">
        <v>0</v>
      </c>
      <c r="H21" s="7">
        <v>0</v>
      </c>
      <c r="I21" s="7" t="e">
        <v>#N/A</v>
      </c>
      <c r="J21" s="7">
        <v>0</v>
      </c>
      <c r="K21" s="7">
        <v>0</v>
      </c>
      <c r="L21" s="7">
        <v>0</v>
      </c>
      <c r="M21" s="7">
        <v>0</v>
      </c>
    </row>
    <row r="22" spans="2:13" ht="18">
      <c r="B22" s="1"/>
      <c r="C22" s="1">
        <f t="shared" si="3"/>
        <v>43837</v>
      </c>
      <c r="D22" s="7">
        <v>0</v>
      </c>
      <c r="E22" s="7">
        <v>120</v>
      </c>
      <c r="F22" s="7">
        <v>120</v>
      </c>
      <c r="G22" s="7">
        <v>0</v>
      </c>
      <c r="H22" s="7">
        <v>0</v>
      </c>
      <c r="I22" s="7" t="e">
        <v>#N/A</v>
      </c>
      <c r="J22" s="7">
        <v>0</v>
      </c>
      <c r="K22" s="7">
        <v>0</v>
      </c>
      <c r="L22" s="7">
        <v>0</v>
      </c>
      <c r="M22" s="7">
        <v>0</v>
      </c>
    </row>
    <row r="23" spans="2:13" ht="18">
      <c r="B23" s="1"/>
      <c r="C23" s="1">
        <f t="shared" si="3"/>
        <v>43836</v>
      </c>
      <c r="D23" s="7">
        <v>0</v>
      </c>
      <c r="E23" s="7">
        <v>120</v>
      </c>
      <c r="F23" s="7">
        <v>120</v>
      </c>
      <c r="G23" s="7">
        <v>0</v>
      </c>
      <c r="H23" s="7">
        <v>0</v>
      </c>
      <c r="I23" s="7" t="e">
        <v>#N/A</v>
      </c>
      <c r="J23" s="7">
        <v>0</v>
      </c>
      <c r="K23" s="7">
        <v>0</v>
      </c>
      <c r="L23" s="7">
        <v>0</v>
      </c>
      <c r="M23" s="7">
        <v>0</v>
      </c>
    </row>
    <row r="24" spans="2:13" ht="18">
      <c r="B24" s="1"/>
      <c r="C24" s="1">
        <f t="shared" si="3"/>
        <v>43835</v>
      </c>
      <c r="D24" s="7">
        <v>0</v>
      </c>
      <c r="E24" s="7">
        <v>120</v>
      </c>
      <c r="F24" s="7">
        <v>120</v>
      </c>
      <c r="G24" s="7">
        <v>0</v>
      </c>
      <c r="H24" s="7">
        <v>0</v>
      </c>
      <c r="I24" s="7" t="e">
        <v>#N/A</v>
      </c>
      <c r="J24" s="7">
        <v>0</v>
      </c>
      <c r="K24" s="7">
        <v>0</v>
      </c>
      <c r="L24" s="7">
        <v>0</v>
      </c>
      <c r="M24" s="7">
        <v>0</v>
      </c>
    </row>
    <row r="25" spans="2:13" ht="18">
      <c r="B25" s="1"/>
      <c r="C25" s="1">
        <f t="shared" si="3"/>
        <v>43834</v>
      </c>
      <c r="D25" s="7">
        <v>0</v>
      </c>
      <c r="E25" s="7">
        <v>120</v>
      </c>
      <c r="F25" s="7">
        <v>120</v>
      </c>
      <c r="G25" s="7">
        <v>0</v>
      </c>
      <c r="H25" s="7">
        <v>0</v>
      </c>
      <c r="I25" s="7" t="e">
        <v>#N/A</v>
      </c>
      <c r="J25" s="7">
        <v>0</v>
      </c>
      <c r="K25" s="7">
        <v>0</v>
      </c>
      <c r="L25" s="7">
        <v>0</v>
      </c>
      <c r="M25" s="7">
        <v>0</v>
      </c>
    </row>
    <row r="26" spans="2:13" ht="18">
      <c r="B26" s="1"/>
      <c r="C26" s="1">
        <f t="shared" si="3"/>
        <v>43833</v>
      </c>
      <c r="D26" s="7">
        <v>0</v>
      </c>
      <c r="E26" s="7">
        <v>120</v>
      </c>
      <c r="F26" s="7">
        <v>120</v>
      </c>
      <c r="G26" s="7">
        <v>0</v>
      </c>
      <c r="H26" s="7">
        <v>0</v>
      </c>
      <c r="I26" s="7" t="e">
        <v>#N/A</v>
      </c>
      <c r="J26" s="7">
        <v>0</v>
      </c>
      <c r="K26" s="7">
        <v>0</v>
      </c>
      <c r="L26" s="7">
        <v>0</v>
      </c>
      <c r="M26" s="7">
        <v>0</v>
      </c>
    </row>
    <row r="27" spans="2:13" ht="18">
      <c r="B27" s="1"/>
      <c r="C27" s="1">
        <f t="shared" si="3"/>
        <v>43832</v>
      </c>
      <c r="D27" s="7">
        <v>0</v>
      </c>
      <c r="E27" s="7">
        <v>120</v>
      </c>
      <c r="F27" s="7">
        <v>120</v>
      </c>
      <c r="G27" s="7">
        <v>0</v>
      </c>
      <c r="H27" s="7">
        <v>0</v>
      </c>
      <c r="I27" s="7" t="e">
        <v>#N/A</v>
      </c>
      <c r="J27" s="7">
        <v>0</v>
      </c>
      <c r="K27" s="7">
        <v>0</v>
      </c>
      <c r="L27" s="7">
        <v>0</v>
      </c>
      <c r="M27" s="7">
        <v>0</v>
      </c>
    </row>
    <row r="28" spans="2:13" ht="18">
      <c r="B28" s="1"/>
      <c r="C28" s="1">
        <f t="shared" si="3"/>
        <v>43831</v>
      </c>
      <c r="D28" s="7">
        <v>0</v>
      </c>
      <c r="E28" s="7">
        <v>120</v>
      </c>
      <c r="F28" s="7">
        <v>120</v>
      </c>
      <c r="G28" s="7">
        <v>0</v>
      </c>
      <c r="H28" s="7">
        <v>0</v>
      </c>
      <c r="I28" s="7" t="e">
        <v>#N/A</v>
      </c>
      <c r="J28" s="7">
        <v>0</v>
      </c>
      <c r="K28" s="7">
        <v>0</v>
      </c>
      <c r="L28" s="7">
        <v>0</v>
      </c>
      <c r="M28" s="7">
        <v>0</v>
      </c>
    </row>
    <row r="29" spans="2:13" ht="18">
      <c r="B29" s="1"/>
      <c r="C29" s="1">
        <f t="shared" si="3"/>
        <v>43830</v>
      </c>
      <c r="D29" s="7">
        <v>0</v>
      </c>
      <c r="E29" s="7">
        <v>120</v>
      </c>
      <c r="F29" s="7">
        <v>120</v>
      </c>
      <c r="G29" s="7">
        <v>0</v>
      </c>
      <c r="H29" s="7">
        <v>0</v>
      </c>
      <c r="I29" s="7" t="e">
        <v>#N/A</v>
      </c>
      <c r="J29" s="7">
        <v>0</v>
      </c>
      <c r="K29" s="7">
        <v>0</v>
      </c>
      <c r="L29" s="7">
        <v>0</v>
      </c>
      <c r="M29" s="7">
        <v>0</v>
      </c>
    </row>
    <row r="30" spans="2:13" ht="18">
      <c r="B30" s="1"/>
      <c r="C30" s="1">
        <f t="shared" si="3"/>
        <v>43829</v>
      </c>
      <c r="D30" s="7">
        <v>0</v>
      </c>
      <c r="E30" s="7">
        <v>120</v>
      </c>
      <c r="F30" s="7">
        <v>120</v>
      </c>
      <c r="G30" s="7">
        <v>0</v>
      </c>
      <c r="H30" s="7">
        <v>0</v>
      </c>
      <c r="I30" s="7" t="e">
        <v>#N/A</v>
      </c>
      <c r="J30" s="7">
        <v>0</v>
      </c>
      <c r="K30" s="7">
        <v>0</v>
      </c>
      <c r="L30" s="7">
        <v>0</v>
      </c>
      <c r="M30" s="7">
        <v>0</v>
      </c>
    </row>
    <row r="31" spans="2:13" ht="18">
      <c r="B31" s="1"/>
      <c r="C31" s="1">
        <f>C30-1</f>
        <v>43828</v>
      </c>
      <c r="D31" s="7">
        <v>0</v>
      </c>
      <c r="E31" s="7">
        <v>120</v>
      </c>
      <c r="F31" s="7">
        <v>120</v>
      </c>
      <c r="G31" s="7">
        <v>0</v>
      </c>
      <c r="H31" s="7">
        <v>0</v>
      </c>
      <c r="I31" s="7" t="e">
        <v>#N/A</v>
      </c>
      <c r="J31" s="7">
        <v>0</v>
      </c>
      <c r="K31" s="7">
        <v>0</v>
      </c>
      <c r="L31" s="7">
        <v>0</v>
      </c>
      <c r="M31" s="7">
        <v>0</v>
      </c>
    </row>
    <row r="32" spans="2:13" ht="18">
      <c r="B32" s="1"/>
      <c r="C32" s="1">
        <f t="shared" si="3"/>
        <v>43827</v>
      </c>
      <c r="D32" s="7">
        <v>0</v>
      </c>
      <c r="E32" s="7">
        <v>120</v>
      </c>
      <c r="F32" s="7">
        <v>120</v>
      </c>
      <c r="G32" s="7">
        <v>0</v>
      </c>
      <c r="H32" s="7">
        <v>0</v>
      </c>
      <c r="I32" s="7" t="e">
        <v>#N/A</v>
      </c>
      <c r="J32" s="7">
        <v>0</v>
      </c>
      <c r="K32" s="7">
        <v>0</v>
      </c>
      <c r="L32" s="7">
        <v>0</v>
      </c>
      <c r="M32" s="7">
        <v>0</v>
      </c>
    </row>
    <row r="33" spans="2:13" ht="18">
      <c r="B33" s="1"/>
      <c r="C33" s="1">
        <f t="shared" si="3"/>
        <v>43826</v>
      </c>
      <c r="D33" s="7">
        <v>0</v>
      </c>
      <c r="E33" s="7">
        <v>120</v>
      </c>
      <c r="F33" s="7">
        <v>120</v>
      </c>
      <c r="G33" s="7">
        <v>0</v>
      </c>
      <c r="H33" s="7">
        <v>0</v>
      </c>
      <c r="I33" s="7" t="e">
        <v>#N/A</v>
      </c>
      <c r="J33" s="7">
        <v>0</v>
      </c>
      <c r="K33" s="7">
        <v>0</v>
      </c>
      <c r="L33" s="7">
        <v>0</v>
      </c>
      <c r="M33" s="7">
        <v>0</v>
      </c>
    </row>
    <row r="34" spans="2:13" ht="18">
      <c r="B34" s="1"/>
      <c r="C34" s="1">
        <f t="shared" si="3"/>
        <v>43825</v>
      </c>
      <c r="D34" s="7">
        <v>0</v>
      </c>
      <c r="E34" s="7">
        <v>120</v>
      </c>
      <c r="F34" s="7">
        <v>120</v>
      </c>
      <c r="G34" s="7">
        <v>0</v>
      </c>
      <c r="H34" s="7">
        <v>0</v>
      </c>
      <c r="I34" s="7" t="e">
        <v>#N/A</v>
      </c>
      <c r="J34" s="7">
        <v>0</v>
      </c>
      <c r="K34" s="7">
        <v>0</v>
      </c>
      <c r="L34" s="7">
        <v>0</v>
      </c>
      <c r="M34" s="7">
        <v>0</v>
      </c>
    </row>
    <row r="35" spans="2:13" ht="18">
      <c r="B35" s="1"/>
      <c r="C35" s="1">
        <f t="shared" si="3"/>
        <v>43824</v>
      </c>
      <c r="D35" s="7">
        <v>0</v>
      </c>
      <c r="E35" s="7">
        <v>120</v>
      </c>
      <c r="F35" s="7">
        <v>120</v>
      </c>
      <c r="G35" s="7">
        <v>0</v>
      </c>
      <c r="H35" s="7">
        <v>0</v>
      </c>
      <c r="I35" s="7" t="e">
        <v>#N/A</v>
      </c>
      <c r="J35" s="7">
        <v>0</v>
      </c>
      <c r="K35" s="7">
        <v>0</v>
      </c>
      <c r="L35" s="7">
        <v>0</v>
      </c>
      <c r="M35" s="7">
        <v>0</v>
      </c>
    </row>
    <row r="36" spans="2:13">
      <c r="B36" s="1"/>
    </row>
    <row r="37" spans="2:13">
      <c r="B37" s="1"/>
    </row>
    <row r="38" spans="2:13">
      <c r="B38" s="1"/>
    </row>
  </sheetData>
  <conditionalFormatting sqref="D9:M35">
    <cfRule type="expression" dxfId="15" priority="20">
      <formula>WEEKDAY(D$5,2)&gt;4</formula>
    </cfRule>
    <cfRule type="expression" dxfId="14" priority="21">
      <formula>D9&gt;D10</formula>
    </cfRule>
    <cfRule type="expression" dxfId="13" priority="22">
      <formula>D9&lt;D10</formula>
    </cfRule>
  </conditionalFormatting>
  <conditionalFormatting sqref="D3:M3">
    <cfRule type="expression" dxfId="12" priority="19">
      <formula>AND(D$5&gt;=$B$1,D$5&lt;=$B$2,D$3&gt;=$B$3)</formula>
    </cfRule>
  </conditionalFormatting>
  <conditionalFormatting sqref="D8">
    <cfRule type="expression" dxfId="11" priority="10">
      <formula>WEEKDAY(D$5,2)&gt;4</formula>
    </cfRule>
    <cfRule type="expression" dxfId="10" priority="11">
      <formula>D8&gt;D9</formula>
    </cfRule>
    <cfRule type="expression" dxfId="9" priority="12">
      <formula>D8&lt;D9</formula>
    </cfRule>
  </conditionalFormatting>
  <conditionalFormatting sqref="E8:M8 L9:M12">
    <cfRule type="expression" dxfId="8" priority="7">
      <formula>WEEKDAY(E$5,2)&gt;4</formula>
    </cfRule>
    <cfRule type="expression" dxfId="7" priority="8">
      <formula>E8&gt;E9</formula>
    </cfRule>
    <cfRule type="expression" dxfId="6" priority="9">
      <formula>E8&lt;E9</formula>
    </cfRule>
  </conditionalFormatting>
  <conditionalFormatting sqref="D7">
    <cfRule type="expression" dxfId="5" priority="4">
      <formula>WEEKDAY(D$5,2)&gt;4</formula>
    </cfRule>
    <cfRule type="expression" dxfId="4" priority="5">
      <formula>D7&gt;D8</formula>
    </cfRule>
    <cfRule type="expression" dxfId="3" priority="6">
      <formula>D7&lt;D8</formula>
    </cfRule>
  </conditionalFormatting>
  <conditionalFormatting sqref="E7:M7">
    <cfRule type="expression" dxfId="2" priority="1">
      <formula>WEEKDAY(E$5,2)&gt;4</formula>
    </cfRule>
    <cfRule type="expression" dxfId="1" priority="2">
      <formula>E7&gt;E8</formula>
    </cfRule>
    <cfRule type="expression" dxfId="0" priority="3">
      <formula>E7&lt;E8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ACCOR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GREEN Thomas</dc:creator>
  <cp:lastModifiedBy>patrick</cp:lastModifiedBy>
  <dcterms:created xsi:type="dcterms:W3CDTF">2020-01-20T16:42:23Z</dcterms:created>
  <dcterms:modified xsi:type="dcterms:W3CDTF">2020-01-21T12:40:18Z</dcterms:modified>
</cp:coreProperties>
</file>