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2" windowWidth="20112" windowHeight="799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" i="1" a="1"/>
  <c r="I2" s="1"/>
  <c r="J2" a="1"/>
  <c r="J2" s="1"/>
  <c r="K2" a="1"/>
  <c r="K2" s="1"/>
  <c r="J3" a="1"/>
  <c r="J3" s="1"/>
  <c r="K3" a="1"/>
  <c r="K3" s="1"/>
  <c r="J4" a="1"/>
  <c r="J4" s="1"/>
  <c r="K4" a="1"/>
  <c r="K4" s="1"/>
  <c r="J5" a="1"/>
  <c r="J5" s="1"/>
  <c r="K5" a="1"/>
  <c r="K5" s="1"/>
  <c r="J6" a="1"/>
  <c r="J6" s="1"/>
  <c r="K6" a="1"/>
  <c r="K6" s="1"/>
  <c r="I3" a="1"/>
  <c r="I3" s="1"/>
  <c r="I4" a="1"/>
  <c r="I4" s="1"/>
  <c r="I5" a="1"/>
  <c r="I5" s="1"/>
  <c r="I6" a="1"/>
  <c r="I6" s="1"/>
  <c r="H3" l="1"/>
  <c r="H4"/>
  <c r="H5"/>
  <c r="H6"/>
  <c r="H2"/>
</calcChain>
</file>

<file path=xl/sharedStrings.xml><?xml version="1.0" encoding="utf-8"?>
<sst xmlns="http://schemas.openxmlformats.org/spreadsheetml/2006/main" count="64" uniqueCount="43">
  <si>
    <t>'00055461</t>
  </si>
  <si>
    <t>ESPACE SERVICES MAGA</t>
  </si>
  <si>
    <t>'000000216791</t>
  </si>
  <si>
    <t>S1 BANC EN METAL GRIS A FIXE</t>
  </si>
  <si>
    <t>S1 BANC EN METAL GRIS A FIXER</t>
  </si>
  <si>
    <t>EM AGENCEMENT</t>
  </si>
  <si>
    <t>'000000065509</t>
  </si>
  <si>
    <t>S1 FOURNITURE ET POSE D'UN E</t>
  </si>
  <si>
    <t>S1 FOURNITURE ET POSE D'UN EC</t>
  </si>
  <si>
    <t>INTELLICAST</t>
  </si>
  <si>
    <t>'00056501</t>
  </si>
  <si>
    <t>FOURN.POSE 36 PROTEC</t>
  </si>
  <si>
    <t>'C00000006176</t>
  </si>
  <si>
    <t>CENTRALE D ALARME INTRUSION</t>
  </si>
  <si>
    <t>Immo. Code</t>
  </si>
  <si>
    <t>Immo. Description</t>
  </si>
  <si>
    <t>Solde Coûts</t>
  </si>
  <si>
    <t>Val Nette Cpt</t>
  </si>
  <si>
    <t>q</t>
  </si>
  <si>
    <t>N° Immo Description Type Retenue</t>
  </si>
  <si>
    <t>Fourn. Description Type Retenue</t>
  </si>
  <si>
    <t>NIV</t>
  </si>
  <si>
    <t>LOCAL</t>
  </si>
  <si>
    <t>N° IMMO</t>
  </si>
  <si>
    <t>Q</t>
  </si>
  <si>
    <t>LIBELLE</t>
  </si>
  <si>
    <t>EXTERIEURS</t>
  </si>
  <si>
    <t>ABRI CADDIE</t>
  </si>
  <si>
    <t>ABRI FUMEUR  /  VELO</t>
  </si>
  <si>
    <t xml:space="preserve">PANNEAU </t>
  </si>
  <si>
    <t>TOTEM</t>
  </si>
  <si>
    <t>ENSEIGNE LUMINEUSE + SIGLE</t>
  </si>
  <si>
    <t>POUBELLE</t>
  </si>
  <si>
    <t>PORTE CALICOT</t>
  </si>
  <si>
    <t>ENSEMBLE DE PLOTS</t>
  </si>
  <si>
    <t>Nb immo dans feuille 2</t>
  </si>
  <si>
    <t>Numérotation</t>
  </si>
  <si>
    <t>Numéro 1</t>
  </si>
  <si>
    <t>Numéro 2</t>
  </si>
  <si>
    <t>Numéro 3</t>
  </si>
  <si>
    <t>Ce sont les immo codes que l'on peut retrouver dans la feuille 2</t>
  </si>
  <si>
    <t>Recherche du nombre de fois où le code apparait dans la colonne C de la feuille 2</t>
  </si>
  <si>
    <t>=RECHERCHEV(A6;Feuil2!C2:F10;4;FAUX)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</si>
</sst>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[$€];[Red]\-#,##0.00\ [$€]"/>
    <numFmt numFmtId="165" formatCode="_(&quot;$&quot;* #,##0.00_);_(&quot;$&quot;* \(#,##0.00\);_(&quot;$&quot;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Times New Roman"/>
      <family val="1"/>
    </font>
    <font>
      <sz val="10"/>
      <name val="MS Sans Serif"/>
      <family val="2"/>
    </font>
    <font>
      <sz val="9"/>
      <name val="Arial"/>
      <family val="2"/>
    </font>
    <font>
      <b/>
      <sz val="8"/>
      <name val="Arial Narrow"/>
      <family val="2"/>
    </font>
    <font>
      <sz val="10"/>
      <name val="Times New Roman"/>
      <family val="1"/>
    </font>
    <font>
      <sz val="8"/>
      <color rgb="FFFF0000"/>
      <name val="Arial Narrow"/>
      <family val="2"/>
    </font>
    <font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164" fontId="3" fillId="0" borderId="0"/>
    <xf numFmtId="164" fontId="7" fillId="0" borderId="0" applyFont="0" applyFill="0" applyBorder="0" applyAlignment="0" applyProtection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32">
    <xf numFmtId="0" fontId="0" fillId="0" borderId="0" xfId="0"/>
    <xf numFmtId="0" fontId="4" fillId="0" borderId="0" xfId="2" applyNumberFormat="1" applyFont="1" applyFill="1" applyAlignment="1">
      <alignment vertical="top"/>
    </xf>
    <xf numFmtId="164" fontId="9" fillId="2" borderId="1" xfId="2" applyNumberFormat="1" applyFont="1" applyFill="1" applyBorder="1" applyAlignment="1">
      <alignment horizontal="center" vertical="top" wrapText="1"/>
    </xf>
    <xf numFmtId="4" fontId="9" fillId="2" borderId="1" xfId="2" applyNumberFormat="1" applyFont="1" applyFill="1" applyBorder="1" applyAlignment="1">
      <alignment horizontal="center" vertical="top" wrapText="1"/>
    </xf>
    <xf numFmtId="0" fontId="9" fillId="2" borderId="1" xfId="2" applyNumberFormat="1" applyFont="1" applyFill="1" applyBorder="1" applyAlignment="1">
      <alignment horizontal="center" vertical="top" wrapText="1"/>
    </xf>
    <xf numFmtId="164" fontId="5" fillId="0" borderId="0" xfId="2" applyFont="1"/>
    <xf numFmtId="4" fontId="5" fillId="0" borderId="0" xfId="2" applyNumberFormat="1" applyFont="1"/>
    <xf numFmtId="164" fontId="4" fillId="0" borderId="0" xfId="2" applyFont="1" applyAlignment="1">
      <alignment vertical="top"/>
    </xf>
    <xf numFmtId="4" fontId="4" fillId="0" borderId="0" xfId="2" applyNumberFormat="1" applyFont="1" applyAlignment="1">
      <alignment vertical="top"/>
    </xf>
    <xf numFmtId="164" fontId="4" fillId="0" borderId="0" xfId="2" applyFont="1" applyFill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6" fillId="4" borderId="6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3" xfId="0" applyFill="1" applyBorder="1"/>
    <xf numFmtId="0" fontId="2" fillId="0" borderId="0" xfId="0" applyFont="1" applyAlignment="1">
      <alignment horizontal="center"/>
    </xf>
    <xf numFmtId="164" fontId="11" fillId="6" borderId="0" xfId="2" applyFont="1" applyFill="1" applyAlignment="1">
      <alignment vertical="top"/>
    </xf>
    <xf numFmtId="164" fontId="12" fillId="6" borderId="0" xfId="2" applyFont="1" applyFill="1"/>
    <xf numFmtId="0" fontId="2" fillId="3" borderId="0" xfId="0" applyFont="1" applyFill="1" applyAlignment="1">
      <alignment horizontal="center"/>
    </xf>
    <xf numFmtId="164" fontId="4" fillId="6" borderId="0" xfId="2" applyFont="1" applyFill="1" applyAlignment="1">
      <alignment vertical="top"/>
    </xf>
    <xf numFmtId="164" fontId="5" fillId="6" borderId="0" xfId="2" applyFont="1" applyFill="1"/>
    <xf numFmtId="0" fontId="0" fillId="6" borderId="0" xfId="0" applyFill="1"/>
    <xf numFmtId="43" fontId="4" fillId="7" borderId="0" xfId="1" applyFont="1" applyFill="1" applyAlignment="1">
      <alignment vertical="top"/>
    </xf>
    <xf numFmtId="0" fontId="0" fillId="7" borderId="0" xfId="0" applyFill="1"/>
    <xf numFmtId="0" fontId="0" fillId="0" borderId="0" xfId="0" quotePrefix="1"/>
  </cellXfs>
  <cellStyles count="21">
    <cellStyle name="Euro" xfId="3"/>
    <cellStyle name="Milliers" xfId="1" builtinId="3"/>
    <cellStyle name="Milliers 2" xfId="15"/>
    <cellStyle name="Normal" xfId="0" builtinId="0"/>
    <cellStyle name="Normal 10" xfId="9"/>
    <cellStyle name="Normal 11" xfId="10"/>
    <cellStyle name="Normal 12" xfId="11"/>
    <cellStyle name="Normal 13" xfId="12"/>
    <cellStyle name="Normal 14" xfId="19"/>
    <cellStyle name="Normal 15" xfId="20"/>
    <cellStyle name="Normal 16" xfId="2"/>
    <cellStyle name="Normal 2" xfId="4"/>
    <cellStyle name="Normal 3" xfId="13"/>
    <cellStyle name="Normal 3 2" xfId="18"/>
    <cellStyle name="Normal 4" xfId="14"/>
    <cellStyle name="Normal 5" xfId="16"/>
    <cellStyle name="Normal 6" xfId="5"/>
    <cellStyle name="Normal 7" xfId="6"/>
    <cellStyle name="Normal 8" xfId="7"/>
    <cellStyle name="Normal 9" xfId="8"/>
    <cellStyle name="Währung" xfId="17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6</xdr:row>
      <xdr:rowOff>38100</xdr:rowOff>
    </xdr:from>
    <xdr:to>
      <xdr:col>0</xdr:col>
      <xdr:colOff>714375</xdr:colOff>
      <xdr:row>11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409575" y="3086100"/>
          <a:ext cx="304800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390525</xdr:colOff>
      <xdr:row>6</xdr:row>
      <xdr:rowOff>57150</xdr:rowOff>
    </xdr:from>
    <xdr:to>
      <xdr:col>7</xdr:col>
      <xdr:colOff>400050</xdr:colOff>
      <xdr:row>14</xdr:row>
      <xdr:rowOff>0</xdr:rowOff>
    </xdr:to>
    <xdr:cxnSp macro="">
      <xdr:nvCxnSpPr>
        <xdr:cNvPr id="5" name="Connecteur droit avec flèche 4"/>
        <xdr:cNvCxnSpPr/>
      </xdr:nvCxnSpPr>
      <xdr:spPr>
        <a:xfrm>
          <a:off x="6629400" y="3105150"/>
          <a:ext cx="9525" cy="146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0</xdr:row>
      <xdr:rowOff>542925</xdr:rowOff>
    </xdr:from>
    <xdr:to>
      <xdr:col>11</xdr:col>
      <xdr:colOff>190500</xdr:colOff>
      <xdr:row>6</xdr:row>
      <xdr:rowOff>47625</xdr:rowOff>
    </xdr:to>
    <xdr:sp macro="" textlink="">
      <xdr:nvSpPr>
        <xdr:cNvPr id="2" name="Accolade fermante 1"/>
        <xdr:cNvSpPr/>
      </xdr:nvSpPr>
      <xdr:spPr>
        <a:xfrm>
          <a:off x="9324975" y="542925"/>
          <a:ext cx="152400" cy="102870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514350</xdr:colOff>
      <xdr:row>2</xdr:row>
      <xdr:rowOff>123825</xdr:rowOff>
    </xdr:from>
    <xdr:to>
      <xdr:col>14</xdr:col>
      <xdr:colOff>714375</xdr:colOff>
      <xdr:row>5</xdr:row>
      <xdr:rowOff>57150</xdr:rowOff>
    </xdr:to>
    <xdr:sp macro="" textlink="">
      <xdr:nvSpPr>
        <xdr:cNvPr id="4" name="ZoneTexte 3"/>
        <xdr:cNvSpPr txBox="1"/>
      </xdr:nvSpPr>
      <xdr:spPr>
        <a:xfrm>
          <a:off x="9801225" y="885825"/>
          <a:ext cx="24860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pouvoir mettre tout les numéros de lignes de la feuille 2</a:t>
          </a:r>
          <a:endParaRPr lang="fr-FR" sz="1100"/>
        </a:p>
      </xdr:txBody>
    </xdr:sp>
    <xdr:clientData/>
  </xdr:twoCellAnchor>
  <xdr:twoCellAnchor>
    <xdr:from>
      <xdr:col>6</xdr:col>
      <xdr:colOff>434340</xdr:colOff>
      <xdr:row>16</xdr:row>
      <xdr:rowOff>22860</xdr:rowOff>
    </xdr:from>
    <xdr:to>
      <xdr:col>11</xdr:col>
      <xdr:colOff>243840</xdr:colOff>
      <xdr:row>27</xdr:row>
      <xdr:rowOff>22860</xdr:rowOff>
    </xdr:to>
    <xdr:sp macro="" textlink="">
      <xdr:nvSpPr>
        <xdr:cNvPr id="6" name="ZoneTexte 5"/>
        <xdr:cNvSpPr txBox="1"/>
      </xdr:nvSpPr>
      <xdr:spPr>
        <a:xfrm>
          <a:off x="5974080" y="3314700"/>
          <a:ext cx="386334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Pas besoin</a:t>
          </a:r>
          <a:r>
            <a:rPr lang="fr-FR" sz="1100" baseline="0"/>
            <a:t> de la colonne H, qui peut donc etre supprimée.</a:t>
          </a:r>
        </a:p>
        <a:p>
          <a:endParaRPr lang="fr-FR" sz="1100" baseline="0"/>
        </a:p>
        <a:p>
          <a:r>
            <a:rPr lang="fr-FR" sz="1100"/>
            <a:t>Formule matricielle à valider donc par contrôle</a:t>
          </a:r>
          <a:r>
            <a:rPr lang="fr-FR" sz="1100" baseline="0"/>
            <a:t> maj entree.</a:t>
          </a:r>
        </a:p>
        <a:p>
          <a:endParaRPr lang="fr-FR" sz="1100" baseline="0"/>
        </a:p>
        <a:p>
          <a:r>
            <a:rPr lang="fr-FR" sz="1100"/>
            <a:t>Dans cette formule, "ligne(1:9)" renverra les valeurs de la colonne F de la feuille 2.</a:t>
          </a:r>
        </a:p>
        <a:p>
          <a:r>
            <a:rPr lang="fr-FR" sz="1100"/>
            <a:t>En remplaçant par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"ligne(2:10)" , la formule renverra les numéros de lignes.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10</xdr:row>
      <xdr:rowOff>85725</xdr:rowOff>
    </xdr:from>
    <xdr:to>
      <xdr:col>2</xdr:col>
      <xdr:colOff>647700</xdr:colOff>
      <xdr:row>13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1619250" y="2000250"/>
          <a:ext cx="76200" cy="6477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14</xdr:row>
      <xdr:rowOff>28575</xdr:rowOff>
    </xdr:from>
    <xdr:to>
      <xdr:col>4</xdr:col>
      <xdr:colOff>1733550</xdr:colOff>
      <xdr:row>16</xdr:row>
      <xdr:rowOff>114300</xdr:rowOff>
    </xdr:to>
    <xdr:sp macro="" textlink="">
      <xdr:nvSpPr>
        <xdr:cNvPr id="4" name="ZoneTexte 3"/>
        <xdr:cNvSpPr txBox="1"/>
      </xdr:nvSpPr>
      <xdr:spPr>
        <a:xfrm>
          <a:off x="333375" y="2705100"/>
          <a:ext cx="3267075" cy="4667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</a:t>
          </a:r>
          <a:r>
            <a:rPr lang="fr-FR" sz="1100" baseline="0"/>
            <a:t> cellules correspondent à la colonne A de la feuille 1.</a:t>
          </a:r>
          <a:endParaRPr lang="fr-FR" sz="1100"/>
        </a:p>
      </xdr:txBody>
    </xdr:sp>
    <xdr:clientData/>
  </xdr:twoCellAnchor>
  <xdr:twoCellAnchor>
    <xdr:from>
      <xdr:col>6</xdr:col>
      <xdr:colOff>19050</xdr:colOff>
      <xdr:row>2</xdr:row>
      <xdr:rowOff>47625</xdr:rowOff>
    </xdr:from>
    <xdr:to>
      <xdr:col>7</xdr:col>
      <xdr:colOff>314325</xdr:colOff>
      <xdr:row>2</xdr:row>
      <xdr:rowOff>76200</xdr:rowOff>
    </xdr:to>
    <xdr:cxnSp macro="">
      <xdr:nvCxnSpPr>
        <xdr:cNvPr id="5" name="Connecteur droit avec flèche 4"/>
        <xdr:cNvCxnSpPr/>
      </xdr:nvCxnSpPr>
      <xdr:spPr>
        <a:xfrm>
          <a:off x="4629150" y="438150"/>
          <a:ext cx="1057275" cy="285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409575</xdr:colOff>
      <xdr:row>1</xdr:row>
      <xdr:rowOff>47625</xdr:rowOff>
    </xdr:from>
    <xdr:to>
      <xdr:col>10</xdr:col>
      <xdr:colOff>485775</xdr:colOff>
      <xdr:row>5</xdr:row>
      <xdr:rowOff>66675</xdr:rowOff>
    </xdr:to>
    <xdr:sp macro="" textlink="">
      <xdr:nvSpPr>
        <xdr:cNvPr id="8" name="ZoneTexte 7"/>
        <xdr:cNvSpPr txBox="1"/>
      </xdr:nvSpPr>
      <xdr:spPr>
        <a:xfrm>
          <a:off x="5781675" y="247650"/>
          <a:ext cx="2362200" cy="7810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</a:t>
          </a:r>
          <a:r>
            <a:rPr lang="fr-FR" sz="1100" baseline="0"/>
            <a:t> la numérotation que j'ai effectué afin de trouver plus facilement les lignes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I2" sqref="I2"/>
    </sheetView>
  </sheetViews>
  <sheetFormatPr baseColWidth="10" defaultRowHeight="14.4"/>
  <cols>
    <col min="1" max="1" width="11.5546875" bestFit="1" customWidth="1"/>
    <col min="2" max="2" width="23.44140625" bestFit="1" customWidth="1"/>
    <col min="3" max="3" width="9" bestFit="1" customWidth="1"/>
    <col min="4" max="4" width="9.44140625" bestFit="1" customWidth="1"/>
    <col min="5" max="5" width="1.88671875" bestFit="1" customWidth="1"/>
    <col min="6" max="6" width="25.44140625" bestFit="1" customWidth="1"/>
    <col min="7" max="7" width="12.88671875" bestFit="1" customWidth="1"/>
  </cols>
  <sheetData>
    <row r="1" spans="1:13" ht="43.2">
      <c r="A1" s="2" t="s">
        <v>14</v>
      </c>
      <c r="B1" s="2" t="s">
        <v>15</v>
      </c>
      <c r="C1" s="3" t="s">
        <v>16</v>
      </c>
      <c r="D1" s="3" t="s">
        <v>17</v>
      </c>
      <c r="E1" s="4" t="s">
        <v>18</v>
      </c>
      <c r="F1" s="2" t="s">
        <v>19</v>
      </c>
      <c r="G1" s="4" t="s">
        <v>20</v>
      </c>
      <c r="H1" s="19" t="s">
        <v>35</v>
      </c>
      <c r="I1" s="20" t="s">
        <v>37</v>
      </c>
      <c r="J1" s="20" t="s">
        <v>38</v>
      </c>
      <c r="K1" s="20" t="s">
        <v>39</v>
      </c>
    </row>
    <row r="2" spans="1:13">
      <c r="A2" s="26" t="s">
        <v>0</v>
      </c>
      <c r="B2" s="7" t="s">
        <v>1</v>
      </c>
      <c r="C2" s="8">
        <v>9399.24</v>
      </c>
      <c r="D2" s="8">
        <v>0</v>
      </c>
      <c r="E2" s="1">
        <v>1</v>
      </c>
      <c r="F2" s="9" t="s">
        <v>1</v>
      </c>
      <c r="G2" s="1"/>
      <c r="H2" s="29">
        <f>COUNTIF(Feuil2!C:C,"*"&amp;A2&amp;"*")</f>
        <v>3</v>
      </c>
      <c r="I2" s="21">
        <f t="array" ref="I2">IFERROR(SMALL(IF(Feuil2!$C$2:$C$10=$A2,ROW($1:$9)),COLUMN(A:A)),"")</f>
        <v>1</v>
      </c>
      <c r="J2" s="21">
        <f t="array" ref="J2">IFERROR(SMALL(IF(Feuil2!$C$2:$C$10=$A2,ROW($1:$9)),COLUMN(B:B)),"")</f>
        <v>3</v>
      </c>
      <c r="K2" s="21">
        <f t="array" ref="K2">IFERROR(SMALL(IF(Feuil2!$C$2:$C$10=$A2,ROW($1:$9)),COLUMN(C:C)),"")</f>
        <v>6</v>
      </c>
    </row>
    <row r="3" spans="1:13">
      <c r="A3" s="26" t="s">
        <v>2</v>
      </c>
      <c r="B3" s="7" t="s">
        <v>3</v>
      </c>
      <c r="C3" s="8">
        <v>1200</v>
      </c>
      <c r="D3" s="8">
        <v>0</v>
      </c>
      <c r="E3" s="1">
        <v>2</v>
      </c>
      <c r="F3" s="9" t="s">
        <v>4</v>
      </c>
      <c r="G3" s="1" t="s">
        <v>5</v>
      </c>
      <c r="H3" s="29">
        <f>COUNTIF(Feuil2!C:C,"*"&amp;A3&amp;"*")</f>
        <v>2</v>
      </c>
      <c r="I3" s="21">
        <f t="array" ref="I3">IFERROR(SMALL(IF(Feuil2!$C$2:$C$10=$A3,ROW($1:$9)),COLUMN(A:A)),"")</f>
        <v>2</v>
      </c>
      <c r="J3" s="21">
        <f t="array" ref="J3">IFERROR(SMALL(IF(Feuil2!$C$2:$C$10=$A3,ROW($1:$9)),COLUMN(B:B)),"")</f>
        <v>4</v>
      </c>
      <c r="K3" s="21" t="str">
        <f t="array" ref="K3">IFERROR(SMALL(IF(Feuil2!$C$2:$C$10=$A3,ROW($1:$9)),COLUMN(C:C)),"")</f>
        <v/>
      </c>
    </row>
    <row r="4" spans="1:13">
      <c r="A4" s="26" t="s">
        <v>6</v>
      </c>
      <c r="B4" s="7" t="s">
        <v>7</v>
      </c>
      <c r="C4" s="8">
        <v>1215</v>
      </c>
      <c r="D4" s="8">
        <v>0</v>
      </c>
      <c r="E4" s="1">
        <v>1</v>
      </c>
      <c r="F4" s="9" t="s">
        <v>8</v>
      </c>
      <c r="G4" s="1" t="s">
        <v>9</v>
      </c>
      <c r="H4" s="29">
        <f>COUNTIF(Feuil2!C:C,"*"&amp;A4&amp;"*")</f>
        <v>1</v>
      </c>
      <c r="I4" s="21">
        <f t="array" ref="I4">IFERROR(SMALL(IF(Feuil2!$C$2:$C$10=$A4,ROW($1:$9)),COLUMN(A:A)),"")</f>
        <v>5</v>
      </c>
      <c r="J4" s="21" t="str">
        <f t="array" ref="J4">IFERROR(SMALL(IF(Feuil2!$C$2:$C$10=$A4,ROW($1:$9)),COLUMN(B:B)),"")</f>
        <v/>
      </c>
      <c r="K4" s="21" t="str">
        <f t="array" ref="K4">IFERROR(SMALL(IF(Feuil2!$C$2:$C$10=$A4,ROW($1:$9)),COLUMN(C:C)),"")</f>
        <v/>
      </c>
    </row>
    <row r="5" spans="1:13">
      <c r="A5" s="27" t="s">
        <v>10</v>
      </c>
      <c r="B5" s="5" t="s">
        <v>11</v>
      </c>
      <c r="C5" s="6">
        <v>1600.71</v>
      </c>
      <c r="D5" s="6">
        <v>0</v>
      </c>
      <c r="E5" s="1">
        <v>1</v>
      </c>
      <c r="F5" s="9" t="s">
        <v>11</v>
      </c>
      <c r="G5" s="1"/>
      <c r="H5" s="29">
        <f>COUNTIF(Feuil2!C:C,"*"&amp;A5&amp;"*")</f>
        <v>2</v>
      </c>
      <c r="I5" s="21">
        <f t="array" ref="I5">IFERROR(SMALL(IF(Feuil2!$C$2:$C$10=$A5,ROW($1:$9)),COLUMN(A:A)),"")</f>
        <v>7</v>
      </c>
      <c r="J5" s="21">
        <f t="array" ref="J5">IFERROR(SMALL(IF(Feuil2!$C$2:$C$10=$A5,ROW($1:$9)),COLUMN(B:B)),"")</f>
        <v>8</v>
      </c>
      <c r="K5" s="21" t="str">
        <f t="array" ref="K5">IFERROR(SMALL(IF(Feuil2!$C$2:$C$10=$A5,ROW($1:$9)),COLUMN(C:C)),"")</f>
        <v/>
      </c>
    </row>
    <row r="6" spans="1:13">
      <c r="A6" s="26" t="s">
        <v>12</v>
      </c>
      <c r="B6" s="7" t="s">
        <v>13</v>
      </c>
      <c r="C6" s="8">
        <v>13633.07</v>
      </c>
      <c r="D6" s="8">
        <v>2698.21</v>
      </c>
      <c r="E6" s="1">
        <v>1</v>
      </c>
      <c r="F6" s="9" t="s">
        <v>13</v>
      </c>
      <c r="G6" s="1"/>
      <c r="H6" s="29">
        <f>COUNTIF(Feuil2!C:C,"*"&amp;A6&amp;"*")</f>
        <v>1</v>
      </c>
      <c r="I6" s="21">
        <f t="array" ref="I6">IFERROR(SMALL(IF(Feuil2!$C$2:$C$10=$A6,ROW($1:$9)),COLUMN(A:A)),"")</f>
        <v>9</v>
      </c>
      <c r="J6" s="21" t="str">
        <f t="array" ref="J6">IFERROR(SMALL(IF(Feuil2!$C$2:$C$10=$A6,ROW($1:$9)),COLUMN(B:B)),"")</f>
        <v/>
      </c>
      <c r="K6" s="21" t="str">
        <f t="array" ref="K6">IFERROR(SMALL(IF(Feuil2!$C$2:$C$10=$A6,ROW($1:$9)),COLUMN(C:C)),"")</f>
        <v/>
      </c>
    </row>
    <row r="10" spans="1:13">
      <c r="I10" s="31" t="s">
        <v>42</v>
      </c>
    </row>
    <row r="13" spans="1:13">
      <c r="B13" s="28" t="s">
        <v>40</v>
      </c>
      <c r="C13" s="28"/>
      <c r="D13" s="28"/>
      <c r="E13" s="28"/>
      <c r="F13" s="28"/>
    </row>
    <row r="15" spans="1:13">
      <c r="G15" s="30" t="s">
        <v>41</v>
      </c>
      <c r="H15" s="30"/>
      <c r="I15" s="30"/>
      <c r="J15" s="30"/>
      <c r="K15" s="30"/>
      <c r="L15" s="30"/>
      <c r="M15" s="3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F2" sqref="F2"/>
    </sheetView>
  </sheetViews>
  <sheetFormatPr baseColWidth="10" defaultRowHeight="14.4"/>
  <cols>
    <col min="1" max="1" width="3.88671875" bestFit="1" customWidth="1"/>
    <col min="2" max="2" width="11.88671875" bestFit="1" customWidth="1"/>
    <col min="3" max="3" width="9.88671875" bestFit="1" customWidth="1"/>
    <col min="4" max="4" width="2.44140625" bestFit="1" customWidth="1"/>
    <col min="5" max="5" width="27.5546875" bestFit="1" customWidth="1"/>
    <col min="6" max="6" width="13.5546875" bestFit="1" customWidth="1"/>
  </cols>
  <sheetData>
    <row r="1" spans="1:6" ht="15" thickBot="1">
      <c r="A1" s="17" t="s">
        <v>21</v>
      </c>
      <c r="B1" s="18" t="s">
        <v>22</v>
      </c>
      <c r="C1" s="18" t="s">
        <v>23</v>
      </c>
      <c r="D1" s="18" t="s">
        <v>24</v>
      </c>
      <c r="E1" s="18" t="s">
        <v>25</v>
      </c>
      <c r="F1" s="22" t="s">
        <v>36</v>
      </c>
    </row>
    <row r="2" spans="1:6">
      <c r="A2" s="14"/>
      <c r="B2" s="15" t="s">
        <v>26</v>
      </c>
      <c r="C2" s="23" t="s">
        <v>0</v>
      </c>
      <c r="D2" s="15">
        <v>1</v>
      </c>
      <c r="E2" s="16" t="s">
        <v>27</v>
      </c>
      <c r="F2" s="25">
        <v>1</v>
      </c>
    </row>
    <row r="3" spans="1:6">
      <c r="A3" s="10"/>
      <c r="B3" s="11" t="s">
        <v>26</v>
      </c>
      <c r="C3" s="23" t="s">
        <v>2</v>
      </c>
      <c r="D3" s="11">
        <v>1</v>
      </c>
      <c r="E3" s="12" t="s">
        <v>28</v>
      </c>
      <c r="F3" s="25">
        <v>2</v>
      </c>
    </row>
    <row r="4" spans="1:6">
      <c r="A4" s="10"/>
      <c r="B4" s="11" t="s">
        <v>26</v>
      </c>
      <c r="C4" s="23" t="s">
        <v>0</v>
      </c>
      <c r="D4" s="11">
        <v>1</v>
      </c>
      <c r="E4" s="12" t="s">
        <v>29</v>
      </c>
      <c r="F4" s="25">
        <v>3</v>
      </c>
    </row>
    <row r="5" spans="1:6">
      <c r="A5" s="10"/>
      <c r="B5" s="11" t="s">
        <v>26</v>
      </c>
      <c r="C5" s="23" t="s">
        <v>2</v>
      </c>
      <c r="D5" s="11">
        <v>1</v>
      </c>
      <c r="E5" s="12" t="s">
        <v>30</v>
      </c>
      <c r="F5" s="25">
        <v>4</v>
      </c>
    </row>
    <row r="6" spans="1:6">
      <c r="A6" s="10"/>
      <c r="B6" s="11" t="s">
        <v>26</v>
      </c>
      <c r="C6" s="23" t="s">
        <v>6</v>
      </c>
      <c r="D6" s="11">
        <v>1</v>
      </c>
      <c r="E6" s="12" t="s">
        <v>31</v>
      </c>
      <c r="F6" s="25">
        <v>5</v>
      </c>
    </row>
    <row r="7" spans="1:6">
      <c r="A7" s="13"/>
      <c r="B7" s="11" t="s">
        <v>26</v>
      </c>
      <c r="C7" s="23" t="s">
        <v>0</v>
      </c>
      <c r="D7" s="11">
        <v>1</v>
      </c>
      <c r="E7" s="12" t="s">
        <v>31</v>
      </c>
      <c r="F7" s="25">
        <v>6</v>
      </c>
    </row>
    <row r="8" spans="1:6">
      <c r="A8" s="13"/>
      <c r="B8" s="11" t="s">
        <v>26</v>
      </c>
      <c r="C8" s="24" t="s">
        <v>10</v>
      </c>
      <c r="D8" s="11">
        <v>1</v>
      </c>
      <c r="E8" s="12" t="s">
        <v>32</v>
      </c>
      <c r="F8" s="25">
        <v>7</v>
      </c>
    </row>
    <row r="9" spans="1:6">
      <c r="A9" s="10"/>
      <c r="B9" s="11" t="s">
        <v>26</v>
      </c>
      <c r="C9" s="24" t="s">
        <v>10</v>
      </c>
      <c r="D9" s="11">
        <v>1</v>
      </c>
      <c r="E9" s="12" t="s">
        <v>33</v>
      </c>
      <c r="F9" s="25">
        <v>8</v>
      </c>
    </row>
    <row r="10" spans="1:6">
      <c r="A10" s="10"/>
      <c r="B10" s="11" t="s">
        <v>26</v>
      </c>
      <c r="C10" s="23" t="s">
        <v>12</v>
      </c>
      <c r="D10" s="11">
        <v>1</v>
      </c>
      <c r="E10" s="12" t="s">
        <v>34</v>
      </c>
      <c r="F10" s="25">
        <v>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Febvre</dc:creator>
  <cp:lastModifiedBy>Patrick</cp:lastModifiedBy>
  <dcterms:created xsi:type="dcterms:W3CDTF">2012-09-25T16:05:58Z</dcterms:created>
  <dcterms:modified xsi:type="dcterms:W3CDTF">2012-09-25T18:51:32Z</dcterms:modified>
</cp:coreProperties>
</file>