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drawings/drawing4.xml" ContentType="application/vnd.openxmlformats-officedocument.drawing+xml"/>
  <Override PartName="/xl/ctrlProps/ctrlProp2.xml" ContentType="application/vnd.ms-excel.controlproperties+xml"/>
  <Override PartName="/xl/pivotTables/pivotTable1.xml" ContentType="application/vnd.openxmlformats-officedocument.spreadsheetml.pivotTable+xml"/>
  <Override PartName="/xl/drawings/drawing5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N:\r.rodrigues\"/>
    </mc:Choice>
  </mc:AlternateContent>
  <bookViews>
    <workbookView xWindow="0" yWindow="0" windowWidth="28800" windowHeight="13020" activeTab="2"/>
  </bookViews>
  <sheets>
    <sheet name="Contents" sheetId="15" r:id="rId1"/>
    <sheet name="Approved PO" sheetId="2" r:id="rId2"/>
    <sheet name="Receipt material (SAP)" sheetId="3" r:id="rId3"/>
    <sheet name="Receipt material (SD)" sheetId="11" r:id="rId4"/>
    <sheet name="Stocks (general) " sheetId="6" r:id="rId5"/>
    <sheet name="Stocks (laptop-accessories)" sheetId="12" r:id="rId6"/>
    <sheet name="Assets" sheetId="14" r:id="rId7"/>
    <sheet name="Vendor (directory)" sheetId="8" r:id="rId8"/>
    <sheet name="Parameters" sheetId="4" r:id="rId9"/>
    <sheet name="export GR-month (SAP)" sheetId="7" r:id="rId10"/>
  </sheets>
  <definedNames>
    <definedName name="_8BESOLUTIONS">Parameters!$B$3:$B$32</definedName>
    <definedName name="_8CELERIS">Parameters!$C$3:$C$32</definedName>
    <definedName name="_8DELLFR0">Parameters!$D$3:$D$32</definedName>
    <definedName name="_8DUSTINA">Parameters!$E$3:$E$32</definedName>
    <definedName name="_8INNOVAE">Parameters!$F$3:$F$32</definedName>
    <definedName name="_8KERBERO">Parameters!$G$3:$G$32</definedName>
    <definedName name="_8MTOSOLU">Parameters!$H$3:$H$32</definedName>
    <definedName name="_8NESEVO">Parameters!$I$3:$I$32</definedName>
    <definedName name="_8PARAGON">Parameters!$J$3:$J$32</definedName>
    <definedName name="_8SOFCAT">Parameters!$K$3:$K$32</definedName>
    <definedName name="_8SOFTCAT">Parameters!$K$3:$K$32</definedName>
    <definedName name="_8VERIZFR">Parameters!$L$3:$L$32</definedName>
    <definedName name="_xlnm._FilterDatabase" localSheetId="1" hidden="1">'Approved PO'!$A$5:$S$855</definedName>
    <definedName name="_xlnm._FilterDatabase" localSheetId="6" hidden="1">Assets!$A$2:$F$16</definedName>
    <definedName name="_xlnm._FilterDatabase" localSheetId="9" hidden="1">'export GR-month (SAP)'!$A$1:$J$183</definedName>
    <definedName name="_xlnm._FilterDatabase" localSheetId="8" hidden="1">Parameters!$A$2:$P$2</definedName>
    <definedName name="_xlnm._FilterDatabase" localSheetId="2" hidden="1">'Receipt material (SAP)'!$A$3:$I$3</definedName>
    <definedName name="_xlnm._FilterDatabase" localSheetId="3" hidden="1">'Receipt material (SD)'!$A$3:$I$3</definedName>
    <definedName name="Apple">Parameters!$S$3:$S$9</definedName>
    <definedName name="C_LEVEL">Parameters!$AA$3:$AA$5</definedName>
    <definedName name="Catalog">Parameters!$R$3:$R$5</definedName>
    <definedName name="Central_Bl">Parameters!$AD$3</definedName>
    <definedName name="Class">Parameters!$N$3:$N$10</definedName>
    <definedName name="Dell">Parameters!$U$3:$U$16</definedName>
    <definedName name="Ecran">Parameters!#REF!</definedName>
    <definedName name="Material_status">Parameters!$P$3:$P$6</definedName>
    <definedName name="RD">Parameters!$AC$3:$AC$7</definedName>
    <definedName name="RD_creative_services">Parameters!$AB$3:$AB$5</definedName>
    <definedName name="Segment_Class">#N/A</definedName>
    <definedName name="Standard">Parameters!$AE$3</definedName>
    <definedName name="Technical_Support">Parameters!$AF$3</definedName>
    <definedName name="Toshiba">Parameters!$W$3:$W$5</definedName>
    <definedName name="User_Profile">Parameters!$Z$3:$Z$8</definedName>
    <definedName name="Vendor">Parameters!$A$3:$A$20</definedName>
    <definedName name="_xlnm.Print_Area" localSheetId="1">'Approved PO'!$A$1</definedName>
    <definedName name="_xlnm.Print_Area" localSheetId="6">Assets!$A$1</definedName>
    <definedName name="_xlnm.Print_Area" localSheetId="8">Parameters!$A$1</definedName>
    <definedName name="_xlnm.Print_Area" localSheetId="2">'Receipt material (SAP)'!$A$1</definedName>
    <definedName name="_xlnm.Print_Area" localSheetId="3">'Receipt material (SD)'!$A$1</definedName>
    <definedName name="_xlnm.Print_Area" localSheetId="4">'Stocks (general) '!$A$1</definedName>
    <definedName name="_xlnm.Print_Area" localSheetId="5">'Stocks (laptop-accessories)'!$A$1</definedName>
    <definedName name="_xlnm.Print_Area" localSheetId="7">'Vendor (directory)'!$A$1</definedName>
  </definedNames>
  <calcPr calcId="152511"/>
  <pivotCaches>
    <pivotCache cacheId="0" r:id="rId11"/>
  </pivotCaches>
  <extLst>
    <ext xmlns:x14="http://schemas.microsoft.com/office/spreadsheetml/2009/9/main" uri="{BBE1A952-AA13-448e-AADC-164F8A28A991}">
      <x14:slicerCaches>
        <x14:slicerCache r:id="rId12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9" i="12" l="1"/>
  <c r="C8" i="12" l="1"/>
  <c r="C7" i="12"/>
  <c r="E1" i="2"/>
  <c r="C87" i="12" l="1"/>
  <c r="C84" i="12"/>
  <c r="C81" i="12"/>
  <c r="C78" i="12"/>
  <c r="C75" i="12"/>
  <c r="C72" i="12"/>
  <c r="C66" i="12"/>
  <c r="C63" i="12"/>
  <c r="C60" i="12"/>
  <c r="C57" i="12"/>
  <c r="C54" i="12"/>
  <c r="C51" i="12"/>
  <c r="C48" i="12"/>
  <c r="C45" i="12"/>
  <c r="C42" i="12"/>
  <c r="C39" i="12"/>
  <c r="C36" i="12"/>
  <c r="C33" i="12"/>
  <c r="C30" i="12"/>
  <c r="C27" i="12"/>
  <c r="C24" i="12"/>
  <c r="C21" i="12"/>
  <c r="C18" i="12"/>
  <c r="C15" i="12"/>
  <c r="C12" i="12"/>
  <c r="C9" i="12"/>
  <c r="I45" i="2" l="1"/>
  <c r="J45" i="2" s="1"/>
  <c r="J46" i="2"/>
  <c r="I47" i="2"/>
  <c r="J47" i="2" s="1"/>
  <c r="I48" i="2"/>
  <c r="J48" i="2" s="1"/>
  <c r="I49" i="2"/>
  <c r="J49" i="2" s="1"/>
  <c r="I50" i="2"/>
  <c r="J50" i="2" s="1"/>
  <c r="I51" i="2"/>
  <c r="J51" i="2" s="1"/>
  <c r="I52" i="2"/>
  <c r="J52" i="2" s="1"/>
  <c r="I53" i="2"/>
  <c r="J53" i="2" s="1"/>
  <c r="I54" i="2"/>
  <c r="J54" i="2" s="1"/>
  <c r="I55" i="2"/>
  <c r="J55" i="2" s="1"/>
  <c r="I56" i="2"/>
  <c r="J56" i="2" s="1"/>
  <c r="I57" i="2"/>
  <c r="J57" i="2" s="1"/>
  <c r="Q57" i="2"/>
  <c r="R57" i="2"/>
  <c r="Q55" i="2"/>
  <c r="R55" i="2"/>
  <c r="Q56" i="2"/>
  <c r="R56" i="2"/>
  <c r="Q51" i="2"/>
  <c r="R51" i="2"/>
  <c r="Q52" i="2"/>
  <c r="R52" i="2"/>
  <c r="Q53" i="2"/>
  <c r="R53" i="2"/>
  <c r="Q54" i="2"/>
  <c r="R54" i="2"/>
  <c r="I44" i="2"/>
  <c r="J44" i="2" s="1"/>
  <c r="Q44" i="2"/>
  <c r="R44" i="2"/>
  <c r="Q45" i="2"/>
  <c r="R45" i="2"/>
  <c r="Q46" i="2"/>
  <c r="R46" i="2"/>
  <c r="Q47" i="2"/>
  <c r="R47" i="2"/>
  <c r="Q48" i="2"/>
  <c r="R48" i="2"/>
  <c r="Q49" i="2"/>
  <c r="R49" i="2"/>
  <c r="Q50" i="2"/>
  <c r="R50" i="2"/>
  <c r="R43" i="2"/>
  <c r="Q43" i="2"/>
  <c r="I43" i="2"/>
  <c r="J43" i="2" s="1"/>
  <c r="A40" i="2"/>
  <c r="C58" i="12"/>
  <c r="C59" i="12"/>
  <c r="C25" i="12"/>
  <c r="C26" i="12"/>
  <c r="C31" i="12"/>
  <c r="C10" i="12"/>
  <c r="C32" i="12"/>
  <c r="C29" i="12"/>
  <c r="C62" i="12"/>
  <c r="C61" i="12"/>
  <c r="C71" i="12"/>
  <c r="C70" i="12"/>
  <c r="C86" i="12"/>
  <c r="C83" i="12"/>
  <c r="C80" i="12"/>
  <c r="C77" i="12"/>
  <c r="C74" i="12"/>
  <c r="C68" i="12"/>
  <c r="C65" i="12"/>
  <c r="C56" i="12"/>
  <c r="C53" i="12"/>
  <c r="C50" i="12"/>
  <c r="C47" i="12"/>
  <c r="C44" i="12"/>
  <c r="C41" i="12"/>
  <c r="C38" i="12"/>
  <c r="C35" i="12"/>
  <c r="C23" i="12"/>
  <c r="C20" i="12"/>
  <c r="C17" i="12"/>
  <c r="C14" i="12"/>
  <c r="C11" i="12"/>
  <c r="C13" i="12"/>
  <c r="C85" i="12" l="1"/>
  <c r="C82" i="12"/>
  <c r="C79" i="12"/>
  <c r="C76" i="12"/>
  <c r="C73" i="12"/>
  <c r="C67" i="12"/>
  <c r="C64" i="12"/>
  <c r="C55" i="12"/>
  <c r="C52" i="12"/>
  <c r="C49" i="12"/>
  <c r="C46" i="12"/>
  <c r="C43" i="12"/>
  <c r="C40" i="12"/>
  <c r="C37" i="12"/>
  <c r="C34" i="12"/>
  <c r="C28" i="12"/>
  <c r="C22" i="12"/>
  <c r="C19" i="12"/>
  <c r="C16" i="12"/>
  <c r="R7" i="2" l="1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58" i="2"/>
  <c r="R59" i="2"/>
  <c r="R60" i="2"/>
  <c r="R61" i="2"/>
  <c r="R62" i="2"/>
  <c r="R63" i="2"/>
  <c r="R64" i="2"/>
  <c r="R65" i="2"/>
  <c r="R66" i="2"/>
  <c r="R67" i="2"/>
  <c r="R68" i="2"/>
  <c r="R69" i="2"/>
  <c r="R70" i="2"/>
  <c r="R71" i="2"/>
  <c r="R72" i="2"/>
  <c r="R73" i="2"/>
  <c r="R74" i="2"/>
  <c r="R75" i="2"/>
  <c r="R76" i="2"/>
  <c r="R77" i="2"/>
  <c r="R78" i="2"/>
  <c r="R79" i="2"/>
  <c r="R80" i="2"/>
  <c r="R81" i="2"/>
  <c r="R82" i="2"/>
  <c r="R83" i="2"/>
  <c r="R84" i="2"/>
  <c r="R85" i="2"/>
  <c r="R86" i="2"/>
  <c r="R87" i="2"/>
  <c r="R88" i="2"/>
  <c r="R89" i="2"/>
  <c r="R90" i="2"/>
  <c r="R91" i="2"/>
  <c r="R92" i="2"/>
  <c r="R93" i="2"/>
  <c r="R94" i="2"/>
  <c r="R95" i="2"/>
  <c r="R96" i="2"/>
  <c r="R97" i="2"/>
  <c r="R98" i="2"/>
  <c r="R99" i="2"/>
  <c r="R100" i="2"/>
  <c r="R101" i="2"/>
  <c r="R102" i="2"/>
  <c r="R103" i="2"/>
  <c r="R104" i="2"/>
  <c r="R105" i="2"/>
  <c r="R106" i="2"/>
  <c r="R107" i="2"/>
  <c r="R108" i="2"/>
  <c r="R109" i="2"/>
  <c r="R110" i="2"/>
  <c r="R111" i="2"/>
  <c r="R112" i="2"/>
  <c r="R113" i="2"/>
  <c r="R114" i="2"/>
  <c r="R115" i="2"/>
  <c r="R116" i="2"/>
  <c r="R117" i="2"/>
  <c r="R118" i="2"/>
  <c r="R119" i="2"/>
  <c r="R120" i="2"/>
  <c r="R121" i="2"/>
  <c r="R122" i="2"/>
  <c r="R123" i="2"/>
  <c r="R124" i="2"/>
  <c r="R125" i="2"/>
  <c r="R126" i="2"/>
  <c r="R127" i="2"/>
  <c r="R128" i="2"/>
  <c r="R129" i="2"/>
  <c r="R130" i="2"/>
  <c r="R131" i="2"/>
  <c r="R132" i="2"/>
  <c r="R133" i="2"/>
  <c r="R134" i="2"/>
  <c r="R135" i="2"/>
  <c r="R136" i="2"/>
  <c r="R137" i="2"/>
  <c r="R138" i="2"/>
  <c r="R139" i="2"/>
  <c r="R140" i="2"/>
  <c r="R141" i="2"/>
  <c r="R142" i="2"/>
  <c r="R143" i="2"/>
  <c r="R144" i="2"/>
  <c r="R145" i="2"/>
  <c r="R146" i="2"/>
  <c r="R147" i="2"/>
  <c r="R148" i="2"/>
  <c r="R149" i="2"/>
  <c r="R150" i="2"/>
  <c r="R151" i="2"/>
  <c r="R152" i="2"/>
  <c r="R153" i="2"/>
  <c r="R154" i="2"/>
  <c r="R155" i="2"/>
  <c r="R156" i="2"/>
  <c r="R157" i="2"/>
  <c r="R158" i="2"/>
  <c r="R159" i="2"/>
  <c r="R160" i="2"/>
  <c r="R161" i="2"/>
  <c r="R162" i="2"/>
  <c r="R163" i="2"/>
  <c r="R164" i="2"/>
  <c r="R165" i="2"/>
  <c r="R166" i="2"/>
  <c r="R167" i="2"/>
  <c r="R168" i="2"/>
  <c r="R169" i="2"/>
  <c r="R170" i="2"/>
  <c r="R171" i="2"/>
  <c r="R172" i="2"/>
  <c r="R173" i="2"/>
  <c r="R174" i="2"/>
  <c r="R175" i="2"/>
  <c r="R176" i="2"/>
  <c r="R177" i="2"/>
  <c r="R178" i="2"/>
  <c r="R179" i="2"/>
  <c r="R180" i="2"/>
  <c r="R181" i="2"/>
  <c r="R182" i="2"/>
  <c r="R183" i="2"/>
  <c r="R184" i="2"/>
  <c r="R185" i="2"/>
  <c r="R186" i="2"/>
  <c r="R187" i="2"/>
  <c r="R188" i="2"/>
  <c r="R189" i="2"/>
  <c r="R190" i="2"/>
  <c r="R191" i="2"/>
  <c r="R192" i="2"/>
  <c r="R193" i="2"/>
  <c r="R194" i="2"/>
  <c r="R195" i="2"/>
  <c r="R196" i="2"/>
  <c r="R197" i="2"/>
  <c r="R198" i="2"/>
  <c r="R199" i="2"/>
  <c r="R200" i="2"/>
  <c r="R201" i="2"/>
  <c r="R202" i="2"/>
  <c r="R203" i="2"/>
  <c r="R204" i="2"/>
  <c r="R205" i="2"/>
  <c r="R206" i="2"/>
  <c r="R207" i="2"/>
  <c r="R208" i="2"/>
  <c r="R209" i="2"/>
  <c r="R210" i="2"/>
  <c r="R211" i="2"/>
  <c r="R212" i="2"/>
  <c r="R213" i="2"/>
  <c r="R214" i="2"/>
  <c r="R215" i="2"/>
  <c r="R216" i="2"/>
  <c r="R217" i="2"/>
  <c r="R218" i="2"/>
  <c r="R219" i="2"/>
  <c r="R220" i="2"/>
  <c r="R221" i="2"/>
  <c r="R222" i="2"/>
  <c r="R223" i="2"/>
  <c r="R224" i="2"/>
  <c r="R225" i="2"/>
  <c r="R226" i="2"/>
  <c r="R227" i="2"/>
  <c r="R228" i="2"/>
  <c r="R229" i="2"/>
  <c r="R230" i="2"/>
  <c r="R231" i="2"/>
  <c r="R232" i="2"/>
  <c r="R233" i="2"/>
  <c r="R234" i="2"/>
  <c r="R235" i="2"/>
  <c r="R236" i="2"/>
  <c r="R237" i="2"/>
  <c r="R238" i="2"/>
  <c r="R239" i="2"/>
  <c r="R240" i="2"/>
  <c r="R241" i="2"/>
  <c r="R242" i="2"/>
  <c r="R243" i="2"/>
  <c r="R244" i="2"/>
  <c r="R245" i="2"/>
  <c r="R246" i="2"/>
  <c r="R247" i="2"/>
  <c r="R248" i="2"/>
  <c r="R249" i="2"/>
  <c r="R250" i="2"/>
  <c r="R251" i="2"/>
  <c r="R252" i="2"/>
  <c r="R253" i="2"/>
  <c r="R254" i="2"/>
  <c r="R255" i="2"/>
  <c r="R256" i="2"/>
  <c r="R257" i="2"/>
  <c r="R258" i="2"/>
  <c r="R259" i="2"/>
  <c r="R260" i="2"/>
  <c r="R261" i="2"/>
  <c r="R262" i="2"/>
  <c r="R263" i="2"/>
  <c r="R264" i="2"/>
  <c r="R265" i="2"/>
  <c r="R266" i="2"/>
  <c r="R267" i="2"/>
  <c r="R268" i="2"/>
  <c r="R269" i="2"/>
  <c r="R270" i="2"/>
  <c r="R271" i="2"/>
  <c r="R272" i="2"/>
  <c r="R273" i="2"/>
  <c r="R274" i="2"/>
  <c r="R275" i="2"/>
  <c r="R276" i="2"/>
  <c r="R277" i="2"/>
  <c r="R278" i="2"/>
  <c r="R279" i="2"/>
  <c r="R280" i="2"/>
  <c r="R281" i="2"/>
  <c r="R282" i="2"/>
  <c r="R283" i="2"/>
  <c r="R284" i="2"/>
  <c r="R285" i="2"/>
  <c r="R286" i="2"/>
  <c r="R287" i="2"/>
  <c r="R288" i="2"/>
  <c r="R289" i="2"/>
  <c r="R290" i="2"/>
  <c r="R291" i="2"/>
  <c r="R292" i="2"/>
  <c r="R293" i="2"/>
  <c r="R294" i="2"/>
  <c r="R295" i="2"/>
  <c r="R296" i="2"/>
  <c r="R297" i="2"/>
  <c r="R298" i="2"/>
  <c r="R299" i="2"/>
  <c r="R300" i="2"/>
  <c r="R301" i="2"/>
  <c r="R302" i="2"/>
  <c r="R303" i="2"/>
  <c r="R304" i="2"/>
  <c r="R305" i="2"/>
  <c r="R306" i="2"/>
  <c r="R307" i="2"/>
  <c r="R308" i="2"/>
  <c r="R309" i="2"/>
  <c r="R310" i="2"/>
  <c r="R311" i="2"/>
  <c r="R312" i="2"/>
  <c r="R313" i="2"/>
  <c r="R314" i="2"/>
  <c r="R315" i="2"/>
  <c r="R316" i="2"/>
  <c r="R317" i="2"/>
  <c r="R318" i="2"/>
  <c r="R319" i="2"/>
  <c r="R320" i="2"/>
  <c r="R321" i="2"/>
  <c r="R322" i="2"/>
  <c r="R323" i="2"/>
  <c r="R324" i="2"/>
  <c r="R325" i="2"/>
  <c r="R326" i="2"/>
  <c r="R327" i="2"/>
  <c r="R328" i="2"/>
  <c r="R329" i="2"/>
  <c r="R330" i="2"/>
  <c r="R331" i="2"/>
  <c r="R332" i="2"/>
  <c r="R333" i="2"/>
  <c r="R334" i="2"/>
  <c r="R335" i="2"/>
  <c r="R336" i="2"/>
  <c r="R337" i="2"/>
  <c r="R338" i="2"/>
  <c r="R339" i="2"/>
  <c r="R340" i="2"/>
  <c r="R341" i="2"/>
  <c r="R342" i="2"/>
  <c r="R343" i="2"/>
  <c r="R344" i="2"/>
  <c r="R345" i="2"/>
  <c r="R346" i="2"/>
  <c r="R347" i="2"/>
  <c r="R348" i="2"/>
  <c r="R349" i="2"/>
  <c r="R350" i="2"/>
  <c r="R351" i="2"/>
  <c r="R352" i="2"/>
  <c r="R353" i="2"/>
  <c r="R354" i="2"/>
  <c r="R355" i="2"/>
  <c r="R356" i="2"/>
  <c r="R357" i="2"/>
  <c r="R358" i="2"/>
  <c r="R359" i="2"/>
  <c r="R360" i="2"/>
  <c r="R361" i="2"/>
  <c r="R362" i="2"/>
  <c r="R363" i="2"/>
  <c r="R364" i="2"/>
  <c r="R365" i="2"/>
  <c r="R366" i="2"/>
  <c r="R367" i="2"/>
  <c r="R368" i="2"/>
  <c r="R369" i="2"/>
  <c r="R370" i="2"/>
  <c r="R371" i="2"/>
  <c r="R372" i="2"/>
  <c r="R373" i="2"/>
  <c r="R374" i="2"/>
  <c r="R375" i="2"/>
  <c r="R376" i="2"/>
  <c r="R377" i="2"/>
  <c r="R378" i="2"/>
  <c r="R379" i="2"/>
  <c r="R380" i="2"/>
  <c r="R381" i="2"/>
  <c r="R382" i="2"/>
  <c r="R383" i="2"/>
  <c r="R384" i="2"/>
  <c r="R385" i="2"/>
  <c r="R386" i="2"/>
  <c r="R387" i="2"/>
  <c r="R388" i="2"/>
  <c r="R389" i="2"/>
  <c r="R390" i="2"/>
  <c r="R391" i="2"/>
  <c r="R392" i="2"/>
  <c r="R393" i="2"/>
  <c r="R394" i="2"/>
  <c r="R395" i="2"/>
  <c r="R396" i="2"/>
  <c r="R397" i="2"/>
  <c r="R398" i="2"/>
  <c r="R399" i="2"/>
  <c r="R400" i="2"/>
  <c r="R401" i="2"/>
  <c r="R402" i="2"/>
  <c r="R403" i="2"/>
  <c r="R404" i="2"/>
  <c r="R405" i="2"/>
  <c r="R406" i="2"/>
  <c r="R407" i="2"/>
  <c r="R408" i="2"/>
  <c r="R409" i="2"/>
  <c r="R410" i="2"/>
  <c r="R411" i="2"/>
  <c r="R412" i="2"/>
  <c r="R413" i="2"/>
  <c r="R414" i="2"/>
  <c r="R415" i="2"/>
  <c r="R416" i="2"/>
  <c r="R417" i="2"/>
  <c r="R418" i="2"/>
  <c r="R419" i="2"/>
  <c r="R420" i="2"/>
  <c r="R421" i="2"/>
  <c r="R422" i="2"/>
  <c r="R423" i="2"/>
  <c r="R424" i="2"/>
  <c r="R425" i="2"/>
  <c r="R426" i="2"/>
  <c r="R427" i="2"/>
  <c r="R428" i="2"/>
  <c r="R429" i="2"/>
  <c r="R430" i="2"/>
  <c r="R431" i="2"/>
  <c r="R432" i="2"/>
  <c r="R433" i="2"/>
  <c r="R434" i="2"/>
  <c r="R435" i="2"/>
  <c r="R436" i="2"/>
  <c r="R437" i="2"/>
  <c r="R438" i="2"/>
  <c r="R439" i="2"/>
  <c r="R440" i="2"/>
  <c r="R441" i="2"/>
  <c r="R442" i="2"/>
  <c r="R443" i="2"/>
  <c r="R444" i="2"/>
  <c r="R445" i="2"/>
  <c r="R446" i="2"/>
  <c r="R447" i="2"/>
  <c r="R448" i="2"/>
  <c r="R449" i="2"/>
  <c r="R450" i="2"/>
  <c r="R451" i="2"/>
  <c r="R452" i="2"/>
  <c r="R453" i="2"/>
  <c r="R454" i="2"/>
  <c r="R455" i="2"/>
  <c r="R456" i="2"/>
  <c r="R457" i="2"/>
  <c r="R458" i="2"/>
  <c r="R459" i="2"/>
  <c r="R460" i="2"/>
  <c r="R461" i="2"/>
  <c r="R462" i="2"/>
  <c r="R463" i="2"/>
  <c r="R464" i="2"/>
  <c r="R465" i="2"/>
  <c r="R466" i="2"/>
  <c r="R467" i="2"/>
  <c r="R468" i="2"/>
  <c r="R469" i="2"/>
  <c r="R470" i="2"/>
  <c r="R471" i="2"/>
  <c r="R472" i="2"/>
  <c r="R473" i="2"/>
  <c r="R474" i="2"/>
  <c r="R475" i="2"/>
  <c r="R476" i="2"/>
  <c r="R477" i="2"/>
  <c r="R478" i="2"/>
  <c r="R479" i="2"/>
  <c r="R480" i="2"/>
  <c r="R481" i="2"/>
  <c r="R482" i="2"/>
  <c r="R483" i="2"/>
  <c r="R484" i="2"/>
  <c r="R485" i="2"/>
  <c r="R486" i="2"/>
  <c r="R487" i="2"/>
  <c r="R488" i="2"/>
  <c r="R489" i="2"/>
  <c r="R490" i="2"/>
  <c r="R491" i="2"/>
  <c r="R492" i="2"/>
  <c r="R493" i="2"/>
  <c r="R494" i="2"/>
  <c r="R495" i="2"/>
  <c r="R496" i="2"/>
  <c r="R497" i="2"/>
  <c r="R498" i="2"/>
  <c r="R499" i="2"/>
  <c r="R500" i="2"/>
  <c r="R501" i="2"/>
  <c r="R502" i="2"/>
  <c r="R503" i="2"/>
  <c r="R504" i="2"/>
  <c r="R505" i="2"/>
  <c r="R506" i="2"/>
  <c r="R507" i="2"/>
  <c r="R508" i="2"/>
  <c r="R509" i="2"/>
  <c r="R510" i="2"/>
  <c r="R511" i="2"/>
  <c r="R512" i="2"/>
  <c r="R513" i="2"/>
  <c r="R514" i="2"/>
  <c r="R515" i="2"/>
  <c r="R516" i="2"/>
  <c r="R517" i="2"/>
  <c r="R518" i="2"/>
  <c r="R519" i="2"/>
  <c r="R520" i="2"/>
  <c r="R521" i="2"/>
  <c r="R522" i="2"/>
  <c r="R523" i="2"/>
  <c r="R524" i="2"/>
  <c r="R525" i="2"/>
  <c r="R526" i="2"/>
  <c r="R527" i="2"/>
  <c r="R528" i="2"/>
  <c r="R529" i="2"/>
  <c r="R530" i="2"/>
  <c r="R531" i="2"/>
  <c r="R532" i="2"/>
  <c r="R533" i="2"/>
  <c r="R534" i="2"/>
  <c r="R535" i="2"/>
  <c r="R536" i="2"/>
  <c r="R537" i="2"/>
  <c r="R538" i="2"/>
  <c r="R539" i="2"/>
  <c r="R540" i="2"/>
  <c r="R541" i="2"/>
  <c r="R542" i="2"/>
  <c r="R543" i="2"/>
  <c r="R544" i="2"/>
  <c r="R545" i="2"/>
  <c r="R546" i="2"/>
  <c r="R547" i="2"/>
  <c r="R548" i="2"/>
  <c r="R549" i="2"/>
  <c r="R550" i="2"/>
  <c r="R551" i="2"/>
  <c r="R552" i="2"/>
  <c r="R553" i="2"/>
  <c r="R554" i="2"/>
  <c r="R555" i="2"/>
  <c r="R556" i="2"/>
  <c r="R557" i="2"/>
  <c r="R558" i="2"/>
  <c r="R559" i="2"/>
  <c r="R560" i="2"/>
  <c r="R561" i="2"/>
  <c r="R562" i="2"/>
  <c r="R563" i="2"/>
  <c r="R564" i="2"/>
  <c r="R565" i="2"/>
  <c r="R566" i="2"/>
  <c r="R567" i="2"/>
  <c r="R568" i="2"/>
  <c r="R569" i="2"/>
  <c r="R570" i="2"/>
  <c r="R571" i="2"/>
  <c r="R572" i="2"/>
  <c r="R573" i="2"/>
  <c r="R574" i="2"/>
  <c r="R575" i="2"/>
  <c r="R576" i="2"/>
  <c r="R577" i="2"/>
  <c r="R578" i="2"/>
  <c r="R579" i="2"/>
  <c r="R580" i="2"/>
  <c r="R581" i="2"/>
  <c r="R582" i="2"/>
  <c r="R583" i="2"/>
  <c r="R584" i="2"/>
  <c r="R585" i="2"/>
  <c r="R586" i="2"/>
  <c r="R587" i="2"/>
  <c r="R588" i="2"/>
  <c r="R589" i="2"/>
  <c r="R590" i="2"/>
  <c r="R591" i="2"/>
  <c r="R592" i="2"/>
  <c r="R593" i="2"/>
  <c r="R594" i="2"/>
  <c r="R595" i="2"/>
  <c r="R596" i="2"/>
  <c r="R597" i="2"/>
  <c r="R598" i="2"/>
  <c r="R599" i="2"/>
  <c r="R600" i="2"/>
  <c r="R601" i="2"/>
  <c r="R602" i="2"/>
  <c r="R603" i="2"/>
  <c r="R604" i="2"/>
  <c r="R605" i="2"/>
  <c r="R606" i="2"/>
  <c r="R607" i="2"/>
  <c r="R608" i="2"/>
  <c r="R609" i="2"/>
  <c r="R610" i="2"/>
  <c r="R611" i="2"/>
  <c r="R612" i="2"/>
  <c r="R613" i="2"/>
  <c r="R614" i="2"/>
  <c r="R615" i="2"/>
  <c r="R616" i="2"/>
  <c r="R617" i="2"/>
  <c r="R618" i="2"/>
  <c r="R619" i="2"/>
  <c r="R620" i="2"/>
  <c r="R621" i="2"/>
  <c r="R622" i="2"/>
  <c r="R623" i="2"/>
  <c r="R624" i="2"/>
  <c r="R625" i="2"/>
  <c r="R626" i="2"/>
  <c r="R627" i="2"/>
  <c r="R628" i="2"/>
  <c r="R629" i="2"/>
  <c r="R630" i="2"/>
  <c r="R631" i="2"/>
  <c r="R632" i="2"/>
  <c r="R633" i="2"/>
  <c r="R634" i="2"/>
  <c r="R635" i="2"/>
  <c r="R636" i="2"/>
  <c r="R637" i="2"/>
  <c r="R638" i="2"/>
  <c r="R639" i="2"/>
  <c r="R640" i="2"/>
  <c r="R641" i="2"/>
  <c r="R642" i="2"/>
  <c r="R643" i="2"/>
  <c r="R644" i="2"/>
  <c r="R645" i="2"/>
  <c r="R646" i="2"/>
  <c r="R647" i="2"/>
  <c r="R648" i="2"/>
  <c r="R649" i="2"/>
  <c r="R650" i="2"/>
  <c r="R651" i="2"/>
  <c r="R652" i="2"/>
  <c r="R653" i="2"/>
  <c r="R654" i="2"/>
  <c r="R655" i="2"/>
  <c r="R656" i="2"/>
  <c r="R657" i="2"/>
  <c r="R658" i="2"/>
  <c r="R659" i="2"/>
  <c r="R660" i="2"/>
  <c r="R661" i="2"/>
  <c r="R662" i="2"/>
  <c r="R663" i="2"/>
  <c r="R664" i="2"/>
  <c r="R665" i="2"/>
  <c r="R666" i="2"/>
  <c r="R667" i="2"/>
  <c r="R668" i="2"/>
  <c r="R669" i="2"/>
  <c r="R670" i="2"/>
  <c r="R671" i="2"/>
  <c r="R672" i="2"/>
  <c r="R673" i="2"/>
  <c r="R674" i="2"/>
  <c r="R675" i="2"/>
  <c r="R676" i="2"/>
  <c r="R677" i="2"/>
  <c r="R678" i="2"/>
  <c r="R679" i="2"/>
  <c r="R680" i="2"/>
  <c r="R681" i="2"/>
  <c r="R682" i="2"/>
  <c r="R683" i="2"/>
  <c r="R684" i="2"/>
  <c r="R685" i="2"/>
  <c r="R686" i="2"/>
  <c r="R687" i="2"/>
  <c r="R688" i="2"/>
  <c r="R689" i="2"/>
  <c r="R690" i="2"/>
  <c r="R691" i="2"/>
  <c r="R692" i="2"/>
  <c r="R693" i="2"/>
  <c r="R694" i="2"/>
  <c r="R695" i="2"/>
  <c r="R696" i="2"/>
  <c r="R697" i="2"/>
  <c r="R698" i="2"/>
  <c r="R699" i="2"/>
  <c r="R700" i="2"/>
  <c r="R701" i="2"/>
  <c r="R702" i="2"/>
  <c r="R703" i="2"/>
  <c r="R704" i="2"/>
  <c r="R705" i="2"/>
  <c r="R706" i="2"/>
  <c r="R707" i="2"/>
  <c r="R708" i="2"/>
  <c r="R709" i="2"/>
  <c r="R710" i="2"/>
  <c r="R711" i="2"/>
  <c r="R712" i="2"/>
  <c r="R713" i="2"/>
  <c r="R714" i="2"/>
  <c r="R715" i="2"/>
  <c r="R716" i="2"/>
  <c r="R717" i="2"/>
  <c r="R718" i="2"/>
  <c r="R719" i="2"/>
  <c r="R720" i="2"/>
  <c r="R721" i="2"/>
  <c r="R722" i="2"/>
  <c r="R723" i="2"/>
  <c r="R724" i="2"/>
  <c r="R725" i="2"/>
  <c r="R726" i="2"/>
  <c r="R727" i="2"/>
  <c r="R728" i="2"/>
  <c r="R729" i="2"/>
  <c r="R730" i="2"/>
  <c r="R731" i="2"/>
  <c r="R732" i="2"/>
  <c r="R733" i="2"/>
  <c r="R734" i="2"/>
  <c r="R735" i="2"/>
  <c r="R736" i="2"/>
  <c r="R737" i="2"/>
  <c r="R738" i="2"/>
  <c r="R739" i="2"/>
  <c r="R740" i="2"/>
  <c r="R741" i="2"/>
  <c r="R742" i="2"/>
  <c r="R743" i="2"/>
  <c r="R744" i="2"/>
  <c r="R745" i="2"/>
  <c r="R746" i="2"/>
  <c r="R747" i="2"/>
  <c r="R748" i="2"/>
  <c r="R749" i="2"/>
  <c r="R750" i="2"/>
  <c r="R751" i="2"/>
  <c r="R752" i="2"/>
  <c r="R753" i="2"/>
  <c r="R754" i="2"/>
  <c r="R755" i="2"/>
  <c r="R756" i="2"/>
  <c r="R757" i="2"/>
  <c r="R758" i="2"/>
  <c r="R759" i="2"/>
  <c r="R760" i="2"/>
  <c r="R761" i="2"/>
  <c r="R762" i="2"/>
  <c r="R763" i="2"/>
  <c r="R764" i="2"/>
  <c r="R765" i="2"/>
  <c r="R766" i="2"/>
  <c r="R767" i="2"/>
  <c r="R768" i="2"/>
  <c r="R769" i="2"/>
  <c r="R770" i="2"/>
  <c r="R771" i="2"/>
  <c r="R772" i="2"/>
  <c r="R773" i="2"/>
  <c r="R774" i="2"/>
  <c r="R775" i="2"/>
  <c r="R776" i="2"/>
  <c r="R777" i="2"/>
  <c r="R778" i="2"/>
  <c r="R779" i="2"/>
  <c r="R780" i="2"/>
  <c r="R781" i="2"/>
  <c r="R782" i="2"/>
  <c r="R783" i="2"/>
  <c r="R784" i="2"/>
  <c r="R785" i="2"/>
  <c r="R786" i="2"/>
  <c r="R787" i="2"/>
  <c r="R788" i="2"/>
  <c r="R789" i="2"/>
  <c r="R790" i="2"/>
  <c r="R791" i="2"/>
  <c r="R792" i="2"/>
  <c r="R793" i="2"/>
  <c r="R794" i="2"/>
  <c r="R795" i="2"/>
  <c r="R796" i="2"/>
  <c r="R797" i="2"/>
  <c r="R798" i="2"/>
  <c r="R799" i="2"/>
  <c r="R800" i="2"/>
  <c r="R801" i="2"/>
  <c r="R802" i="2"/>
  <c r="R803" i="2"/>
  <c r="R804" i="2"/>
  <c r="R805" i="2"/>
  <c r="R806" i="2"/>
  <c r="R807" i="2"/>
  <c r="R808" i="2"/>
  <c r="R809" i="2"/>
  <c r="R810" i="2"/>
  <c r="R811" i="2"/>
  <c r="R812" i="2"/>
  <c r="R813" i="2"/>
  <c r="R814" i="2"/>
  <c r="R815" i="2"/>
  <c r="R816" i="2"/>
  <c r="R817" i="2"/>
  <c r="R818" i="2"/>
  <c r="R819" i="2"/>
  <c r="R820" i="2"/>
  <c r="R821" i="2"/>
  <c r="R822" i="2"/>
  <c r="R823" i="2"/>
  <c r="R824" i="2"/>
  <c r="R825" i="2"/>
  <c r="R826" i="2"/>
  <c r="R827" i="2"/>
  <c r="R828" i="2"/>
  <c r="R829" i="2"/>
  <c r="R830" i="2"/>
  <c r="R831" i="2"/>
  <c r="R832" i="2"/>
  <c r="R833" i="2"/>
  <c r="R834" i="2"/>
  <c r="R835" i="2"/>
  <c r="R836" i="2"/>
  <c r="R837" i="2"/>
  <c r="R838" i="2"/>
  <c r="R839" i="2"/>
  <c r="R840" i="2"/>
  <c r="R841" i="2"/>
  <c r="R842" i="2"/>
  <c r="R843" i="2"/>
  <c r="R844" i="2"/>
  <c r="R845" i="2"/>
  <c r="R846" i="2"/>
  <c r="R847" i="2"/>
  <c r="R848" i="2"/>
  <c r="R849" i="2"/>
  <c r="R850" i="2"/>
  <c r="R851" i="2"/>
  <c r="R852" i="2"/>
  <c r="R853" i="2"/>
  <c r="R854" i="2"/>
  <c r="R855" i="2"/>
  <c r="R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58" i="2"/>
  <c r="Q59" i="2"/>
  <c r="Q60" i="2"/>
  <c r="Q61" i="2"/>
  <c r="Q62" i="2"/>
  <c r="Q63" i="2"/>
  <c r="Q64" i="2"/>
  <c r="Q65" i="2"/>
  <c r="Q66" i="2"/>
  <c r="Q67" i="2"/>
  <c r="Q68" i="2"/>
  <c r="Q69" i="2"/>
  <c r="Q70" i="2"/>
  <c r="Q71" i="2"/>
  <c r="Q72" i="2"/>
  <c r="Q73" i="2"/>
  <c r="Q74" i="2"/>
  <c r="Q75" i="2"/>
  <c r="Q76" i="2"/>
  <c r="Q77" i="2"/>
  <c r="Q78" i="2"/>
  <c r="Q79" i="2"/>
  <c r="Q80" i="2"/>
  <c r="Q81" i="2"/>
  <c r="Q82" i="2"/>
  <c r="Q83" i="2"/>
  <c r="Q84" i="2"/>
  <c r="Q85" i="2"/>
  <c r="Q86" i="2"/>
  <c r="Q87" i="2"/>
  <c r="Q88" i="2"/>
  <c r="Q89" i="2"/>
  <c r="Q90" i="2"/>
  <c r="Q91" i="2"/>
  <c r="Q92" i="2"/>
  <c r="Q93" i="2"/>
  <c r="Q94" i="2"/>
  <c r="Q95" i="2"/>
  <c r="Q96" i="2"/>
  <c r="Q97" i="2"/>
  <c r="Q98" i="2"/>
  <c r="Q99" i="2"/>
  <c r="Q100" i="2"/>
  <c r="Q101" i="2"/>
  <c r="Q102" i="2"/>
  <c r="Q103" i="2"/>
  <c r="Q104" i="2"/>
  <c r="Q105" i="2"/>
  <c r="Q106" i="2"/>
  <c r="Q107" i="2"/>
  <c r="Q108" i="2"/>
  <c r="Q109" i="2"/>
  <c r="Q110" i="2"/>
  <c r="Q111" i="2"/>
  <c r="Q112" i="2"/>
  <c r="Q113" i="2"/>
  <c r="Q114" i="2"/>
  <c r="Q115" i="2"/>
  <c r="Q116" i="2"/>
  <c r="Q117" i="2"/>
  <c r="Q118" i="2"/>
  <c r="Q119" i="2"/>
  <c r="Q120" i="2"/>
  <c r="Q121" i="2"/>
  <c r="Q122" i="2"/>
  <c r="Q123" i="2"/>
  <c r="Q124" i="2"/>
  <c r="Q125" i="2"/>
  <c r="Q126" i="2"/>
  <c r="Q127" i="2"/>
  <c r="Q128" i="2"/>
  <c r="Q129" i="2"/>
  <c r="Q130" i="2"/>
  <c r="Q131" i="2"/>
  <c r="Q132" i="2"/>
  <c r="Q133" i="2"/>
  <c r="Q134" i="2"/>
  <c r="Q135" i="2"/>
  <c r="Q136" i="2"/>
  <c r="Q137" i="2"/>
  <c r="Q138" i="2"/>
  <c r="Q139" i="2"/>
  <c r="Q140" i="2"/>
  <c r="Q141" i="2"/>
  <c r="Q142" i="2"/>
  <c r="Q143" i="2"/>
  <c r="Q144" i="2"/>
  <c r="Q145" i="2"/>
  <c r="Q146" i="2"/>
  <c r="Q147" i="2"/>
  <c r="Q148" i="2"/>
  <c r="Q149" i="2"/>
  <c r="Q150" i="2"/>
  <c r="Q151" i="2"/>
  <c r="Q152" i="2"/>
  <c r="Q153" i="2"/>
  <c r="Q154" i="2"/>
  <c r="Q155" i="2"/>
  <c r="Q156" i="2"/>
  <c r="Q157" i="2"/>
  <c r="Q158" i="2"/>
  <c r="Q159" i="2"/>
  <c r="Q160" i="2"/>
  <c r="Q161" i="2"/>
  <c r="Q162" i="2"/>
  <c r="Q163" i="2"/>
  <c r="Q164" i="2"/>
  <c r="Q165" i="2"/>
  <c r="Q166" i="2"/>
  <c r="Q167" i="2"/>
  <c r="Q168" i="2"/>
  <c r="Q169" i="2"/>
  <c r="Q170" i="2"/>
  <c r="Q171" i="2"/>
  <c r="Q172" i="2"/>
  <c r="Q173" i="2"/>
  <c r="Q174" i="2"/>
  <c r="Q175" i="2"/>
  <c r="Q176" i="2"/>
  <c r="Q177" i="2"/>
  <c r="Q178" i="2"/>
  <c r="Q179" i="2"/>
  <c r="Q180" i="2"/>
  <c r="Q181" i="2"/>
  <c r="Q182" i="2"/>
  <c r="Q183" i="2"/>
  <c r="Q184" i="2"/>
  <c r="Q185" i="2"/>
  <c r="Q186" i="2"/>
  <c r="Q187" i="2"/>
  <c r="Q188" i="2"/>
  <c r="Q189" i="2"/>
  <c r="Q190" i="2"/>
  <c r="Q191" i="2"/>
  <c r="Q192" i="2"/>
  <c r="Q193" i="2"/>
  <c r="Q194" i="2"/>
  <c r="Q195" i="2"/>
  <c r="Q196" i="2"/>
  <c r="Q197" i="2"/>
  <c r="Q198" i="2"/>
  <c r="Q199" i="2"/>
  <c r="Q200" i="2"/>
  <c r="Q201" i="2"/>
  <c r="Q202" i="2"/>
  <c r="Q203" i="2"/>
  <c r="Q204" i="2"/>
  <c r="Q205" i="2"/>
  <c r="Q206" i="2"/>
  <c r="Q207" i="2"/>
  <c r="Q208" i="2"/>
  <c r="Q209" i="2"/>
  <c r="Q210" i="2"/>
  <c r="Q211" i="2"/>
  <c r="Q212" i="2"/>
  <c r="Q213" i="2"/>
  <c r="Q214" i="2"/>
  <c r="Q215" i="2"/>
  <c r="Q216" i="2"/>
  <c r="Q217" i="2"/>
  <c r="Q218" i="2"/>
  <c r="Q219" i="2"/>
  <c r="Q220" i="2"/>
  <c r="Q221" i="2"/>
  <c r="Q222" i="2"/>
  <c r="Q223" i="2"/>
  <c r="Q224" i="2"/>
  <c r="Q225" i="2"/>
  <c r="Q226" i="2"/>
  <c r="Q227" i="2"/>
  <c r="Q228" i="2"/>
  <c r="Q229" i="2"/>
  <c r="Q230" i="2"/>
  <c r="Q231" i="2"/>
  <c r="Q232" i="2"/>
  <c r="Q233" i="2"/>
  <c r="Q234" i="2"/>
  <c r="Q235" i="2"/>
  <c r="Q236" i="2"/>
  <c r="Q237" i="2"/>
  <c r="Q238" i="2"/>
  <c r="Q239" i="2"/>
  <c r="Q240" i="2"/>
  <c r="Q241" i="2"/>
  <c r="Q242" i="2"/>
  <c r="Q243" i="2"/>
  <c r="Q244" i="2"/>
  <c r="Q245" i="2"/>
  <c r="Q246" i="2"/>
  <c r="Q247" i="2"/>
  <c r="Q248" i="2"/>
  <c r="Q249" i="2"/>
  <c r="Q250" i="2"/>
  <c r="Q251" i="2"/>
  <c r="Q252" i="2"/>
  <c r="Q253" i="2"/>
  <c r="Q254" i="2"/>
  <c r="Q255" i="2"/>
  <c r="Q256" i="2"/>
  <c r="Q257" i="2"/>
  <c r="Q258" i="2"/>
  <c r="Q259" i="2"/>
  <c r="Q260" i="2"/>
  <c r="Q261" i="2"/>
  <c r="Q262" i="2"/>
  <c r="Q263" i="2"/>
  <c r="Q264" i="2"/>
  <c r="Q265" i="2"/>
  <c r="Q266" i="2"/>
  <c r="Q267" i="2"/>
  <c r="Q268" i="2"/>
  <c r="Q269" i="2"/>
  <c r="Q270" i="2"/>
  <c r="Q271" i="2"/>
  <c r="Q272" i="2"/>
  <c r="Q273" i="2"/>
  <c r="Q274" i="2"/>
  <c r="Q275" i="2"/>
  <c r="Q276" i="2"/>
  <c r="Q277" i="2"/>
  <c r="Q278" i="2"/>
  <c r="Q279" i="2"/>
  <c r="Q280" i="2"/>
  <c r="Q281" i="2"/>
  <c r="Q282" i="2"/>
  <c r="Q283" i="2"/>
  <c r="Q284" i="2"/>
  <c r="Q285" i="2"/>
  <c r="Q286" i="2"/>
  <c r="Q287" i="2"/>
  <c r="Q288" i="2"/>
  <c r="Q289" i="2"/>
  <c r="Q290" i="2"/>
  <c r="Q291" i="2"/>
  <c r="Q292" i="2"/>
  <c r="Q293" i="2"/>
  <c r="Q294" i="2"/>
  <c r="Q295" i="2"/>
  <c r="Q296" i="2"/>
  <c r="Q297" i="2"/>
  <c r="Q298" i="2"/>
  <c r="Q299" i="2"/>
  <c r="Q300" i="2"/>
  <c r="Q301" i="2"/>
  <c r="Q302" i="2"/>
  <c r="Q303" i="2"/>
  <c r="Q304" i="2"/>
  <c r="Q305" i="2"/>
  <c r="Q306" i="2"/>
  <c r="Q307" i="2"/>
  <c r="Q308" i="2"/>
  <c r="Q309" i="2"/>
  <c r="Q310" i="2"/>
  <c r="Q311" i="2"/>
  <c r="Q312" i="2"/>
  <c r="Q313" i="2"/>
  <c r="Q314" i="2"/>
  <c r="Q315" i="2"/>
  <c r="Q316" i="2"/>
  <c r="Q317" i="2"/>
  <c r="Q318" i="2"/>
  <c r="Q319" i="2"/>
  <c r="Q320" i="2"/>
  <c r="Q321" i="2"/>
  <c r="Q322" i="2"/>
  <c r="Q323" i="2"/>
  <c r="Q324" i="2"/>
  <c r="Q325" i="2"/>
  <c r="Q326" i="2"/>
  <c r="Q327" i="2"/>
  <c r="Q328" i="2"/>
  <c r="Q329" i="2"/>
  <c r="Q330" i="2"/>
  <c r="Q331" i="2"/>
  <c r="Q332" i="2"/>
  <c r="Q333" i="2"/>
  <c r="Q334" i="2"/>
  <c r="Q335" i="2"/>
  <c r="Q336" i="2"/>
  <c r="Q337" i="2"/>
  <c r="Q338" i="2"/>
  <c r="Q339" i="2"/>
  <c r="Q340" i="2"/>
  <c r="Q341" i="2"/>
  <c r="Q342" i="2"/>
  <c r="Q343" i="2"/>
  <c r="Q344" i="2"/>
  <c r="Q345" i="2"/>
  <c r="Q346" i="2"/>
  <c r="Q347" i="2"/>
  <c r="Q348" i="2"/>
  <c r="Q349" i="2"/>
  <c r="Q350" i="2"/>
  <c r="Q351" i="2"/>
  <c r="Q352" i="2"/>
  <c r="Q353" i="2"/>
  <c r="Q354" i="2"/>
  <c r="Q355" i="2"/>
  <c r="Q356" i="2"/>
  <c r="Q357" i="2"/>
  <c r="Q358" i="2"/>
  <c r="Q359" i="2"/>
  <c r="Q360" i="2"/>
  <c r="Q361" i="2"/>
  <c r="Q362" i="2"/>
  <c r="Q363" i="2"/>
  <c r="Q364" i="2"/>
  <c r="Q365" i="2"/>
  <c r="Q366" i="2"/>
  <c r="Q367" i="2"/>
  <c r="Q368" i="2"/>
  <c r="Q369" i="2"/>
  <c r="Q370" i="2"/>
  <c r="Q371" i="2"/>
  <c r="Q372" i="2"/>
  <c r="Q373" i="2"/>
  <c r="Q374" i="2"/>
  <c r="Q375" i="2"/>
  <c r="Q376" i="2"/>
  <c r="Q377" i="2"/>
  <c r="Q378" i="2"/>
  <c r="Q379" i="2"/>
  <c r="Q380" i="2"/>
  <c r="Q381" i="2"/>
  <c r="Q382" i="2"/>
  <c r="Q383" i="2"/>
  <c r="Q384" i="2"/>
  <c r="Q385" i="2"/>
  <c r="Q386" i="2"/>
  <c r="Q387" i="2"/>
  <c r="Q388" i="2"/>
  <c r="Q389" i="2"/>
  <c r="Q390" i="2"/>
  <c r="Q391" i="2"/>
  <c r="Q392" i="2"/>
  <c r="Q393" i="2"/>
  <c r="Q394" i="2"/>
  <c r="Q395" i="2"/>
  <c r="Q396" i="2"/>
  <c r="Q397" i="2"/>
  <c r="Q398" i="2"/>
  <c r="Q399" i="2"/>
  <c r="Q400" i="2"/>
  <c r="Q401" i="2"/>
  <c r="Q402" i="2"/>
  <c r="Q403" i="2"/>
  <c r="Q404" i="2"/>
  <c r="Q405" i="2"/>
  <c r="Q406" i="2"/>
  <c r="Q407" i="2"/>
  <c r="Q408" i="2"/>
  <c r="Q409" i="2"/>
  <c r="Q410" i="2"/>
  <c r="Q411" i="2"/>
  <c r="Q412" i="2"/>
  <c r="Q413" i="2"/>
  <c r="Q414" i="2"/>
  <c r="Q415" i="2"/>
  <c r="Q416" i="2"/>
  <c r="Q417" i="2"/>
  <c r="Q418" i="2"/>
  <c r="Q419" i="2"/>
  <c r="Q420" i="2"/>
  <c r="Q421" i="2"/>
  <c r="Q422" i="2"/>
  <c r="Q423" i="2"/>
  <c r="Q424" i="2"/>
  <c r="Q425" i="2"/>
  <c r="Q426" i="2"/>
  <c r="Q427" i="2"/>
  <c r="Q428" i="2"/>
  <c r="Q429" i="2"/>
  <c r="Q430" i="2"/>
  <c r="Q431" i="2"/>
  <c r="Q432" i="2"/>
  <c r="Q433" i="2"/>
  <c r="Q434" i="2"/>
  <c r="Q435" i="2"/>
  <c r="Q436" i="2"/>
  <c r="Q437" i="2"/>
  <c r="Q438" i="2"/>
  <c r="Q439" i="2"/>
  <c r="Q440" i="2"/>
  <c r="Q441" i="2"/>
  <c r="Q442" i="2"/>
  <c r="Q443" i="2"/>
  <c r="Q444" i="2"/>
  <c r="Q445" i="2"/>
  <c r="Q446" i="2"/>
  <c r="Q447" i="2"/>
  <c r="Q448" i="2"/>
  <c r="Q449" i="2"/>
  <c r="Q450" i="2"/>
  <c r="Q451" i="2"/>
  <c r="Q452" i="2"/>
  <c r="Q453" i="2"/>
  <c r="Q454" i="2"/>
  <c r="Q455" i="2"/>
  <c r="Q456" i="2"/>
  <c r="Q457" i="2"/>
  <c r="Q458" i="2"/>
  <c r="Q459" i="2"/>
  <c r="Q460" i="2"/>
  <c r="Q461" i="2"/>
  <c r="Q462" i="2"/>
  <c r="Q463" i="2"/>
  <c r="Q464" i="2"/>
  <c r="Q465" i="2"/>
  <c r="Q466" i="2"/>
  <c r="Q467" i="2"/>
  <c r="Q468" i="2"/>
  <c r="Q469" i="2"/>
  <c r="Q470" i="2"/>
  <c r="Q471" i="2"/>
  <c r="Q472" i="2"/>
  <c r="Q473" i="2"/>
  <c r="Q474" i="2"/>
  <c r="Q475" i="2"/>
  <c r="Q476" i="2"/>
  <c r="Q477" i="2"/>
  <c r="Q478" i="2"/>
  <c r="Q479" i="2"/>
  <c r="Q480" i="2"/>
  <c r="Q481" i="2"/>
  <c r="Q482" i="2"/>
  <c r="Q483" i="2"/>
  <c r="Q484" i="2"/>
  <c r="Q485" i="2"/>
  <c r="Q486" i="2"/>
  <c r="Q487" i="2"/>
  <c r="Q488" i="2"/>
  <c r="Q489" i="2"/>
  <c r="Q490" i="2"/>
  <c r="Q491" i="2"/>
  <c r="Q492" i="2"/>
  <c r="Q493" i="2"/>
  <c r="Q494" i="2"/>
  <c r="Q495" i="2"/>
  <c r="Q496" i="2"/>
  <c r="Q497" i="2"/>
  <c r="Q498" i="2"/>
  <c r="Q499" i="2"/>
  <c r="Q500" i="2"/>
  <c r="Q501" i="2"/>
  <c r="Q502" i="2"/>
  <c r="Q503" i="2"/>
  <c r="Q504" i="2"/>
  <c r="Q505" i="2"/>
  <c r="Q506" i="2"/>
  <c r="Q507" i="2"/>
  <c r="Q508" i="2"/>
  <c r="Q509" i="2"/>
  <c r="Q510" i="2"/>
  <c r="Q511" i="2"/>
  <c r="Q512" i="2"/>
  <c r="Q513" i="2"/>
  <c r="Q514" i="2"/>
  <c r="Q515" i="2"/>
  <c r="Q516" i="2"/>
  <c r="Q517" i="2"/>
  <c r="Q518" i="2"/>
  <c r="Q519" i="2"/>
  <c r="Q520" i="2"/>
  <c r="Q521" i="2"/>
  <c r="Q522" i="2"/>
  <c r="Q523" i="2"/>
  <c r="Q524" i="2"/>
  <c r="Q525" i="2"/>
  <c r="Q526" i="2"/>
  <c r="Q527" i="2"/>
  <c r="Q528" i="2"/>
  <c r="Q529" i="2"/>
  <c r="Q530" i="2"/>
  <c r="Q531" i="2"/>
  <c r="Q532" i="2"/>
  <c r="Q533" i="2"/>
  <c r="Q534" i="2"/>
  <c r="Q535" i="2"/>
  <c r="Q536" i="2"/>
  <c r="Q537" i="2"/>
  <c r="Q538" i="2"/>
  <c r="Q539" i="2"/>
  <c r="Q540" i="2"/>
  <c r="Q541" i="2"/>
  <c r="Q542" i="2"/>
  <c r="Q543" i="2"/>
  <c r="Q544" i="2"/>
  <c r="Q545" i="2"/>
  <c r="Q546" i="2"/>
  <c r="Q547" i="2"/>
  <c r="Q548" i="2"/>
  <c r="Q549" i="2"/>
  <c r="Q550" i="2"/>
  <c r="Q551" i="2"/>
  <c r="Q552" i="2"/>
  <c r="Q553" i="2"/>
  <c r="Q554" i="2"/>
  <c r="Q555" i="2"/>
  <c r="Q556" i="2"/>
  <c r="Q557" i="2"/>
  <c r="Q558" i="2"/>
  <c r="Q559" i="2"/>
  <c r="Q560" i="2"/>
  <c r="Q561" i="2"/>
  <c r="Q562" i="2"/>
  <c r="Q563" i="2"/>
  <c r="Q564" i="2"/>
  <c r="Q565" i="2"/>
  <c r="Q566" i="2"/>
  <c r="Q567" i="2"/>
  <c r="Q568" i="2"/>
  <c r="Q569" i="2"/>
  <c r="Q570" i="2"/>
  <c r="Q571" i="2"/>
  <c r="Q572" i="2"/>
  <c r="Q573" i="2"/>
  <c r="Q574" i="2"/>
  <c r="Q575" i="2"/>
  <c r="Q576" i="2"/>
  <c r="Q577" i="2"/>
  <c r="Q578" i="2"/>
  <c r="Q579" i="2"/>
  <c r="Q580" i="2"/>
  <c r="Q581" i="2"/>
  <c r="Q582" i="2"/>
  <c r="Q583" i="2"/>
  <c r="Q584" i="2"/>
  <c r="Q585" i="2"/>
  <c r="Q586" i="2"/>
  <c r="Q587" i="2"/>
  <c r="Q588" i="2"/>
  <c r="Q589" i="2"/>
  <c r="Q590" i="2"/>
  <c r="Q591" i="2"/>
  <c r="Q592" i="2"/>
  <c r="Q593" i="2"/>
  <c r="Q594" i="2"/>
  <c r="Q595" i="2"/>
  <c r="Q596" i="2"/>
  <c r="Q597" i="2"/>
  <c r="Q598" i="2"/>
  <c r="Q599" i="2"/>
  <c r="Q600" i="2"/>
  <c r="Q601" i="2"/>
  <c r="Q602" i="2"/>
  <c r="Q603" i="2"/>
  <c r="Q604" i="2"/>
  <c r="Q605" i="2"/>
  <c r="Q606" i="2"/>
  <c r="Q607" i="2"/>
  <c r="Q608" i="2"/>
  <c r="Q609" i="2"/>
  <c r="Q610" i="2"/>
  <c r="Q611" i="2"/>
  <c r="Q612" i="2"/>
  <c r="Q613" i="2"/>
  <c r="Q614" i="2"/>
  <c r="Q615" i="2"/>
  <c r="Q616" i="2"/>
  <c r="Q617" i="2"/>
  <c r="Q618" i="2"/>
  <c r="Q619" i="2"/>
  <c r="Q620" i="2"/>
  <c r="Q621" i="2"/>
  <c r="Q622" i="2"/>
  <c r="Q623" i="2"/>
  <c r="Q624" i="2"/>
  <c r="Q625" i="2"/>
  <c r="Q626" i="2"/>
  <c r="Q627" i="2"/>
  <c r="Q628" i="2"/>
  <c r="Q629" i="2"/>
  <c r="Q630" i="2"/>
  <c r="Q631" i="2"/>
  <c r="Q632" i="2"/>
  <c r="Q633" i="2"/>
  <c r="Q634" i="2"/>
  <c r="Q635" i="2"/>
  <c r="Q636" i="2"/>
  <c r="Q637" i="2"/>
  <c r="Q638" i="2"/>
  <c r="Q639" i="2"/>
  <c r="Q640" i="2"/>
  <c r="Q641" i="2"/>
  <c r="Q642" i="2"/>
  <c r="Q643" i="2"/>
  <c r="Q644" i="2"/>
  <c r="Q645" i="2"/>
  <c r="Q646" i="2"/>
  <c r="Q647" i="2"/>
  <c r="Q648" i="2"/>
  <c r="Q649" i="2"/>
  <c r="Q650" i="2"/>
  <c r="Q651" i="2"/>
  <c r="Q652" i="2"/>
  <c r="Q653" i="2"/>
  <c r="Q654" i="2"/>
  <c r="Q655" i="2"/>
  <c r="Q656" i="2"/>
  <c r="Q657" i="2"/>
  <c r="Q658" i="2"/>
  <c r="Q659" i="2"/>
  <c r="Q660" i="2"/>
  <c r="Q661" i="2"/>
  <c r="Q662" i="2"/>
  <c r="Q663" i="2"/>
  <c r="Q664" i="2"/>
  <c r="Q665" i="2"/>
  <c r="Q666" i="2"/>
  <c r="Q667" i="2"/>
  <c r="Q668" i="2"/>
  <c r="Q669" i="2"/>
  <c r="Q670" i="2"/>
  <c r="Q671" i="2"/>
  <c r="Q672" i="2"/>
  <c r="Q673" i="2"/>
  <c r="Q674" i="2"/>
  <c r="Q675" i="2"/>
  <c r="Q676" i="2"/>
  <c r="Q677" i="2"/>
  <c r="Q678" i="2"/>
  <c r="Q679" i="2"/>
  <c r="Q680" i="2"/>
  <c r="Q681" i="2"/>
  <c r="Q682" i="2"/>
  <c r="Q683" i="2"/>
  <c r="Q684" i="2"/>
  <c r="Q685" i="2"/>
  <c r="Q686" i="2"/>
  <c r="Q687" i="2"/>
  <c r="Q688" i="2"/>
  <c r="Q689" i="2"/>
  <c r="Q690" i="2"/>
  <c r="Q691" i="2"/>
  <c r="Q692" i="2"/>
  <c r="Q693" i="2"/>
  <c r="Q694" i="2"/>
  <c r="Q695" i="2"/>
  <c r="Q696" i="2"/>
  <c r="Q697" i="2"/>
  <c r="Q698" i="2"/>
  <c r="Q699" i="2"/>
  <c r="Q700" i="2"/>
  <c r="Q701" i="2"/>
  <c r="Q702" i="2"/>
  <c r="Q703" i="2"/>
  <c r="Q704" i="2"/>
  <c r="Q705" i="2"/>
  <c r="Q706" i="2"/>
  <c r="Q707" i="2"/>
  <c r="Q708" i="2"/>
  <c r="Q709" i="2"/>
  <c r="Q710" i="2"/>
  <c r="Q711" i="2"/>
  <c r="Q712" i="2"/>
  <c r="Q713" i="2"/>
  <c r="Q714" i="2"/>
  <c r="Q715" i="2"/>
  <c r="Q716" i="2"/>
  <c r="Q717" i="2"/>
  <c r="Q718" i="2"/>
  <c r="Q719" i="2"/>
  <c r="Q720" i="2"/>
  <c r="Q721" i="2"/>
  <c r="Q722" i="2"/>
  <c r="Q723" i="2"/>
  <c r="Q724" i="2"/>
  <c r="Q725" i="2"/>
  <c r="Q726" i="2"/>
  <c r="Q727" i="2"/>
  <c r="Q728" i="2"/>
  <c r="Q729" i="2"/>
  <c r="Q730" i="2"/>
  <c r="Q731" i="2"/>
  <c r="Q732" i="2"/>
  <c r="Q733" i="2"/>
  <c r="Q734" i="2"/>
  <c r="Q735" i="2"/>
  <c r="Q736" i="2"/>
  <c r="Q737" i="2"/>
  <c r="Q738" i="2"/>
  <c r="Q739" i="2"/>
  <c r="Q740" i="2"/>
  <c r="Q741" i="2"/>
  <c r="Q742" i="2"/>
  <c r="Q743" i="2"/>
  <c r="Q744" i="2"/>
  <c r="Q745" i="2"/>
  <c r="Q746" i="2"/>
  <c r="Q747" i="2"/>
  <c r="Q748" i="2"/>
  <c r="Q749" i="2"/>
  <c r="Q750" i="2"/>
  <c r="Q751" i="2"/>
  <c r="Q752" i="2"/>
  <c r="Q753" i="2"/>
  <c r="Q754" i="2"/>
  <c r="Q755" i="2"/>
  <c r="Q756" i="2"/>
  <c r="Q757" i="2"/>
  <c r="Q758" i="2"/>
  <c r="Q759" i="2"/>
  <c r="Q760" i="2"/>
  <c r="Q761" i="2"/>
  <c r="Q762" i="2"/>
  <c r="Q763" i="2"/>
  <c r="Q764" i="2"/>
  <c r="Q765" i="2"/>
  <c r="Q766" i="2"/>
  <c r="Q767" i="2"/>
  <c r="Q768" i="2"/>
  <c r="Q769" i="2"/>
  <c r="Q770" i="2"/>
  <c r="Q771" i="2"/>
  <c r="Q772" i="2"/>
  <c r="Q773" i="2"/>
  <c r="Q774" i="2"/>
  <c r="Q775" i="2"/>
  <c r="Q776" i="2"/>
  <c r="Q777" i="2"/>
  <c r="Q778" i="2"/>
  <c r="Q779" i="2"/>
  <c r="Q780" i="2"/>
  <c r="Q781" i="2"/>
  <c r="Q782" i="2"/>
  <c r="Q783" i="2"/>
  <c r="Q784" i="2"/>
  <c r="Q785" i="2"/>
  <c r="Q786" i="2"/>
  <c r="Q787" i="2"/>
  <c r="Q788" i="2"/>
  <c r="Q789" i="2"/>
  <c r="Q790" i="2"/>
  <c r="Q791" i="2"/>
  <c r="Q792" i="2"/>
  <c r="Q793" i="2"/>
  <c r="Q794" i="2"/>
  <c r="Q795" i="2"/>
  <c r="Q796" i="2"/>
  <c r="Q797" i="2"/>
  <c r="Q798" i="2"/>
  <c r="Q799" i="2"/>
  <c r="Q800" i="2"/>
  <c r="Q801" i="2"/>
  <c r="Q802" i="2"/>
  <c r="Q803" i="2"/>
  <c r="Q804" i="2"/>
  <c r="Q805" i="2"/>
  <c r="Q806" i="2"/>
  <c r="Q807" i="2"/>
  <c r="Q808" i="2"/>
  <c r="Q809" i="2"/>
  <c r="Q810" i="2"/>
  <c r="Q811" i="2"/>
  <c r="Q812" i="2"/>
  <c r="Q813" i="2"/>
  <c r="Q814" i="2"/>
  <c r="Q815" i="2"/>
  <c r="Q816" i="2"/>
  <c r="Q817" i="2"/>
  <c r="Q818" i="2"/>
  <c r="Q819" i="2"/>
  <c r="Q820" i="2"/>
  <c r="Q821" i="2"/>
  <c r="Q822" i="2"/>
  <c r="Q823" i="2"/>
  <c r="Q824" i="2"/>
  <c r="Q825" i="2"/>
  <c r="Q826" i="2"/>
  <c r="Q827" i="2"/>
  <c r="Q828" i="2"/>
  <c r="Q829" i="2"/>
  <c r="Q830" i="2"/>
  <c r="Q831" i="2"/>
  <c r="Q832" i="2"/>
  <c r="Q833" i="2"/>
  <c r="Q834" i="2"/>
  <c r="Q835" i="2"/>
  <c r="Q836" i="2"/>
  <c r="Q837" i="2"/>
  <c r="Q838" i="2"/>
  <c r="Q839" i="2"/>
  <c r="Q840" i="2"/>
  <c r="Q841" i="2"/>
  <c r="Q842" i="2"/>
  <c r="Q843" i="2"/>
  <c r="Q844" i="2"/>
  <c r="Q845" i="2"/>
  <c r="Q846" i="2"/>
  <c r="Q847" i="2"/>
  <c r="Q848" i="2"/>
  <c r="Q849" i="2"/>
  <c r="Q850" i="2"/>
  <c r="Q851" i="2"/>
  <c r="Q852" i="2"/>
  <c r="Q853" i="2"/>
  <c r="Q854" i="2"/>
  <c r="Q855" i="2"/>
  <c r="Q6" i="2"/>
  <c r="A7" i="2"/>
  <c r="I7" i="2" s="1"/>
  <c r="J7" i="2" s="1"/>
  <c r="A8" i="2"/>
  <c r="I8" i="2" s="1"/>
  <c r="J8" i="2" s="1"/>
  <c r="A9" i="2"/>
  <c r="I9" i="2" s="1"/>
  <c r="J9" i="2" s="1"/>
  <c r="A10" i="2"/>
  <c r="I10" i="2" s="1"/>
  <c r="J10" i="2" s="1"/>
  <c r="A11" i="2"/>
  <c r="I11" i="2" s="1"/>
  <c r="J11" i="2" s="1"/>
  <c r="A12" i="2"/>
  <c r="I12" i="2" s="1"/>
  <c r="J12" i="2" s="1"/>
  <c r="A13" i="2"/>
  <c r="I13" i="2" s="1"/>
  <c r="J13" i="2" s="1"/>
  <c r="A14" i="2"/>
  <c r="I14" i="2" s="1"/>
  <c r="J14" i="2" s="1"/>
  <c r="A15" i="2"/>
  <c r="I15" i="2" s="1"/>
  <c r="J15" i="2" s="1"/>
  <c r="A16" i="2"/>
  <c r="I16" i="2" s="1"/>
  <c r="J16" i="2" s="1"/>
  <c r="A17" i="2"/>
  <c r="I17" i="2" s="1"/>
  <c r="J17" i="2" s="1"/>
  <c r="A18" i="2"/>
  <c r="I18" i="2" s="1"/>
  <c r="J18" i="2" s="1"/>
  <c r="A19" i="2"/>
  <c r="I19" i="2" s="1"/>
  <c r="J19" i="2" s="1"/>
  <c r="A20" i="2"/>
  <c r="I20" i="2" s="1"/>
  <c r="J20" i="2" s="1"/>
  <c r="A21" i="2"/>
  <c r="I21" i="2" s="1"/>
  <c r="J21" i="2" s="1"/>
  <c r="A22" i="2"/>
  <c r="I22" i="2" s="1"/>
  <c r="J22" i="2" s="1"/>
  <c r="A23" i="2"/>
  <c r="I23" i="2" s="1"/>
  <c r="J23" i="2" s="1"/>
  <c r="A24" i="2"/>
  <c r="I24" i="2" s="1"/>
  <c r="J24" i="2" s="1"/>
  <c r="A25" i="2"/>
  <c r="I25" i="2" s="1"/>
  <c r="J25" i="2" s="1"/>
  <c r="A26" i="2"/>
  <c r="I26" i="2" s="1"/>
  <c r="J26" i="2" s="1"/>
  <c r="A27" i="2"/>
  <c r="A28" i="2"/>
  <c r="J28" i="2" s="1"/>
  <c r="A29" i="2"/>
  <c r="I29" i="2" s="1"/>
  <c r="J29" i="2" s="1"/>
  <c r="A30" i="2"/>
  <c r="I30" i="2" s="1"/>
  <c r="J30" i="2" s="1"/>
  <c r="A31" i="2"/>
  <c r="I31" i="2" s="1"/>
  <c r="J31" i="2" s="1"/>
  <c r="A32" i="2"/>
  <c r="I32" i="2" s="1"/>
  <c r="J32" i="2" s="1"/>
  <c r="A33" i="2"/>
  <c r="I33" i="2" s="1"/>
  <c r="J33" i="2" s="1"/>
  <c r="A34" i="2"/>
  <c r="I34" i="2" s="1"/>
  <c r="J34" i="2" s="1"/>
  <c r="A35" i="2"/>
  <c r="I35" i="2" s="1"/>
  <c r="J35" i="2" s="1"/>
  <c r="A36" i="2"/>
  <c r="I36" i="2" s="1"/>
  <c r="J36" i="2" s="1"/>
  <c r="A37" i="2"/>
  <c r="I37" i="2" s="1"/>
  <c r="J37" i="2" s="1"/>
  <c r="A38" i="2"/>
  <c r="I38" i="2" s="1"/>
  <c r="J38" i="2" s="1"/>
  <c r="A39" i="2"/>
  <c r="I39" i="2" s="1"/>
  <c r="J39" i="2" s="1"/>
  <c r="I40" i="2"/>
  <c r="J40" i="2" s="1"/>
  <c r="A41" i="2"/>
  <c r="I41" i="2" s="1"/>
  <c r="J41" i="2" s="1"/>
  <c r="A42" i="2"/>
  <c r="I42" i="2" s="1"/>
  <c r="J42" i="2" s="1"/>
  <c r="I58" i="2"/>
  <c r="J58" i="2" s="1"/>
  <c r="I59" i="2"/>
  <c r="J59" i="2" s="1"/>
  <c r="I60" i="2"/>
  <c r="J60" i="2" s="1"/>
  <c r="I61" i="2"/>
  <c r="J61" i="2" s="1"/>
  <c r="I62" i="2"/>
  <c r="J62" i="2" s="1"/>
  <c r="A63" i="2"/>
  <c r="I63" i="2" s="1"/>
  <c r="J63" i="2" s="1"/>
  <c r="A64" i="2"/>
  <c r="I64" i="2" s="1"/>
  <c r="J64" i="2" s="1"/>
  <c r="A65" i="2"/>
  <c r="I65" i="2" s="1"/>
  <c r="J65" i="2" s="1"/>
  <c r="A66" i="2"/>
  <c r="I66" i="2" s="1"/>
  <c r="J66" i="2" s="1"/>
  <c r="A67" i="2"/>
  <c r="I67" i="2" s="1"/>
  <c r="J67" i="2" s="1"/>
  <c r="A68" i="2"/>
  <c r="I68" i="2" s="1"/>
  <c r="J68" i="2" s="1"/>
  <c r="A69" i="2"/>
  <c r="I69" i="2" s="1"/>
  <c r="J69" i="2" s="1"/>
  <c r="A70" i="2"/>
  <c r="I70" i="2" s="1"/>
  <c r="J70" i="2" s="1"/>
  <c r="A71" i="2"/>
  <c r="I71" i="2" s="1"/>
  <c r="J71" i="2" s="1"/>
  <c r="A72" i="2"/>
  <c r="I72" i="2" s="1"/>
  <c r="J72" i="2" s="1"/>
  <c r="A73" i="2"/>
  <c r="I73" i="2" s="1"/>
  <c r="J73" i="2" s="1"/>
  <c r="A74" i="2"/>
  <c r="I74" i="2" s="1"/>
  <c r="J74" i="2" s="1"/>
  <c r="A75" i="2"/>
  <c r="I75" i="2" s="1"/>
  <c r="J75" i="2" s="1"/>
  <c r="A76" i="2"/>
  <c r="I76" i="2" s="1"/>
  <c r="J76" i="2" s="1"/>
  <c r="A77" i="2"/>
  <c r="I77" i="2" s="1"/>
  <c r="J77" i="2" s="1"/>
  <c r="A78" i="2"/>
  <c r="I78" i="2" s="1"/>
  <c r="J78" i="2" s="1"/>
  <c r="A79" i="2"/>
  <c r="I79" i="2" s="1"/>
  <c r="J79" i="2" s="1"/>
  <c r="A80" i="2"/>
  <c r="I80" i="2" s="1"/>
  <c r="J80" i="2" s="1"/>
  <c r="A81" i="2"/>
  <c r="I81" i="2" s="1"/>
  <c r="J81" i="2" s="1"/>
  <c r="A82" i="2"/>
  <c r="I82" i="2" s="1"/>
  <c r="J82" i="2" s="1"/>
  <c r="A83" i="2"/>
  <c r="I83" i="2" s="1"/>
  <c r="J83" i="2" s="1"/>
  <c r="A84" i="2"/>
  <c r="I84" i="2" s="1"/>
  <c r="J84" i="2" s="1"/>
  <c r="A85" i="2"/>
  <c r="I85" i="2" s="1"/>
  <c r="J85" i="2" s="1"/>
  <c r="A86" i="2"/>
  <c r="I86" i="2" s="1"/>
  <c r="J86" i="2" s="1"/>
  <c r="A87" i="2"/>
  <c r="I87" i="2" s="1"/>
  <c r="J87" i="2" s="1"/>
  <c r="A88" i="2"/>
  <c r="I88" i="2" s="1"/>
  <c r="J88" i="2" s="1"/>
  <c r="A89" i="2"/>
  <c r="I89" i="2" s="1"/>
  <c r="J89" i="2" s="1"/>
  <c r="A90" i="2"/>
  <c r="I90" i="2" s="1"/>
  <c r="J90" i="2" s="1"/>
  <c r="A91" i="2"/>
  <c r="I91" i="2" s="1"/>
  <c r="J91" i="2" s="1"/>
  <c r="A92" i="2"/>
  <c r="I92" i="2" s="1"/>
  <c r="J92" i="2" s="1"/>
  <c r="A93" i="2"/>
  <c r="I93" i="2" s="1"/>
  <c r="J93" i="2" s="1"/>
  <c r="A94" i="2"/>
  <c r="I94" i="2" s="1"/>
  <c r="J94" i="2" s="1"/>
  <c r="A95" i="2"/>
  <c r="I95" i="2" s="1"/>
  <c r="J95" i="2" s="1"/>
  <c r="A96" i="2"/>
  <c r="I96" i="2" s="1"/>
  <c r="J96" i="2" s="1"/>
  <c r="A97" i="2"/>
  <c r="I97" i="2" s="1"/>
  <c r="J97" i="2" s="1"/>
  <c r="A98" i="2"/>
  <c r="I98" i="2" s="1"/>
  <c r="J98" i="2" s="1"/>
  <c r="A99" i="2"/>
  <c r="I99" i="2" s="1"/>
  <c r="J99" i="2" s="1"/>
  <c r="A100" i="2"/>
  <c r="I100" i="2" s="1"/>
  <c r="J100" i="2" s="1"/>
  <c r="A101" i="2"/>
  <c r="I101" i="2" s="1"/>
  <c r="J101" i="2" s="1"/>
  <c r="A102" i="2"/>
  <c r="I102" i="2" s="1"/>
  <c r="J102" i="2" s="1"/>
  <c r="A103" i="2"/>
  <c r="I103" i="2" s="1"/>
  <c r="J103" i="2" s="1"/>
  <c r="A104" i="2"/>
  <c r="I104" i="2" s="1"/>
  <c r="J104" i="2" s="1"/>
  <c r="A105" i="2"/>
  <c r="I105" i="2" s="1"/>
  <c r="J105" i="2" s="1"/>
  <c r="A106" i="2"/>
  <c r="I106" i="2" s="1"/>
  <c r="J106" i="2" s="1"/>
  <c r="A107" i="2"/>
  <c r="I107" i="2" s="1"/>
  <c r="J107" i="2" s="1"/>
  <c r="A108" i="2"/>
  <c r="I108" i="2" s="1"/>
  <c r="J108" i="2" s="1"/>
  <c r="A109" i="2"/>
  <c r="I109" i="2" s="1"/>
  <c r="J109" i="2" s="1"/>
  <c r="A110" i="2"/>
  <c r="I110" i="2" s="1"/>
  <c r="J110" i="2" s="1"/>
  <c r="A111" i="2"/>
  <c r="I111" i="2" s="1"/>
  <c r="J111" i="2" s="1"/>
  <c r="A112" i="2"/>
  <c r="I112" i="2" s="1"/>
  <c r="J112" i="2" s="1"/>
  <c r="A113" i="2"/>
  <c r="I113" i="2" s="1"/>
  <c r="J113" i="2" s="1"/>
  <c r="A114" i="2"/>
  <c r="I114" i="2" s="1"/>
  <c r="J114" i="2" s="1"/>
  <c r="A115" i="2"/>
  <c r="I115" i="2" s="1"/>
  <c r="J115" i="2" s="1"/>
  <c r="A116" i="2"/>
  <c r="I116" i="2" s="1"/>
  <c r="J116" i="2" s="1"/>
  <c r="A117" i="2"/>
  <c r="I117" i="2" s="1"/>
  <c r="J117" i="2" s="1"/>
  <c r="A118" i="2"/>
  <c r="I118" i="2" s="1"/>
  <c r="J118" i="2" s="1"/>
  <c r="A119" i="2"/>
  <c r="I119" i="2" s="1"/>
  <c r="J119" i="2" s="1"/>
  <c r="A120" i="2"/>
  <c r="I120" i="2" s="1"/>
  <c r="J120" i="2" s="1"/>
  <c r="A121" i="2"/>
  <c r="I121" i="2" s="1"/>
  <c r="J121" i="2" s="1"/>
  <c r="A122" i="2"/>
  <c r="I122" i="2" s="1"/>
  <c r="J122" i="2" s="1"/>
  <c r="A123" i="2"/>
  <c r="I123" i="2" s="1"/>
  <c r="J123" i="2" s="1"/>
  <c r="A124" i="2"/>
  <c r="I124" i="2" s="1"/>
  <c r="J124" i="2" s="1"/>
  <c r="A125" i="2"/>
  <c r="I125" i="2" s="1"/>
  <c r="J125" i="2" s="1"/>
  <c r="A126" i="2"/>
  <c r="I126" i="2" s="1"/>
  <c r="J126" i="2" s="1"/>
  <c r="A127" i="2"/>
  <c r="I127" i="2" s="1"/>
  <c r="J127" i="2" s="1"/>
  <c r="A128" i="2"/>
  <c r="I128" i="2" s="1"/>
  <c r="J128" i="2" s="1"/>
  <c r="A129" i="2"/>
  <c r="I129" i="2" s="1"/>
  <c r="J129" i="2" s="1"/>
  <c r="A130" i="2"/>
  <c r="I130" i="2" s="1"/>
  <c r="J130" i="2" s="1"/>
  <c r="A131" i="2"/>
  <c r="I131" i="2" s="1"/>
  <c r="J131" i="2" s="1"/>
  <c r="A132" i="2"/>
  <c r="I132" i="2" s="1"/>
  <c r="J132" i="2" s="1"/>
  <c r="A133" i="2"/>
  <c r="I133" i="2" s="1"/>
  <c r="J133" i="2" s="1"/>
  <c r="A134" i="2"/>
  <c r="I134" i="2" s="1"/>
  <c r="J134" i="2" s="1"/>
  <c r="A135" i="2"/>
  <c r="I135" i="2" s="1"/>
  <c r="J135" i="2" s="1"/>
  <c r="A136" i="2"/>
  <c r="I136" i="2" s="1"/>
  <c r="J136" i="2" s="1"/>
  <c r="A137" i="2"/>
  <c r="I137" i="2" s="1"/>
  <c r="J137" i="2" s="1"/>
  <c r="A138" i="2"/>
  <c r="I138" i="2" s="1"/>
  <c r="J138" i="2" s="1"/>
  <c r="A139" i="2"/>
  <c r="I139" i="2" s="1"/>
  <c r="J139" i="2" s="1"/>
  <c r="A140" i="2"/>
  <c r="I140" i="2" s="1"/>
  <c r="J140" i="2" s="1"/>
  <c r="A141" i="2"/>
  <c r="I141" i="2" s="1"/>
  <c r="J141" i="2" s="1"/>
  <c r="A142" i="2"/>
  <c r="I142" i="2" s="1"/>
  <c r="J142" i="2" s="1"/>
  <c r="A143" i="2"/>
  <c r="I143" i="2" s="1"/>
  <c r="J143" i="2" s="1"/>
  <c r="A144" i="2"/>
  <c r="I144" i="2" s="1"/>
  <c r="J144" i="2" s="1"/>
  <c r="A145" i="2"/>
  <c r="I145" i="2" s="1"/>
  <c r="J145" i="2" s="1"/>
  <c r="A146" i="2"/>
  <c r="I146" i="2" s="1"/>
  <c r="J146" i="2" s="1"/>
  <c r="A147" i="2"/>
  <c r="I147" i="2" s="1"/>
  <c r="J147" i="2" s="1"/>
  <c r="A148" i="2"/>
  <c r="I148" i="2" s="1"/>
  <c r="J148" i="2" s="1"/>
  <c r="A149" i="2"/>
  <c r="I149" i="2" s="1"/>
  <c r="J149" i="2" s="1"/>
  <c r="A150" i="2"/>
  <c r="I150" i="2" s="1"/>
  <c r="J150" i="2" s="1"/>
  <c r="A151" i="2"/>
  <c r="I151" i="2" s="1"/>
  <c r="J151" i="2" s="1"/>
  <c r="A152" i="2"/>
  <c r="I152" i="2" s="1"/>
  <c r="J152" i="2" s="1"/>
  <c r="A153" i="2"/>
  <c r="I153" i="2" s="1"/>
  <c r="J153" i="2" s="1"/>
  <c r="A154" i="2"/>
  <c r="I154" i="2" s="1"/>
  <c r="J154" i="2" s="1"/>
  <c r="A155" i="2"/>
  <c r="I155" i="2" s="1"/>
  <c r="J155" i="2" s="1"/>
  <c r="A156" i="2"/>
  <c r="I156" i="2" s="1"/>
  <c r="J156" i="2" s="1"/>
  <c r="A157" i="2"/>
  <c r="I157" i="2" s="1"/>
  <c r="J157" i="2" s="1"/>
  <c r="A158" i="2"/>
  <c r="I158" i="2" s="1"/>
  <c r="J158" i="2" s="1"/>
  <c r="A159" i="2"/>
  <c r="I159" i="2" s="1"/>
  <c r="J159" i="2" s="1"/>
  <c r="A160" i="2"/>
  <c r="I160" i="2" s="1"/>
  <c r="J160" i="2" s="1"/>
  <c r="A161" i="2"/>
  <c r="I161" i="2" s="1"/>
  <c r="J161" i="2" s="1"/>
  <c r="A162" i="2"/>
  <c r="I162" i="2" s="1"/>
  <c r="J162" i="2" s="1"/>
  <c r="A163" i="2"/>
  <c r="I163" i="2" s="1"/>
  <c r="J163" i="2" s="1"/>
  <c r="A164" i="2"/>
  <c r="I164" i="2" s="1"/>
  <c r="J164" i="2" s="1"/>
  <c r="A165" i="2"/>
  <c r="I165" i="2" s="1"/>
  <c r="J165" i="2" s="1"/>
  <c r="A166" i="2"/>
  <c r="I166" i="2" s="1"/>
  <c r="J166" i="2" s="1"/>
  <c r="A167" i="2"/>
  <c r="I167" i="2" s="1"/>
  <c r="J167" i="2" s="1"/>
  <c r="A168" i="2"/>
  <c r="I168" i="2" s="1"/>
  <c r="J168" i="2" s="1"/>
  <c r="A169" i="2"/>
  <c r="I169" i="2" s="1"/>
  <c r="J169" i="2" s="1"/>
  <c r="A170" i="2"/>
  <c r="I170" i="2" s="1"/>
  <c r="J170" i="2" s="1"/>
  <c r="A171" i="2"/>
  <c r="I171" i="2" s="1"/>
  <c r="J171" i="2" s="1"/>
  <c r="A172" i="2"/>
  <c r="I172" i="2" s="1"/>
  <c r="J172" i="2" s="1"/>
  <c r="A173" i="2"/>
  <c r="I173" i="2" s="1"/>
  <c r="J173" i="2" s="1"/>
  <c r="A174" i="2"/>
  <c r="I174" i="2" s="1"/>
  <c r="J174" i="2" s="1"/>
  <c r="A175" i="2"/>
  <c r="I175" i="2" s="1"/>
  <c r="J175" i="2" s="1"/>
  <c r="A176" i="2"/>
  <c r="I176" i="2" s="1"/>
  <c r="J176" i="2" s="1"/>
  <c r="A177" i="2"/>
  <c r="I177" i="2" s="1"/>
  <c r="J177" i="2" s="1"/>
  <c r="A178" i="2"/>
  <c r="I178" i="2" s="1"/>
  <c r="J178" i="2" s="1"/>
  <c r="A179" i="2"/>
  <c r="I179" i="2" s="1"/>
  <c r="J179" i="2" s="1"/>
  <c r="A180" i="2"/>
  <c r="I180" i="2" s="1"/>
  <c r="J180" i="2" s="1"/>
  <c r="A181" i="2"/>
  <c r="I181" i="2" s="1"/>
  <c r="J181" i="2" s="1"/>
  <c r="A182" i="2"/>
  <c r="I182" i="2" s="1"/>
  <c r="J182" i="2" s="1"/>
  <c r="A183" i="2"/>
  <c r="I183" i="2" s="1"/>
  <c r="J183" i="2" s="1"/>
  <c r="A184" i="2"/>
  <c r="I184" i="2" s="1"/>
  <c r="J184" i="2" s="1"/>
  <c r="A185" i="2"/>
  <c r="I185" i="2" s="1"/>
  <c r="J185" i="2" s="1"/>
  <c r="A186" i="2"/>
  <c r="I186" i="2" s="1"/>
  <c r="J186" i="2" s="1"/>
  <c r="A187" i="2"/>
  <c r="I187" i="2" s="1"/>
  <c r="J187" i="2" s="1"/>
  <c r="A188" i="2"/>
  <c r="I188" i="2" s="1"/>
  <c r="J188" i="2" s="1"/>
  <c r="A189" i="2"/>
  <c r="I189" i="2" s="1"/>
  <c r="J189" i="2" s="1"/>
  <c r="A190" i="2"/>
  <c r="I190" i="2" s="1"/>
  <c r="J190" i="2" s="1"/>
  <c r="A191" i="2"/>
  <c r="I191" i="2" s="1"/>
  <c r="J191" i="2" s="1"/>
  <c r="A192" i="2"/>
  <c r="I192" i="2" s="1"/>
  <c r="J192" i="2" s="1"/>
  <c r="A193" i="2"/>
  <c r="I193" i="2" s="1"/>
  <c r="J193" i="2" s="1"/>
  <c r="A194" i="2"/>
  <c r="I194" i="2" s="1"/>
  <c r="J194" i="2" s="1"/>
  <c r="A195" i="2"/>
  <c r="I195" i="2" s="1"/>
  <c r="J195" i="2" s="1"/>
  <c r="A196" i="2"/>
  <c r="I196" i="2" s="1"/>
  <c r="J196" i="2" s="1"/>
  <c r="A197" i="2"/>
  <c r="I197" i="2" s="1"/>
  <c r="J197" i="2" s="1"/>
  <c r="A198" i="2"/>
  <c r="I198" i="2" s="1"/>
  <c r="J198" i="2" s="1"/>
  <c r="A199" i="2"/>
  <c r="I199" i="2" s="1"/>
  <c r="J199" i="2" s="1"/>
  <c r="A200" i="2"/>
  <c r="I200" i="2" s="1"/>
  <c r="J200" i="2" s="1"/>
  <c r="A201" i="2"/>
  <c r="I201" i="2" s="1"/>
  <c r="J201" i="2" s="1"/>
  <c r="A202" i="2"/>
  <c r="I202" i="2" s="1"/>
  <c r="J202" i="2" s="1"/>
  <c r="A203" i="2"/>
  <c r="I203" i="2" s="1"/>
  <c r="J203" i="2" s="1"/>
  <c r="A204" i="2"/>
  <c r="I204" i="2" s="1"/>
  <c r="J204" i="2" s="1"/>
  <c r="A205" i="2"/>
  <c r="I205" i="2" s="1"/>
  <c r="J205" i="2" s="1"/>
  <c r="A206" i="2"/>
  <c r="I206" i="2" s="1"/>
  <c r="J206" i="2" s="1"/>
  <c r="A207" i="2"/>
  <c r="I207" i="2" s="1"/>
  <c r="J207" i="2" s="1"/>
  <c r="A208" i="2"/>
  <c r="I208" i="2" s="1"/>
  <c r="J208" i="2" s="1"/>
  <c r="A209" i="2"/>
  <c r="I209" i="2" s="1"/>
  <c r="J209" i="2" s="1"/>
  <c r="A210" i="2"/>
  <c r="I210" i="2" s="1"/>
  <c r="J210" i="2" s="1"/>
  <c r="A211" i="2"/>
  <c r="I211" i="2" s="1"/>
  <c r="J211" i="2" s="1"/>
  <c r="A212" i="2"/>
  <c r="I212" i="2" s="1"/>
  <c r="J212" i="2" s="1"/>
  <c r="A213" i="2"/>
  <c r="I213" i="2" s="1"/>
  <c r="J213" i="2" s="1"/>
  <c r="A214" i="2"/>
  <c r="I214" i="2" s="1"/>
  <c r="J214" i="2" s="1"/>
  <c r="A215" i="2"/>
  <c r="I215" i="2" s="1"/>
  <c r="J215" i="2" s="1"/>
  <c r="A216" i="2"/>
  <c r="I216" i="2" s="1"/>
  <c r="J216" i="2" s="1"/>
  <c r="A217" i="2"/>
  <c r="I217" i="2" s="1"/>
  <c r="J217" i="2" s="1"/>
  <c r="A218" i="2"/>
  <c r="I218" i="2" s="1"/>
  <c r="J218" i="2" s="1"/>
  <c r="A219" i="2"/>
  <c r="I219" i="2" s="1"/>
  <c r="J219" i="2" s="1"/>
  <c r="A220" i="2"/>
  <c r="I220" i="2" s="1"/>
  <c r="J220" i="2" s="1"/>
  <c r="A221" i="2"/>
  <c r="I221" i="2" s="1"/>
  <c r="J221" i="2" s="1"/>
  <c r="A222" i="2"/>
  <c r="I222" i="2" s="1"/>
  <c r="J222" i="2" s="1"/>
  <c r="A223" i="2"/>
  <c r="I223" i="2" s="1"/>
  <c r="J223" i="2" s="1"/>
  <c r="A224" i="2"/>
  <c r="I224" i="2" s="1"/>
  <c r="J224" i="2" s="1"/>
  <c r="A225" i="2"/>
  <c r="I225" i="2" s="1"/>
  <c r="J225" i="2" s="1"/>
  <c r="A226" i="2"/>
  <c r="I226" i="2" s="1"/>
  <c r="J226" i="2" s="1"/>
  <c r="A227" i="2"/>
  <c r="I227" i="2" s="1"/>
  <c r="J227" i="2" s="1"/>
  <c r="A228" i="2"/>
  <c r="I228" i="2" s="1"/>
  <c r="J228" i="2" s="1"/>
  <c r="A229" i="2"/>
  <c r="I229" i="2" s="1"/>
  <c r="J229" i="2" s="1"/>
  <c r="A230" i="2"/>
  <c r="I230" i="2" s="1"/>
  <c r="J230" i="2" s="1"/>
  <c r="A231" i="2"/>
  <c r="I231" i="2" s="1"/>
  <c r="J231" i="2" s="1"/>
  <c r="A232" i="2"/>
  <c r="I232" i="2" s="1"/>
  <c r="J232" i="2" s="1"/>
  <c r="A233" i="2"/>
  <c r="I233" i="2" s="1"/>
  <c r="J233" i="2" s="1"/>
  <c r="A234" i="2"/>
  <c r="I234" i="2" s="1"/>
  <c r="J234" i="2" s="1"/>
  <c r="A235" i="2"/>
  <c r="I235" i="2" s="1"/>
  <c r="J235" i="2" s="1"/>
  <c r="A236" i="2"/>
  <c r="I236" i="2" s="1"/>
  <c r="J236" i="2" s="1"/>
  <c r="A237" i="2"/>
  <c r="I237" i="2" s="1"/>
  <c r="J237" i="2" s="1"/>
  <c r="A238" i="2"/>
  <c r="I238" i="2" s="1"/>
  <c r="J238" i="2" s="1"/>
  <c r="A239" i="2"/>
  <c r="I239" i="2" s="1"/>
  <c r="J239" i="2" s="1"/>
  <c r="A240" i="2"/>
  <c r="I240" i="2" s="1"/>
  <c r="J240" i="2" s="1"/>
  <c r="A241" i="2"/>
  <c r="I241" i="2" s="1"/>
  <c r="J241" i="2" s="1"/>
  <c r="A242" i="2"/>
  <c r="I242" i="2" s="1"/>
  <c r="J242" i="2" s="1"/>
  <c r="A243" i="2"/>
  <c r="I243" i="2" s="1"/>
  <c r="J243" i="2" s="1"/>
  <c r="A244" i="2"/>
  <c r="I244" i="2" s="1"/>
  <c r="J244" i="2" s="1"/>
  <c r="A245" i="2"/>
  <c r="I245" i="2" s="1"/>
  <c r="J245" i="2" s="1"/>
  <c r="A246" i="2"/>
  <c r="I246" i="2" s="1"/>
  <c r="J246" i="2" s="1"/>
  <c r="A247" i="2"/>
  <c r="I247" i="2" s="1"/>
  <c r="J247" i="2" s="1"/>
  <c r="A248" i="2"/>
  <c r="I248" i="2" s="1"/>
  <c r="J248" i="2" s="1"/>
  <c r="A249" i="2"/>
  <c r="I249" i="2" s="1"/>
  <c r="J249" i="2" s="1"/>
  <c r="A250" i="2"/>
  <c r="I250" i="2" s="1"/>
  <c r="J250" i="2" s="1"/>
  <c r="A251" i="2"/>
  <c r="I251" i="2" s="1"/>
  <c r="J251" i="2" s="1"/>
  <c r="A252" i="2"/>
  <c r="I252" i="2" s="1"/>
  <c r="J252" i="2" s="1"/>
  <c r="A253" i="2"/>
  <c r="I253" i="2" s="1"/>
  <c r="J253" i="2" s="1"/>
  <c r="A254" i="2"/>
  <c r="I254" i="2" s="1"/>
  <c r="J254" i="2" s="1"/>
  <c r="A255" i="2"/>
  <c r="I255" i="2" s="1"/>
  <c r="J255" i="2" s="1"/>
  <c r="A256" i="2"/>
  <c r="I256" i="2" s="1"/>
  <c r="J256" i="2" s="1"/>
  <c r="A257" i="2"/>
  <c r="I257" i="2" s="1"/>
  <c r="J257" i="2" s="1"/>
  <c r="A258" i="2"/>
  <c r="I258" i="2" s="1"/>
  <c r="J258" i="2" s="1"/>
  <c r="A259" i="2"/>
  <c r="I259" i="2" s="1"/>
  <c r="J259" i="2" s="1"/>
  <c r="A260" i="2"/>
  <c r="I260" i="2" s="1"/>
  <c r="J260" i="2" s="1"/>
  <c r="A261" i="2"/>
  <c r="I261" i="2" s="1"/>
  <c r="J261" i="2" s="1"/>
  <c r="A262" i="2"/>
  <c r="I262" i="2" s="1"/>
  <c r="J262" i="2" s="1"/>
  <c r="A263" i="2"/>
  <c r="I263" i="2" s="1"/>
  <c r="J263" i="2" s="1"/>
  <c r="A264" i="2"/>
  <c r="I264" i="2" s="1"/>
  <c r="J264" i="2" s="1"/>
  <c r="A265" i="2"/>
  <c r="I265" i="2" s="1"/>
  <c r="J265" i="2" s="1"/>
  <c r="A266" i="2"/>
  <c r="I266" i="2" s="1"/>
  <c r="J266" i="2" s="1"/>
  <c r="A267" i="2"/>
  <c r="I267" i="2" s="1"/>
  <c r="J267" i="2" s="1"/>
  <c r="A268" i="2"/>
  <c r="I268" i="2" s="1"/>
  <c r="J268" i="2" s="1"/>
  <c r="A269" i="2"/>
  <c r="I269" i="2" s="1"/>
  <c r="J269" i="2" s="1"/>
  <c r="A270" i="2"/>
  <c r="I270" i="2" s="1"/>
  <c r="J270" i="2" s="1"/>
  <c r="A271" i="2"/>
  <c r="I271" i="2" s="1"/>
  <c r="J271" i="2" s="1"/>
  <c r="A272" i="2"/>
  <c r="I272" i="2" s="1"/>
  <c r="J272" i="2" s="1"/>
  <c r="A273" i="2"/>
  <c r="I273" i="2" s="1"/>
  <c r="J273" i="2" s="1"/>
  <c r="A274" i="2"/>
  <c r="I274" i="2" s="1"/>
  <c r="J274" i="2" s="1"/>
  <c r="A275" i="2"/>
  <c r="I275" i="2" s="1"/>
  <c r="J275" i="2" s="1"/>
  <c r="A276" i="2"/>
  <c r="I276" i="2" s="1"/>
  <c r="J276" i="2" s="1"/>
  <c r="A277" i="2"/>
  <c r="I277" i="2" s="1"/>
  <c r="J277" i="2" s="1"/>
  <c r="A278" i="2"/>
  <c r="I278" i="2" s="1"/>
  <c r="J278" i="2" s="1"/>
  <c r="A279" i="2"/>
  <c r="I279" i="2" s="1"/>
  <c r="J279" i="2" s="1"/>
  <c r="A280" i="2"/>
  <c r="I280" i="2" s="1"/>
  <c r="J280" i="2" s="1"/>
  <c r="A281" i="2"/>
  <c r="I281" i="2" s="1"/>
  <c r="J281" i="2" s="1"/>
  <c r="A282" i="2"/>
  <c r="I282" i="2" s="1"/>
  <c r="J282" i="2" s="1"/>
  <c r="A283" i="2"/>
  <c r="I283" i="2" s="1"/>
  <c r="J283" i="2" s="1"/>
  <c r="A284" i="2"/>
  <c r="I284" i="2" s="1"/>
  <c r="J284" i="2" s="1"/>
  <c r="A285" i="2"/>
  <c r="I285" i="2" s="1"/>
  <c r="J285" i="2" s="1"/>
  <c r="A286" i="2"/>
  <c r="I286" i="2" s="1"/>
  <c r="J286" i="2" s="1"/>
  <c r="A287" i="2"/>
  <c r="I287" i="2" s="1"/>
  <c r="J287" i="2" s="1"/>
  <c r="A288" i="2"/>
  <c r="I288" i="2" s="1"/>
  <c r="J288" i="2" s="1"/>
  <c r="A289" i="2"/>
  <c r="I289" i="2" s="1"/>
  <c r="J289" i="2" s="1"/>
  <c r="A290" i="2"/>
  <c r="I290" i="2" s="1"/>
  <c r="J290" i="2" s="1"/>
  <c r="A291" i="2"/>
  <c r="I291" i="2" s="1"/>
  <c r="J291" i="2" s="1"/>
  <c r="A292" i="2"/>
  <c r="I292" i="2" s="1"/>
  <c r="J292" i="2" s="1"/>
  <c r="A293" i="2"/>
  <c r="I293" i="2" s="1"/>
  <c r="J293" i="2" s="1"/>
  <c r="A294" i="2"/>
  <c r="I294" i="2" s="1"/>
  <c r="J294" i="2" s="1"/>
  <c r="A295" i="2"/>
  <c r="I295" i="2" s="1"/>
  <c r="J295" i="2" s="1"/>
  <c r="A296" i="2"/>
  <c r="I296" i="2" s="1"/>
  <c r="J296" i="2" s="1"/>
  <c r="A297" i="2"/>
  <c r="I297" i="2" s="1"/>
  <c r="J297" i="2" s="1"/>
  <c r="A298" i="2"/>
  <c r="I298" i="2" s="1"/>
  <c r="J298" i="2" s="1"/>
  <c r="A299" i="2"/>
  <c r="I299" i="2" s="1"/>
  <c r="J299" i="2" s="1"/>
  <c r="A300" i="2"/>
  <c r="I300" i="2" s="1"/>
  <c r="J300" i="2" s="1"/>
  <c r="A301" i="2"/>
  <c r="I301" i="2" s="1"/>
  <c r="J301" i="2" s="1"/>
  <c r="A302" i="2"/>
  <c r="I302" i="2" s="1"/>
  <c r="J302" i="2" s="1"/>
  <c r="A303" i="2"/>
  <c r="I303" i="2" s="1"/>
  <c r="J303" i="2" s="1"/>
  <c r="A304" i="2"/>
  <c r="I304" i="2" s="1"/>
  <c r="J304" i="2" s="1"/>
  <c r="A305" i="2"/>
  <c r="I305" i="2" s="1"/>
  <c r="J305" i="2" s="1"/>
  <c r="A306" i="2"/>
  <c r="I306" i="2" s="1"/>
  <c r="J306" i="2" s="1"/>
  <c r="A307" i="2"/>
  <c r="I307" i="2" s="1"/>
  <c r="J307" i="2" s="1"/>
  <c r="A308" i="2"/>
  <c r="I308" i="2" s="1"/>
  <c r="J308" i="2" s="1"/>
  <c r="A309" i="2"/>
  <c r="I309" i="2" s="1"/>
  <c r="J309" i="2" s="1"/>
  <c r="A310" i="2"/>
  <c r="I310" i="2" s="1"/>
  <c r="J310" i="2" s="1"/>
  <c r="A311" i="2"/>
  <c r="I311" i="2" s="1"/>
  <c r="J311" i="2" s="1"/>
  <c r="A312" i="2"/>
  <c r="I312" i="2" s="1"/>
  <c r="J312" i="2" s="1"/>
  <c r="A313" i="2"/>
  <c r="I313" i="2" s="1"/>
  <c r="J313" i="2" s="1"/>
  <c r="A314" i="2"/>
  <c r="I314" i="2" s="1"/>
  <c r="J314" i="2" s="1"/>
  <c r="A315" i="2"/>
  <c r="I315" i="2" s="1"/>
  <c r="J315" i="2" s="1"/>
  <c r="A316" i="2"/>
  <c r="I316" i="2" s="1"/>
  <c r="J316" i="2" s="1"/>
  <c r="A317" i="2"/>
  <c r="I317" i="2" s="1"/>
  <c r="J317" i="2" s="1"/>
  <c r="A318" i="2"/>
  <c r="I318" i="2" s="1"/>
  <c r="J318" i="2" s="1"/>
  <c r="A319" i="2"/>
  <c r="I319" i="2" s="1"/>
  <c r="J319" i="2" s="1"/>
  <c r="A320" i="2"/>
  <c r="I320" i="2" s="1"/>
  <c r="J320" i="2" s="1"/>
  <c r="A321" i="2"/>
  <c r="I321" i="2" s="1"/>
  <c r="J321" i="2" s="1"/>
  <c r="A322" i="2"/>
  <c r="I322" i="2" s="1"/>
  <c r="J322" i="2" s="1"/>
  <c r="A323" i="2"/>
  <c r="I323" i="2" s="1"/>
  <c r="J323" i="2" s="1"/>
  <c r="A324" i="2"/>
  <c r="I324" i="2" s="1"/>
  <c r="J324" i="2" s="1"/>
  <c r="A325" i="2"/>
  <c r="I325" i="2" s="1"/>
  <c r="J325" i="2" s="1"/>
  <c r="A326" i="2"/>
  <c r="I326" i="2" s="1"/>
  <c r="J326" i="2" s="1"/>
  <c r="A327" i="2"/>
  <c r="I327" i="2" s="1"/>
  <c r="J327" i="2" s="1"/>
  <c r="A328" i="2"/>
  <c r="I328" i="2" s="1"/>
  <c r="J328" i="2" s="1"/>
  <c r="A329" i="2"/>
  <c r="I329" i="2" s="1"/>
  <c r="J329" i="2" s="1"/>
  <c r="A330" i="2"/>
  <c r="I330" i="2" s="1"/>
  <c r="J330" i="2" s="1"/>
  <c r="A331" i="2"/>
  <c r="I331" i="2" s="1"/>
  <c r="J331" i="2" s="1"/>
  <c r="A332" i="2"/>
  <c r="I332" i="2" s="1"/>
  <c r="J332" i="2" s="1"/>
  <c r="A333" i="2"/>
  <c r="I333" i="2" s="1"/>
  <c r="J333" i="2" s="1"/>
  <c r="A334" i="2"/>
  <c r="I334" i="2" s="1"/>
  <c r="J334" i="2" s="1"/>
  <c r="A335" i="2"/>
  <c r="I335" i="2" s="1"/>
  <c r="J335" i="2" s="1"/>
  <c r="A336" i="2"/>
  <c r="I336" i="2" s="1"/>
  <c r="J336" i="2" s="1"/>
  <c r="A337" i="2"/>
  <c r="I337" i="2" s="1"/>
  <c r="J337" i="2" s="1"/>
  <c r="A338" i="2"/>
  <c r="I338" i="2" s="1"/>
  <c r="J338" i="2" s="1"/>
  <c r="A339" i="2"/>
  <c r="I339" i="2" s="1"/>
  <c r="J339" i="2" s="1"/>
  <c r="A340" i="2"/>
  <c r="I340" i="2" s="1"/>
  <c r="J340" i="2" s="1"/>
  <c r="A341" i="2"/>
  <c r="I341" i="2" s="1"/>
  <c r="J341" i="2" s="1"/>
  <c r="A342" i="2"/>
  <c r="I342" i="2" s="1"/>
  <c r="J342" i="2" s="1"/>
  <c r="A343" i="2"/>
  <c r="I343" i="2" s="1"/>
  <c r="J343" i="2" s="1"/>
  <c r="A344" i="2"/>
  <c r="I344" i="2" s="1"/>
  <c r="J344" i="2" s="1"/>
  <c r="A345" i="2"/>
  <c r="I345" i="2" s="1"/>
  <c r="J345" i="2" s="1"/>
  <c r="A346" i="2"/>
  <c r="I346" i="2" s="1"/>
  <c r="J346" i="2" s="1"/>
  <c r="A347" i="2"/>
  <c r="I347" i="2" s="1"/>
  <c r="J347" i="2" s="1"/>
  <c r="A348" i="2"/>
  <c r="I348" i="2" s="1"/>
  <c r="J348" i="2" s="1"/>
  <c r="A349" i="2"/>
  <c r="I349" i="2" s="1"/>
  <c r="J349" i="2" s="1"/>
  <c r="A350" i="2"/>
  <c r="I350" i="2" s="1"/>
  <c r="J350" i="2" s="1"/>
  <c r="A351" i="2"/>
  <c r="I351" i="2" s="1"/>
  <c r="J351" i="2" s="1"/>
  <c r="A352" i="2"/>
  <c r="I352" i="2" s="1"/>
  <c r="J352" i="2" s="1"/>
  <c r="A353" i="2"/>
  <c r="I353" i="2" s="1"/>
  <c r="J353" i="2" s="1"/>
  <c r="A354" i="2"/>
  <c r="I354" i="2" s="1"/>
  <c r="J354" i="2" s="1"/>
  <c r="A355" i="2"/>
  <c r="I355" i="2" s="1"/>
  <c r="J355" i="2" s="1"/>
  <c r="A356" i="2"/>
  <c r="I356" i="2" s="1"/>
  <c r="J356" i="2" s="1"/>
  <c r="A357" i="2"/>
  <c r="I357" i="2" s="1"/>
  <c r="J357" i="2" s="1"/>
  <c r="A358" i="2"/>
  <c r="I358" i="2" s="1"/>
  <c r="J358" i="2" s="1"/>
  <c r="A359" i="2"/>
  <c r="I359" i="2" s="1"/>
  <c r="J359" i="2" s="1"/>
  <c r="A360" i="2"/>
  <c r="I360" i="2" s="1"/>
  <c r="J360" i="2" s="1"/>
  <c r="A361" i="2"/>
  <c r="I361" i="2" s="1"/>
  <c r="J361" i="2" s="1"/>
  <c r="A362" i="2"/>
  <c r="I362" i="2" s="1"/>
  <c r="J362" i="2" s="1"/>
  <c r="A363" i="2"/>
  <c r="I363" i="2" s="1"/>
  <c r="J363" i="2" s="1"/>
  <c r="A364" i="2"/>
  <c r="I364" i="2" s="1"/>
  <c r="J364" i="2" s="1"/>
  <c r="A365" i="2"/>
  <c r="I365" i="2" s="1"/>
  <c r="J365" i="2" s="1"/>
  <c r="A366" i="2"/>
  <c r="I366" i="2" s="1"/>
  <c r="J366" i="2" s="1"/>
  <c r="A367" i="2"/>
  <c r="I367" i="2" s="1"/>
  <c r="J367" i="2" s="1"/>
  <c r="A368" i="2"/>
  <c r="I368" i="2" s="1"/>
  <c r="J368" i="2" s="1"/>
  <c r="A369" i="2"/>
  <c r="I369" i="2" s="1"/>
  <c r="J369" i="2" s="1"/>
  <c r="A370" i="2"/>
  <c r="I370" i="2" s="1"/>
  <c r="J370" i="2" s="1"/>
  <c r="A371" i="2"/>
  <c r="I371" i="2" s="1"/>
  <c r="J371" i="2" s="1"/>
  <c r="A372" i="2"/>
  <c r="I372" i="2" s="1"/>
  <c r="J372" i="2" s="1"/>
  <c r="A373" i="2"/>
  <c r="I373" i="2" s="1"/>
  <c r="J373" i="2" s="1"/>
  <c r="A374" i="2"/>
  <c r="I374" i="2" s="1"/>
  <c r="J374" i="2" s="1"/>
  <c r="A375" i="2"/>
  <c r="I375" i="2" s="1"/>
  <c r="J375" i="2" s="1"/>
  <c r="A376" i="2"/>
  <c r="I376" i="2" s="1"/>
  <c r="J376" i="2" s="1"/>
  <c r="A377" i="2"/>
  <c r="I377" i="2" s="1"/>
  <c r="J377" i="2" s="1"/>
  <c r="A378" i="2"/>
  <c r="I378" i="2" s="1"/>
  <c r="J378" i="2" s="1"/>
  <c r="A379" i="2"/>
  <c r="I379" i="2" s="1"/>
  <c r="J379" i="2" s="1"/>
  <c r="A380" i="2"/>
  <c r="I380" i="2" s="1"/>
  <c r="J380" i="2" s="1"/>
  <c r="A381" i="2"/>
  <c r="I381" i="2" s="1"/>
  <c r="J381" i="2" s="1"/>
  <c r="A382" i="2"/>
  <c r="I382" i="2" s="1"/>
  <c r="J382" i="2" s="1"/>
  <c r="A383" i="2"/>
  <c r="I383" i="2" s="1"/>
  <c r="J383" i="2" s="1"/>
  <c r="A384" i="2"/>
  <c r="I384" i="2" s="1"/>
  <c r="J384" i="2" s="1"/>
  <c r="A385" i="2"/>
  <c r="I385" i="2" s="1"/>
  <c r="J385" i="2" s="1"/>
  <c r="A386" i="2"/>
  <c r="I386" i="2" s="1"/>
  <c r="J386" i="2" s="1"/>
  <c r="A387" i="2"/>
  <c r="I387" i="2" s="1"/>
  <c r="J387" i="2" s="1"/>
  <c r="A388" i="2"/>
  <c r="I388" i="2" s="1"/>
  <c r="J388" i="2" s="1"/>
  <c r="A389" i="2"/>
  <c r="I389" i="2" s="1"/>
  <c r="J389" i="2" s="1"/>
  <c r="A390" i="2"/>
  <c r="I390" i="2" s="1"/>
  <c r="J390" i="2" s="1"/>
  <c r="A391" i="2"/>
  <c r="I391" i="2" s="1"/>
  <c r="J391" i="2" s="1"/>
  <c r="A392" i="2"/>
  <c r="I392" i="2" s="1"/>
  <c r="J392" i="2" s="1"/>
  <c r="A393" i="2"/>
  <c r="I393" i="2" s="1"/>
  <c r="J393" i="2" s="1"/>
  <c r="A394" i="2"/>
  <c r="I394" i="2" s="1"/>
  <c r="J394" i="2" s="1"/>
  <c r="A395" i="2"/>
  <c r="I395" i="2" s="1"/>
  <c r="J395" i="2" s="1"/>
  <c r="A396" i="2"/>
  <c r="I396" i="2" s="1"/>
  <c r="J396" i="2" s="1"/>
  <c r="A397" i="2"/>
  <c r="I397" i="2" s="1"/>
  <c r="J397" i="2" s="1"/>
  <c r="A398" i="2"/>
  <c r="I398" i="2" s="1"/>
  <c r="J398" i="2" s="1"/>
  <c r="A399" i="2"/>
  <c r="I399" i="2" s="1"/>
  <c r="J399" i="2" s="1"/>
  <c r="A400" i="2"/>
  <c r="I400" i="2" s="1"/>
  <c r="J400" i="2" s="1"/>
  <c r="A401" i="2"/>
  <c r="I401" i="2" s="1"/>
  <c r="J401" i="2" s="1"/>
  <c r="A402" i="2"/>
  <c r="I402" i="2" s="1"/>
  <c r="J402" i="2" s="1"/>
  <c r="A403" i="2"/>
  <c r="I403" i="2" s="1"/>
  <c r="J403" i="2" s="1"/>
  <c r="A404" i="2"/>
  <c r="I404" i="2" s="1"/>
  <c r="J404" i="2" s="1"/>
  <c r="A405" i="2"/>
  <c r="I405" i="2" s="1"/>
  <c r="J405" i="2" s="1"/>
  <c r="A406" i="2"/>
  <c r="I406" i="2" s="1"/>
  <c r="J406" i="2" s="1"/>
  <c r="A407" i="2"/>
  <c r="I407" i="2" s="1"/>
  <c r="J407" i="2" s="1"/>
  <c r="A408" i="2"/>
  <c r="I408" i="2" s="1"/>
  <c r="J408" i="2" s="1"/>
  <c r="A409" i="2"/>
  <c r="I409" i="2" s="1"/>
  <c r="J409" i="2" s="1"/>
  <c r="A410" i="2"/>
  <c r="I410" i="2" s="1"/>
  <c r="J410" i="2" s="1"/>
  <c r="A411" i="2"/>
  <c r="I411" i="2" s="1"/>
  <c r="J411" i="2" s="1"/>
  <c r="A412" i="2"/>
  <c r="I412" i="2" s="1"/>
  <c r="J412" i="2" s="1"/>
  <c r="A413" i="2"/>
  <c r="I413" i="2" s="1"/>
  <c r="J413" i="2" s="1"/>
  <c r="A414" i="2"/>
  <c r="I414" i="2" s="1"/>
  <c r="J414" i="2" s="1"/>
  <c r="A415" i="2"/>
  <c r="I415" i="2" s="1"/>
  <c r="J415" i="2" s="1"/>
  <c r="A416" i="2"/>
  <c r="I416" i="2" s="1"/>
  <c r="J416" i="2" s="1"/>
  <c r="A417" i="2"/>
  <c r="I417" i="2" s="1"/>
  <c r="J417" i="2" s="1"/>
  <c r="A418" i="2"/>
  <c r="I418" i="2" s="1"/>
  <c r="J418" i="2" s="1"/>
  <c r="A419" i="2"/>
  <c r="I419" i="2" s="1"/>
  <c r="J419" i="2" s="1"/>
  <c r="A420" i="2"/>
  <c r="I420" i="2" s="1"/>
  <c r="J420" i="2" s="1"/>
  <c r="A421" i="2"/>
  <c r="I421" i="2" s="1"/>
  <c r="J421" i="2" s="1"/>
  <c r="A422" i="2"/>
  <c r="I422" i="2" s="1"/>
  <c r="J422" i="2" s="1"/>
  <c r="A423" i="2"/>
  <c r="I423" i="2" s="1"/>
  <c r="J423" i="2" s="1"/>
  <c r="A424" i="2"/>
  <c r="I424" i="2" s="1"/>
  <c r="J424" i="2" s="1"/>
  <c r="A425" i="2"/>
  <c r="I425" i="2" s="1"/>
  <c r="J425" i="2" s="1"/>
  <c r="A426" i="2"/>
  <c r="I426" i="2" s="1"/>
  <c r="J426" i="2" s="1"/>
  <c r="A427" i="2"/>
  <c r="I427" i="2" s="1"/>
  <c r="J427" i="2" s="1"/>
  <c r="A428" i="2"/>
  <c r="I428" i="2" s="1"/>
  <c r="J428" i="2" s="1"/>
  <c r="A429" i="2"/>
  <c r="I429" i="2" s="1"/>
  <c r="J429" i="2" s="1"/>
  <c r="A430" i="2"/>
  <c r="I430" i="2" s="1"/>
  <c r="J430" i="2" s="1"/>
  <c r="A431" i="2"/>
  <c r="I431" i="2" s="1"/>
  <c r="J431" i="2" s="1"/>
  <c r="A432" i="2"/>
  <c r="I432" i="2" s="1"/>
  <c r="J432" i="2" s="1"/>
  <c r="A433" i="2"/>
  <c r="I433" i="2" s="1"/>
  <c r="J433" i="2" s="1"/>
  <c r="A434" i="2"/>
  <c r="I434" i="2" s="1"/>
  <c r="J434" i="2" s="1"/>
  <c r="A435" i="2"/>
  <c r="I435" i="2" s="1"/>
  <c r="J435" i="2" s="1"/>
  <c r="A436" i="2"/>
  <c r="I436" i="2" s="1"/>
  <c r="J436" i="2" s="1"/>
  <c r="A437" i="2"/>
  <c r="I437" i="2" s="1"/>
  <c r="J437" i="2" s="1"/>
  <c r="A438" i="2"/>
  <c r="I438" i="2" s="1"/>
  <c r="J438" i="2" s="1"/>
  <c r="A439" i="2"/>
  <c r="I439" i="2" s="1"/>
  <c r="J439" i="2" s="1"/>
  <c r="A440" i="2"/>
  <c r="I440" i="2" s="1"/>
  <c r="J440" i="2" s="1"/>
  <c r="A441" i="2"/>
  <c r="I441" i="2" s="1"/>
  <c r="J441" i="2" s="1"/>
  <c r="A442" i="2"/>
  <c r="I442" i="2" s="1"/>
  <c r="J442" i="2" s="1"/>
  <c r="A443" i="2"/>
  <c r="I443" i="2" s="1"/>
  <c r="J443" i="2" s="1"/>
  <c r="A444" i="2"/>
  <c r="I444" i="2" s="1"/>
  <c r="J444" i="2" s="1"/>
  <c r="A445" i="2"/>
  <c r="I445" i="2" s="1"/>
  <c r="J445" i="2" s="1"/>
  <c r="A446" i="2"/>
  <c r="I446" i="2" s="1"/>
  <c r="J446" i="2" s="1"/>
  <c r="A447" i="2"/>
  <c r="I447" i="2" s="1"/>
  <c r="J447" i="2" s="1"/>
  <c r="A448" i="2"/>
  <c r="I448" i="2" s="1"/>
  <c r="J448" i="2" s="1"/>
  <c r="A449" i="2"/>
  <c r="I449" i="2" s="1"/>
  <c r="J449" i="2" s="1"/>
  <c r="A450" i="2"/>
  <c r="I450" i="2" s="1"/>
  <c r="J450" i="2" s="1"/>
  <c r="A451" i="2"/>
  <c r="I451" i="2" s="1"/>
  <c r="J451" i="2" s="1"/>
  <c r="A452" i="2"/>
  <c r="I452" i="2" s="1"/>
  <c r="J452" i="2" s="1"/>
  <c r="A453" i="2"/>
  <c r="I453" i="2" s="1"/>
  <c r="J453" i="2" s="1"/>
  <c r="A454" i="2"/>
  <c r="I454" i="2" s="1"/>
  <c r="J454" i="2" s="1"/>
  <c r="A455" i="2"/>
  <c r="I455" i="2" s="1"/>
  <c r="J455" i="2" s="1"/>
  <c r="A456" i="2"/>
  <c r="I456" i="2" s="1"/>
  <c r="J456" i="2" s="1"/>
  <c r="A457" i="2"/>
  <c r="I457" i="2" s="1"/>
  <c r="J457" i="2" s="1"/>
  <c r="A458" i="2"/>
  <c r="I458" i="2" s="1"/>
  <c r="J458" i="2" s="1"/>
  <c r="A459" i="2"/>
  <c r="I459" i="2" s="1"/>
  <c r="J459" i="2" s="1"/>
  <c r="A460" i="2"/>
  <c r="I460" i="2" s="1"/>
  <c r="J460" i="2" s="1"/>
  <c r="A461" i="2"/>
  <c r="I461" i="2" s="1"/>
  <c r="J461" i="2" s="1"/>
  <c r="A462" i="2"/>
  <c r="I462" i="2" s="1"/>
  <c r="J462" i="2" s="1"/>
  <c r="A463" i="2"/>
  <c r="I463" i="2" s="1"/>
  <c r="J463" i="2" s="1"/>
  <c r="A464" i="2"/>
  <c r="I464" i="2" s="1"/>
  <c r="J464" i="2" s="1"/>
  <c r="A465" i="2"/>
  <c r="I465" i="2" s="1"/>
  <c r="J465" i="2" s="1"/>
  <c r="A466" i="2"/>
  <c r="I466" i="2" s="1"/>
  <c r="J466" i="2" s="1"/>
  <c r="A467" i="2"/>
  <c r="I467" i="2" s="1"/>
  <c r="J467" i="2" s="1"/>
  <c r="A468" i="2"/>
  <c r="I468" i="2" s="1"/>
  <c r="J468" i="2" s="1"/>
  <c r="A469" i="2"/>
  <c r="I469" i="2" s="1"/>
  <c r="J469" i="2" s="1"/>
  <c r="A470" i="2"/>
  <c r="I470" i="2" s="1"/>
  <c r="J470" i="2" s="1"/>
  <c r="A471" i="2"/>
  <c r="I471" i="2" s="1"/>
  <c r="J471" i="2" s="1"/>
  <c r="A472" i="2"/>
  <c r="I472" i="2" s="1"/>
  <c r="J472" i="2" s="1"/>
  <c r="A473" i="2"/>
  <c r="I473" i="2" s="1"/>
  <c r="J473" i="2" s="1"/>
  <c r="A474" i="2"/>
  <c r="I474" i="2" s="1"/>
  <c r="J474" i="2" s="1"/>
  <c r="A475" i="2"/>
  <c r="I475" i="2" s="1"/>
  <c r="J475" i="2" s="1"/>
  <c r="A476" i="2"/>
  <c r="I476" i="2" s="1"/>
  <c r="J476" i="2" s="1"/>
  <c r="A477" i="2"/>
  <c r="I477" i="2" s="1"/>
  <c r="J477" i="2" s="1"/>
  <c r="A478" i="2"/>
  <c r="I478" i="2" s="1"/>
  <c r="J478" i="2" s="1"/>
  <c r="A479" i="2"/>
  <c r="I479" i="2" s="1"/>
  <c r="J479" i="2" s="1"/>
  <c r="A480" i="2"/>
  <c r="I480" i="2" s="1"/>
  <c r="J480" i="2" s="1"/>
  <c r="A481" i="2"/>
  <c r="I481" i="2" s="1"/>
  <c r="J481" i="2" s="1"/>
  <c r="A482" i="2"/>
  <c r="I482" i="2" s="1"/>
  <c r="J482" i="2" s="1"/>
  <c r="A483" i="2"/>
  <c r="I483" i="2" s="1"/>
  <c r="J483" i="2" s="1"/>
  <c r="A484" i="2"/>
  <c r="I484" i="2" s="1"/>
  <c r="J484" i="2" s="1"/>
  <c r="A485" i="2"/>
  <c r="I485" i="2" s="1"/>
  <c r="J485" i="2" s="1"/>
  <c r="A486" i="2"/>
  <c r="I486" i="2" s="1"/>
  <c r="J486" i="2" s="1"/>
  <c r="A487" i="2"/>
  <c r="I487" i="2" s="1"/>
  <c r="J487" i="2" s="1"/>
  <c r="A488" i="2"/>
  <c r="I488" i="2" s="1"/>
  <c r="J488" i="2" s="1"/>
  <c r="A489" i="2"/>
  <c r="I489" i="2" s="1"/>
  <c r="J489" i="2" s="1"/>
  <c r="A490" i="2"/>
  <c r="I490" i="2" s="1"/>
  <c r="J490" i="2" s="1"/>
  <c r="A491" i="2"/>
  <c r="I491" i="2" s="1"/>
  <c r="J491" i="2" s="1"/>
  <c r="A492" i="2"/>
  <c r="I492" i="2" s="1"/>
  <c r="J492" i="2" s="1"/>
  <c r="A493" i="2"/>
  <c r="I493" i="2" s="1"/>
  <c r="J493" i="2" s="1"/>
  <c r="A494" i="2"/>
  <c r="I494" i="2" s="1"/>
  <c r="J494" i="2" s="1"/>
  <c r="A495" i="2"/>
  <c r="I495" i="2" s="1"/>
  <c r="J495" i="2" s="1"/>
  <c r="A496" i="2"/>
  <c r="I496" i="2" s="1"/>
  <c r="J496" i="2" s="1"/>
  <c r="A497" i="2"/>
  <c r="I497" i="2" s="1"/>
  <c r="J497" i="2" s="1"/>
  <c r="A498" i="2"/>
  <c r="I498" i="2" s="1"/>
  <c r="J498" i="2" s="1"/>
  <c r="A499" i="2"/>
  <c r="I499" i="2" s="1"/>
  <c r="J499" i="2" s="1"/>
  <c r="A500" i="2"/>
  <c r="I500" i="2" s="1"/>
  <c r="J500" i="2" s="1"/>
  <c r="A501" i="2"/>
  <c r="I501" i="2" s="1"/>
  <c r="J501" i="2" s="1"/>
  <c r="A502" i="2"/>
  <c r="I502" i="2" s="1"/>
  <c r="J502" i="2" s="1"/>
  <c r="A503" i="2"/>
  <c r="I503" i="2" s="1"/>
  <c r="J503" i="2" s="1"/>
  <c r="A504" i="2"/>
  <c r="I504" i="2" s="1"/>
  <c r="J504" i="2" s="1"/>
  <c r="A505" i="2"/>
  <c r="I505" i="2" s="1"/>
  <c r="J505" i="2" s="1"/>
  <c r="A506" i="2"/>
  <c r="I506" i="2" s="1"/>
  <c r="J506" i="2" s="1"/>
  <c r="A507" i="2"/>
  <c r="I507" i="2" s="1"/>
  <c r="J507" i="2" s="1"/>
  <c r="A508" i="2"/>
  <c r="I508" i="2" s="1"/>
  <c r="J508" i="2" s="1"/>
  <c r="A509" i="2"/>
  <c r="I509" i="2" s="1"/>
  <c r="J509" i="2" s="1"/>
  <c r="A510" i="2"/>
  <c r="I510" i="2" s="1"/>
  <c r="J510" i="2" s="1"/>
  <c r="A511" i="2"/>
  <c r="I511" i="2" s="1"/>
  <c r="J511" i="2" s="1"/>
  <c r="A512" i="2"/>
  <c r="I512" i="2" s="1"/>
  <c r="J512" i="2" s="1"/>
  <c r="A513" i="2"/>
  <c r="I513" i="2" s="1"/>
  <c r="J513" i="2" s="1"/>
  <c r="A514" i="2"/>
  <c r="I514" i="2" s="1"/>
  <c r="J514" i="2" s="1"/>
  <c r="A515" i="2"/>
  <c r="I515" i="2" s="1"/>
  <c r="J515" i="2" s="1"/>
  <c r="A516" i="2"/>
  <c r="I516" i="2" s="1"/>
  <c r="J516" i="2" s="1"/>
  <c r="A517" i="2"/>
  <c r="I517" i="2" s="1"/>
  <c r="J517" i="2" s="1"/>
  <c r="A518" i="2"/>
  <c r="I518" i="2" s="1"/>
  <c r="J518" i="2" s="1"/>
  <c r="A519" i="2"/>
  <c r="I519" i="2" s="1"/>
  <c r="J519" i="2" s="1"/>
  <c r="A520" i="2"/>
  <c r="I520" i="2" s="1"/>
  <c r="J520" i="2" s="1"/>
  <c r="A521" i="2"/>
  <c r="I521" i="2" s="1"/>
  <c r="J521" i="2" s="1"/>
  <c r="A522" i="2"/>
  <c r="I522" i="2" s="1"/>
  <c r="J522" i="2" s="1"/>
  <c r="A523" i="2"/>
  <c r="I523" i="2" s="1"/>
  <c r="J523" i="2" s="1"/>
  <c r="A524" i="2"/>
  <c r="I524" i="2" s="1"/>
  <c r="J524" i="2" s="1"/>
  <c r="A525" i="2"/>
  <c r="I525" i="2" s="1"/>
  <c r="J525" i="2" s="1"/>
  <c r="A526" i="2"/>
  <c r="I526" i="2" s="1"/>
  <c r="J526" i="2" s="1"/>
  <c r="A527" i="2"/>
  <c r="I527" i="2" s="1"/>
  <c r="J527" i="2" s="1"/>
  <c r="A528" i="2"/>
  <c r="I528" i="2" s="1"/>
  <c r="J528" i="2" s="1"/>
  <c r="A529" i="2"/>
  <c r="I529" i="2" s="1"/>
  <c r="J529" i="2" s="1"/>
  <c r="A530" i="2"/>
  <c r="I530" i="2" s="1"/>
  <c r="J530" i="2" s="1"/>
  <c r="A531" i="2"/>
  <c r="I531" i="2" s="1"/>
  <c r="J531" i="2" s="1"/>
  <c r="A532" i="2"/>
  <c r="I532" i="2" s="1"/>
  <c r="J532" i="2" s="1"/>
  <c r="A533" i="2"/>
  <c r="I533" i="2" s="1"/>
  <c r="J533" i="2" s="1"/>
  <c r="A534" i="2"/>
  <c r="I534" i="2" s="1"/>
  <c r="J534" i="2" s="1"/>
  <c r="A535" i="2"/>
  <c r="I535" i="2" s="1"/>
  <c r="J535" i="2" s="1"/>
  <c r="A536" i="2"/>
  <c r="I536" i="2" s="1"/>
  <c r="J536" i="2" s="1"/>
  <c r="A537" i="2"/>
  <c r="I537" i="2" s="1"/>
  <c r="J537" i="2" s="1"/>
  <c r="A538" i="2"/>
  <c r="I538" i="2" s="1"/>
  <c r="J538" i="2" s="1"/>
  <c r="A539" i="2"/>
  <c r="I539" i="2" s="1"/>
  <c r="J539" i="2" s="1"/>
  <c r="A540" i="2"/>
  <c r="I540" i="2" s="1"/>
  <c r="J540" i="2" s="1"/>
  <c r="A541" i="2"/>
  <c r="I541" i="2" s="1"/>
  <c r="J541" i="2" s="1"/>
  <c r="A542" i="2"/>
  <c r="I542" i="2" s="1"/>
  <c r="J542" i="2" s="1"/>
  <c r="A543" i="2"/>
  <c r="I543" i="2" s="1"/>
  <c r="J543" i="2" s="1"/>
  <c r="A544" i="2"/>
  <c r="I544" i="2" s="1"/>
  <c r="J544" i="2" s="1"/>
  <c r="A545" i="2"/>
  <c r="I545" i="2" s="1"/>
  <c r="J545" i="2" s="1"/>
  <c r="A546" i="2"/>
  <c r="I546" i="2" s="1"/>
  <c r="J546" i="2" s="1"/>
  <c r="A547" i="2"/>
  <c r="I547" i="2" s="1"/>
  <c r="J547" i="2" s="1"/>
  <c r="A548" i="2"/>
  <c r="I548" i="2" s="1"/>
  <c r="J548" i="2" s="1"/>
  <c r="A549" i="2"/>
  <c r="I549" i="2" s="1"/>
  <c r="J549" i="2" s="1"/>
  <c r="A550" i="2"/>
  <c r="I550" i="2" s="1"/>
  <c r="J550" i="2" s="1"/>
  <c r="A551" i="2"/>
  <c r="I551" i="2" s="1"/>
  <c r="J551" i="2" s="1"/>
  <c r="A552" i="2"/>
  <c r="I552" i="2" s="1"/>
  <c r="J552" i="2" s="1"/>
  <c r="A553" i="2"/>
  <c r="I553" i="2" s="1"/>
  <c r="J553" i="2" s="1"/>
  <c r="A554" i="2"/>
  <c r="I554" i="2" s="1"/>
  <c r="J554" i="2" s="1"/>
  <c r="A555" i="2"/>
  <c r="I555" i="2" s="1"/>
  <c r="J555" i="2" s="1"/>
  <c r="A556" i="2"/>
  <c r="I556" i="2" s="1"/>
  <c r="J556" i="2" s="1"/>
  <c r="A557" i="2"/>
  <c r="I557" i="2" s="1"/>
  <c r="J557" i="2" s="1"/>
  <c r="A558" i="2"/>
  <c r="I558" i="2" s="1"/>
  <c r="J558" i="2" s="1"/>
  <c r="A559" i="2"/>
  <c r="I559" i="2" s="1"/>
  <c r="J559" i="2" s="1"/>
  <c r="A560" i="2"/>
  <c r="I560" i="2" s="1"/>
  <c r="J560" i="2" s="1"/>
  <c r="A561" i="2"/>
  <c r="I561" i="2" s="1"/>
  <c r="J561" i="2" s="1"/>
  <c r="A562" i="2"/>
  <c r="I562" i="2" s="1"/>
  <c r="J562" i="2" s="1"/>
  <c r="A563" i="2"/>
  <c r="I563" i="2" s="1"/>
  <c r="J563" i="2" s="1"/>
  <c r="A564" i="2"/>
  <c r="I564" i="2" s="1"/>
  <c r="J564" i="2" s="1"/>
  <c r="A565" i="2"/>
  <c r="I565" i="2" s="1"/>
  <c r="J565" i="2" s="1"/>
  <c r="A566" i="2"/>
  <c r="I566" i="2" s="1"/>
  <c r="J566" i="2" s="1"/>
  <c r="A567" i="2"/>
  <c r="I567" i="2" s="1"/>
  <c r="J567" i="2" s="1"/>
  <c r="A568" i="2"/>
  <c r="I568" i="2" s="1"/>
  <c r="J568" i="2" s="1"/>
  <c r="A569" i="2"/>
  <c r="I569" i="2" s="1"/>
  <c r="J569" i="2" s="1"/>
  <c r="A570" i="2"/>
  <c r="I570" i="2" s="1"/>
  <c r="J570" i="2" s="1"/>
  <c r="A571" i="2"/>
  <c r="I571" i="2" s="1"/>
  <c r="J571" i="2" s="1"/>
  <c r="A572" i="2"/>
  <c r="I572" i="2" s="1"/>
  <c r="J572" i="2" s="1"/>
  <c r="A573" i="2"/>
  <c r="I573" i="2" s="1"/>
  <c r="J573" i="2" s="1"/>
  <c r="A574" i="2"/>
  <c r="I574" i="2" s="1"/>
  <c r="J574" i="2" s="1"/>
  <c r="A575" i="2"/>
  <c r="I575" i="2" s="1"/>
  <c r="J575" i="2" s="1"/>
  <c r="A576" i="2"/>
  <c r="I576" i="2" s="1"/>
  <c r="J576" i="2" s="1"/>
  <c r="A577" i="2"/>
  <c r="I577" i="2" s="1"/>
  <c r="J577" i="2" s="1"/>
  <c r="A578" i="2"/>
  <c r="I578" i="2" s="1"/>
  <c r="J578" i="2" s="1"/>
  <c r="A579" i="2"/>
  <c r="I579" i="2" s="1"/>
  <c r="J579" i="2" s="1"/>
  <c r="A580" i="2"/>
  <c r="I580" i="2" s="1"/>
  <c r="J580" i="2" s="1"/>
  <c r="A581" i="2"/>
  <c r="I581" i="2" s="1"/>
  <c r="J581" i="2" s="1"/>
  <c r="A582" i="2"/>
  <c r="I582" i="2" s="1"/>
  <c r="J582" i="2" s="1"/>
  <c r="A583" i="2"/>
  <c r="I583" i="2" s="1"/>
  <c r="J583" i="2" s="1"/>
  <c r="A584" i="2"/>
  <c r="I584" i="2" s="1"/>
  <c r="J584" i="2" s="1"/>
  <c r="A585" i="2"/>
  <c r="I585" i="2" s="1"/>
  <c r="J585" i="2" s="1"/>
  <c r="A586" i="2"/>
  <c r="I586" i="2" s="1"/>
  <c r="J586" i="2" s="1"/>
  <c r="A587" i="2"/>
  <c r="I587" i="2" s="1"/>
  <c r="J587" i="2" s="1"/>
  <c r="A588" i="2"/>
  <c r="I588" i="2" s="1"/>
  <c r="J588" i="2" s="1"/>
  <c r="A589" i="2"/>
  <c r="I589" i="2" s="1"/>
  <c r="J589" i="2" s="1"/>
  <c r="A590" i="2"/>
  <c r="I590" i="2" s="1"/>
  <c r="J590" i="2" s="1"/>
  <c r="A591" i="2"/>
  <c r="I591" i="2" s="1"/>
  <c r="J591" i="2" s="1"/>
  <c r="A592" i="2"/>
  <c r="I592" i="2" s="1"/>
  <c r="J592" i="2" s="1"/>
  <c r="A593" i="2"/>
  <c r="I593" i="2" s="1"/>
  <c r="J593" i="2" s="1"/>
  <c r="A594" i="2"/>
  <c r="I594" i="2" s="1"/>
  <c r="J594" i="2" s="1"/>
  <c r="A595" i="2"/>
  <c r="I595" i="2" s="1"/>
  <c r="J595" i="2" s="1"/>
  <c r="A596" i="2"/>
  <c r="I596" i="2" s="1"/>
  <c r="J596" i="2" s="1"/>
  <c r="A597" i="2"/>
  <c r="I597" i="2" s="1"/>
  <c r="J597" i="2" s="1"/>
  <c r="A598" i="2"/>
  <c r="I598" i="2" s="1"/>
  <c r="J598" i="2" s="1"/>
  <c r="A599" i="2"/>
  <c r="I599" i="2" s="1"/>
  <c r="J599" i="2" s="1"/>
  <c r="A600" i="2"/>
  <c r="I600" i="2" s="1"/>
  <c r="J600" i="2" s="1"/>
  <c r="A601" i="2"/>
  <c r="I601" i="2" s="1"/>
  <c r="J601" i="2" s="1"/>
  <c r="A602" i="2"/>
  <c r="I602" i="2" s="1"/>
  <c r="J602" i="2" s="1"/>
  <c r="A603" i="2"/>
  <c r="I603" i="2" s="1"/>
  <c r="J603" i="2" s="1"/>
  <c r="A604" i="2"/>
  <c r="I604" i="2" s="1"/>
  <c r="J604" i="2" s="1"/>
  <c r="A605" i="2"/>
  <c r="I605" i="2" s="1"/>
  <c r="J605" i="2" s="1"/>
  <c r="A606" i="2"/>
  <c r="I606" i="2" s="1"/>
  <c r="J606" i="2" s="1"/>
  <c r="A607" i="2"/>
  <c r="I607" i="2" s="1"/>
  <c r="J607" i="2" s="1"/>
  <c r="A608" i="2"/>
  <c r="I608" i="2" s="1"/>
  <c r="J608" i="2" s="1"/>
  <c r="A609" i="2"/>
  <c r="I609" i="2" s="1"/>
  <c r="J609" i="2" s="1"/>
  <c r="A610" i="2"/>
  <c r="I610" i="2" s="1"/>
  <c r="J610" i="2" s="1"/>
  <c r="A611" i="2"/>
  <c r="I611" i="2" s="1"/>
  <c r="J611" i="2" s="1"/>
  <c r="A612" i="2"/>
  <c r="I612" i="2" s="1"/>
  <c r="J612" i="2" s="1"/>
  <c r="A613" i="2"/>
  <c r="I613" i="2" s="1"/>
  <c r="J613" i="2" s="1"/>
  <c r="A614" i="2"/>
  <c r="I614" i="2" s="1"/>
  <c r="J614" i="2" s="1"/>
  <c r="A615" i="2"/>
  <c r="I615" i="2" s="1"/>
  <c r="J615" i="2" s="1"/>
  <c r="A616" i="2"/>
  <c r="I616" i="2" s="1"/>
  <c r="J616" i="2" s="1"/>
  <c r="A617" i="2"/>
  <c r="I617" i="2" s="1"/>
  <c r="J617" i="2" s="1"/>
  <c r="A618" i="2"/>
  <c r="I618" i="2" s="1"/>
  <c r="J618" i="2" s="1"/>
  <c r="A619" i="2"/>
  <c r="I619" i="2" s="1"/>
  <c r="J619" i="2" s="1"/>
  <c r="A620" i="2"/>
  <c r="I620" i="2" s="1"/>
  <c r="J620" i="2" s="1"/>
  <c r="A621" i="2"/>
  <c r="I621" i="2" s="1"/>
  <c r="J621" i="2" s="1"/>
  <c r="A622" i="2"/>
  <c r="I622" i="2" s="1"/>
  <c r="J622" i="2" s="1"/>
  <c r="A623" i="2"/>
  <c r="I623" i="2" s="1"/>
  <c r="J623" i="2" s="1"/>
  <c r="A624" i="2"/>
  <c r="I624" i="2" s="1"/>
  <c r="J624" i="2" s="1"/>
  <c r="A625" i="2"/>
  <c r="I625" i="2" s="1"/>
  <c r="J625" i="2" s="1"/>
  <c r="A626" i="2"/>
  <c r="I626" i="2" s="1"/>
  <c r="J626" i="2" s="1"/>
  <c r="A627" i="2"/>
  <c r="I627" i="2" s="1"/>
  <c r="J627" i="2" s="1"/>
  <c r="A628" i="2"/>
  <c r="I628" i="2" s="1"/>
  <c r="J628" i="2" s="1"/>
  <c r="A629" i="2"/>
  <c r="I629" i="2" s="1"/>
  <c r="J629" i="2" s="1"/>
  <c r="A630" i="2"/>
  <c r="I630" i="2" s="1"/>
  <c r="J630" i="2" s="1"/>
  <c r="A631" i="2"/>
  <c r="I631" i="2" s="1"/>
  <c r="J631" i="2" s="1"/>
  <c r="A632" i="2"/>
  <c r="I632" i="2" s="1"/>
  <c r="J632" i="2" s="1"/>
  <c r="A633" i="2"/>
  <c r="I633" i="2" s="1"/>
  <c r="J633" i="2" s="1"/>
  <c r="A634" i="2"/>
  <c r="I634" i="2" s="1"/>
  <c r="J634" i="2" s="1"/>
  <c r="A635" i="2"/>
  <c r="I635" i="2" s="1"/>
  <c r="J635" i="2" s="1"/>
  <c r="A636" i="2"/>
  <c r="I636" i="2" s="1"/>
  <c r="J636" i="2" s="1"/>
  <c r="A637" i="2"/>
  <c r="I637" i="2" s="1"/>
  <c r="J637" i="2" s="1"/>
  <c r="A638" i="2"/>
  <c r="I638" i="2" s="1"/>
  <c r="J638" i="2" s="1"/>
  <c r="A639" i="2"/>
  <c r="I639" i="2" s="1"/>
  <c r="J639" i="2" s="1"/>
  <c r="A640" i="2"/>
  <c r="I640" i="2" s="1"/>
  <c r="J640" i="2" s="1"/>
  <c r="A641" i="2"/>
  <c r="I641" i="2" s="1"/>
  <c r="J641" i="2" s="1"/>
  <c r="A642" i="2"/>
  <c r="I642" i="2" s="1"/>
  <c r="J642" i="2" s="1"/>
  <c r="A643" i="2"/>
  <c r="I643" i="2" s="1"/>
  <c r="J643" i="2" s="1"/>
  <c r="A644" i="2"/>
  <c r="I644" i="2" s="1"/>
  <c r="J644" i="2" s="1"/>
  <c r="A645" i="2"/>
  <c r="I645" i="2" s="1"/>
  <c r="J645" i="2" s="1"/>
  <c r="A646" i="2"/>
  <c r="I646" i="2" s="1"/>
  <c r="J646" i="2" s="1"/>
  <c r="A647" i="2"/>
  <c r="I647" i="2" s="1"/>
  <c r="J647" i="2" s="1"/>
  <c r="A648" i="2"/>
  <c r="I648" i="2" s="1"/>
  <c r="J648" i="2" s="1"/>
  <c r="A649" i="2"/>
  <c r="I649" i="2" s="1"/>
  <c r="J649" i="2" s="1"/>
  <c r="A650" i="2"/>
  <c r="I650" i="2" s="1"/>
  <c r="J650" i="2" s="1"/>
  <c r="A651" i="2"/>
  <c r="I651" i="2" s="1"/>
  <c r="J651" i="2" s="1"/>
  <c r="A652" i="2"/>
  <c r="I652" i="2" s="1"/>
  <c r="J652" i="2" s="1"/>
  <c r="A653" i="2"/>
  <c r="I653" i="2" s="1"/>
  <c r="J653" i="2" s="1"/>
  <c r="A654" i="2"/>
  <c r="I654" i="2" s="1"/>
  <c r="J654" i="2" s="1"/>
  <c r="A655" i="2"/>
  <c r="I655" i="2" s="1"/>
  <c r="J655" i="2" s="1"/>
  <c r="A656" i="2"/>
  <c r="I656" i="2" s="1"/>
  <c r="J656" i="2" s="1"/>
  <c r="A657" i="2"/>
  <c r="I657" i="2" s="1"/>
  <c r="J657" i="2" s="1"/>
  <c r="A658" i="2"/>
  <c r="I658" i="2" s="1"/>
  <c r="J658" i="2" s="1"/>
  <c r="A659" i="2"/>
  <c r="I659" i="2" s="1"/>
  <c r="J659" i="2" s="1"/>
  <c r="A660" i="2"/>
  <c r="I660" i="2" s="1"/>
  <c r="J660" i="2" s="1"/>
  <c r="A661" i="2"/>
  <c r="I661" i="2" s="1"/>
  <c r="J661" i="2" s="1"/>
  <c r="A662" i="2"/>
  <c r="I662" i="2" s="1"/>
  <c r="J662" i="2" s="1"/>
  <c r="A663" i="2"/>
  <c r="I663" i="2" s="1"/>
  <c r="J663" i="2" s="1"/>
  <c r="A664" i="2"/>
  <c r="I664" i="2" s="1"/>
  <c r="J664" i="2" s="1"/>
  <c r="A665" i="2"/>
  <c r="I665" i="2" s="1"/>
  <c r="J665" i="2" s="1"/>
  <c r="A666" i="2"/>
  <c r="I666" i="2" s="1"/>
  <c r="J666" i="2" s="1"/>
  <c r="A667" i="2"/>
  <c r="I667" i="2" s="1"/>
  <c r="J667" i="2" s="1"/>
  <c r="A668" i="2"/>
  <c r="I668" i="2" s="1"/>
  <c r="J668" i="2" s="1"/>
  <c r="A669" i="2"/>
  <c r="I669" i="2" s="1"/>
  <c r="J669" i="2" s="1"/>
  <c r="A670" i="2"/>
  <c r="I670" i="2" s="1"/>
  <c r="J670" i="2" s="1"/>
  <c r="A671" i="2"/>
  <c r="I671" i="2" s="1"/>
  <c r="J671" i="2" s="1"/>
  <c r="A672" i="2"/>
  <c r="I672" i="2" s="1"/>
  <c r="J672" i="2" s="1"/>
  <c r="A673" i="2"/>
  <c r="I673" i="2" s="1"/>
  <c r="J673" i="2" s="1"/>
  <c r="A674" i="2"/>
  <c r="I674" i="2" s="1"/>
  <c r="J674" i="2" s="1"/>
  <c r="A675" i="2"/>
  <c r="I675" i="2" s="1"/>
  <c r="J675" i="2" s="1"/>
  <c r="A676" i="2"/>
  <c r="I676" i="2" s="1"/>
  <c r="J676" i="2" s="1"/>
  <c r="A677" i="2"/>
  <c r="I677" i="2" s="1"/>
  <c r="J677" i="2" s="1"/>
  <c r="A678" i="2"/>
  <c r="I678" i="2" s="1"/>
  <c r="J678" i="2" s="1"/>
  <c r="A679" i="2"/>
  <c r="I679" i="2" s="1"/>
  <c r="J679" i="2" s="1"/>
  <c r="A680" i="2"/>
  <c r="I680" i="2" s="1"/>
  <c r="J680" i="2" s="1"/>
  <c r="A681" i="2"/>
  <c r="I681" i="2" s="1"/>
  <c r="J681" i="2" s="1"/>
  <c r="A682" i="2"/>
  <c r="I682" i="2" s="1"/>
  <c r="J682" i="2" s="1"/>
  <c r="A683" i="2"/>
  <c r="I683" i="2" s="1"/>
  <c r="J683" i="2" s="1"/>
  <c r="A684" i="2"/>
  <c r="I684" i="2" s="1"/>
  <c r="J684" i="2" s="1"/>
  <c r="A685" i="2"/>
  <c r="I685" i="2" s="1"/>
  <c r="J685" i="2" s="1"/>
  <c r="A686" i="2"/>
  <c r="I686" i="2" s="1"/>
  <c r="J686" i="2" s="1"/>
  <c r="A687" i="2"/>
  <c r="I687" i="2" s="1"/>
  <c r="J687" i="2" s="1"/>
  <c r="A688" i="2"/>
  <c r="I688" i="2" s="1"/>
  <c r="J688" i="2" s="1"/>
  <c r="A689" i="2"/>
  <c r="I689" i="2" s="1"/>
  <c r="J689" i="2" s="1"/>
  <c r="A690" i="2"/>
  <c r="I690" i="2" s="1"/>
  <c r="J690" i="2" s="1"/>
  <c r="A691" i="2"/>
  <c r="I691" i="2" s="1"/>
  <c r="J691" i="2" s="1"/>
  <c r="A692" i="2"/>
  <c r="I692" i="2" s="1"/>
  <c r="J692" i="2" s="1"/>
  <c r="A693" i="2"/>
  <c r="I693" i="2" s="1"/>
  <c r="J693" i="2" s="1"/>
  <c r="A694" i="2"/>
  <c r="I694" i="2" s="1"/>
  <c r="J694" i="2" s="1"/>
  <c r="A695" i="2"/>
  <c r="I695" i="2" s="1"/>
  <c r="J695" i="2" s="1"/>
  <c r="A696" i="2"/>
  <c r="I696" i="2" s="1"/>
  <c r="J696" i="2" s="1"/>
  <c r="A697" i="2"/>
  <c r="I697" i="2" s="1"/>
  <c r="J697" i="2" s="1"/>
  <c r="A698" i="2"/>
  <c r="I698" i="2" s="1"/>
  <c r="J698" i="2" s="1"/>
  <c r="A699" i="2"/>
  <c r="I699" i="2" s="1"/>
  <c r="J699" i="2" s="1"/>
  <c r="A700" i="2"/>
  <c r="I700" i="2" s="1"/>
  <c r="J700" i="2" s="1"/>
  <c r="A701" i="2"/>
  <c r="I701" i="2" s="1"/>
  <c r="J701" i="2" s="1"/>
  <c r="A702" i="2"/>
  <c r="I702" i="2" s="1"/>
  <c r="J702" i="2" s="1"/>
  <c r="A703" i="2"/>
  <c r="I703" i="2" s="1"/>
  <c r="J703" i="2" s="1"/>
  <c r="A704" i="2"/>
  <c r="I704" i="2" s="1"/>
  <c r="J704" i="2" s="1"/>
  <c r="A705" i="2"/>
  <c r="I705" i="2" s="1"/>
  <c r="J705" i="2" s="1"/>
  <c r="A706" i="2"/>
  <c r="I706" i="2" s="1"/>
  <c r="J706" i="2" s="1"/>
  <c r="A707" i="2"/>
  <c r="I707" i="2" s="1"/>
  <c r="J707" i="2" s="1"/>
  <c r="A708" i="2"/>
  <c r="I708" i="2" s="1"/>
  <c r="J708" i="2" s="1"/>
  <c r="A709" i="2"/>
  <c r="I709" i="2" s="1"/>
  <c r="J709" i="2" s="1"/>
  <c r="A710" i="2"/>
  <c r="I710" i="2" s="1"/>
  <c r="J710" i="2" s="1"/>
  <c r="A711" i="2"/>
  <c r="I711" i="2" s="1"/>
  <c r="J711" i="2" s="1"/>
  <c r="A712" i="2"/>
  <c r="I712" i="2" s="1"/>
  <c r="J712" i="2" s="1"/>
  <c r="A713" i="2"/>
  <c r="I713" i="2" s="1"/>
  <c r="J713" i="2" s="1"/>
  <c r="A714" i="2"/>
  <c r="I714" i="2" s="1"/>
  <c r="J714" i="2" s="1"/>
  <c r="A715" i="2"/>
  <c r="I715" i="2" s="1"/>
  <c r="J715" i="2" s="1"/>
  <c r="A716" i="2"/>
  <c r="I716" i="2" s="1"/>
  <c r="J716" i="2" s="1"/>
  <c r="A717" i="2"/>
  <c r="I717" i="2" s="1"/>
  <c r="J717" i="2" s="1"/>
  <c r="A718" i="2"/>
  <c r="I718" i="2" s="1"/>
  <c r="J718" i="2" s="1"/>
  <c r="A719" i="2"/>
  <c r="I719" i="2" s="1"/>
  <c r="J719" i="2" s="1"/>
  <c r="A720" i="2"/>
  <c r="I720" i="2" s="1"/>
  <c r="J720" i="2" s="1"/>
  <c r="A721" i="2"/>
  <c r="I721" i="2" s="1"/>
  <c r="J721" i="2" s="1"/>
  <c r="A722" i="2"/>
  <c r="I722" i="2" s="1"/>
  <c r="J722" i="2" s="1"/>
  <c r="A723" i="2"/>
  <c r="I723" i="2" s="1"/>
  <c r="J723" i="2" s="1"/>
  <c r="A724" i="2"/>
  <c r="I724" i="2" s="1"/>
  <c r="J724" i="2" s="1"/>
  <c r="A725" i="2"/>
  <c r="I725" i="2" s="1"/>
  <c r="J725" i="2" s="1"/>
  <c r="A726" i="2"/>
  <c r="I726" i="2" s="1"/>
  <c r="J726" i="2" s="1"/>
  <c r="A727" i="2"/>
  <c r="I727" i="2" s="1"/>
  <c r="J727" i="2" s="1"/>
  <c r="A728" i="2"/>
  <c r="I728" i="2" s="1"/>
  <c r="J728" i="2" s="1"/>
  <c r="A729" i="2"/>
  <c r="I729" i="2" s="1"/>
  <c r="J729" i="2" s="1"/>
  <c r="A730" i="2"/>
  <c r="I730" i="2" s="1"/>
  <c r="J730" i="2" s="1"/>
  <c r="A731" i="2"/>
  <c r="I731" i="2" s="1"/>
  <c r="J731" i="2" s="1"/>
  <c r="A732" i="2"/>
  <c r="I732" i="2" s="1"/>
  <c r="J732" i="2" s="1"/>
  <c r="A733" i="2"/>
  <c r="I733" i="2" s="1"/>
  <c r="J733" i="2" s="1"/>
  <c r="A734" i="2"/>
  <c r="I734" i="2" s="1"/>
  <c r="J734" i="2" s="1"/>
  <c r="A735" i="2"/>
  <c r="I735" i="2" s="1"/>
  <c r="J735" i="2" s="1"/>
  <c r="A736" i="2"/>
  <c r="I736" i="2" s="1"/>
  <c r="J736" i="2" s="1"/>
  <c r="A737" i="2"/>
  <c r="I737" i="2" s="1"/>
  <c r="J737" i="2" s="1"/>
  <c r="A738" i="2"/>
  <c r="I738" i="2" s="1"/>
  <c r="J738" i="2" s="1"/>
  <c r="A739" i="2"/>
  <c r="I739" i="2" s="1"/>
  <c r="J739" i="2" s="1"/>
  <c r="A740" i="2"/>
  <c r="I740" i="2" s="1"/>
  <c r="J740" i="2" s="1"/>
  <c r="A741" i="2"/>
  <c r="I741" i="2" s="1"/>
  <c r="J741" i="2" s="1"/>
  <c r="A742" i="2"/>
  <c r="I742" i="2" s="1"/>
  <c r="J742" i="2" s="1"/>
  <c r="A743" i="2"/>
  <c r="I743" i="2" s="1"/>
  <c r="J743" i="2" s="1"/>
  <c r="A744" i="2"/>
  <c r="I744" i="2" s="1"/>
  <c r="J744" i="2" s="1"/>
  <c r="A745" i="2"/>
  <c r="I745" i="2" s="1"/>
  <c r="J745" i="2" s="1"/>
  <c r="A746" i="2"/>
  <c r="I746" i="2" s="1"/>
  <c r="J746" i="2" s="1"/>
  <c r="A747" i="2"/>
  <c r="I747" i="2" s="1"/>
  <c r="J747" i="2" s="1"/>
  <c r="A748" i="2"/>
  <c r="I748" i="2" s="1"/>
  <c r="J748" i="2" s="1"/>
  <c r="A749" i="2"/>
  <c r="I749" i="2" s="1"/>
  <c r="J749" i="2" s="1"/>
  <c r="A750" i="2"/>
  <c r="I750" i="2" s="1"/>
  <c r="J750" i="2" s="1"/>
  <c r="A751" i="2"/>
  <c r="I751" i="2" s="1"/>
  <c r="J751" i="2" s="1"/>
  <c r="A752" i="2"/>
  <c r="I752" i="2" s="1"/>
  <c r="J752" i="2" s="1"/>
  <c r="A753" i="2"/>
  <c r="I753" i="2" s="1"/>
  <c r="J753" i="2" s="1"/>
  <c r="A754" i="2"/>
  <c r="I754" i="2" s="1"/>
  <c r="J754" i="2" s="1"/>
  <c r="A755" i="2"/>
  <c r="I755" i="2" s="1"/>
  <c r="J755" i="2" s="1"/>
  <c r="A756" i="2"/>
  <c r="I756" i="2" s="1"/>
  <c r="J756" i="2" s="1"/>
  <c r="A757" i="2"/>
  <c r="I757" i="2" s="1"/>
  <c r="J757" i="2" s="1"/>
  <c r="A758" i="2"/>
  <c r="I758" i="2" s="1"/>
  <c r="J758" i="2" s="1"/>
  <c r="A759" i="2"/>
  <c r="I759" i="2" s="1"/>
  <c r="J759" i="2" s="1"/>
  <c r="A760" i="2"/>
  <c r="I760" i="2" s="1"/>
  <c r="J760" i="2" s="1"/>
  <c r="A761" i="2"/>
  <c r="I761" i="2" s="1"/>
  <c r="J761" i="2" s="1"/>
  <c r="A762" i="2"/>
  <c r="I762" i="2" s="1"/>
  <c r="J762" i="2" s="1"/>
  <c r="A763" i="2"/>
  <c r="I763" i="2" s="1"/>
  <c r="J763" i="2" s="1"/>
  <c r="A764" i="2"/>
  <c r="I764" i="2" s="1"/>
  <c r="J764" i="2" s="1"/>
  <c r="A765" i="2"/>
  <c r="I765" i="2" s="1"/>
  <c r="J765" i="2" s="1"/>
  <c r="A766" i="2"/>
  <c r="I766" i="2" s="1"/>
  <c r="J766" i="2" s="1"/>
  <c r="A767" i="2"/>
  <c r="I767" i="2" s="1"/>
  <c r="J767" i="2" s="1"/>
  <c r="A768" i="2"/>
  <c r="I768" i="2" s="1"/>
  <c r="J768" i="2" s="1"/>
  <c r="A769" i="2"/>
  <c r="I769" i="2" s="1"/>
  <c r="J769" i="2" s="1"/>
  <c r="A770" i="2"/>
  <c r="I770" i="2" s="1"/>
  <c r="J770" i="2" s="1"/>
  <c r="A771" i="2"/>
  <c r="I771" i="2" s="1"/>
  <c r="J771" i="2" s="1"/>
  <c r="A772" i="2"/>
  <c r="I772" i="2" s="1"/>
  <c r="J772" i="2" s="1"/>
  <c r="A773" i="2"/>
  <c r="I773" i="2" s="1"/>
  <c r="J773" i="2" s="1"/>
  <c r="A774" i="2"/>
  <c r="I774" i="2" s="1"/>
  <c r="J774" i="2" s="1"/>
  <c r="A775" i="2"/>
  <c r="I775" i="2" s="1"/>
  <c r="J775" i="2" s="1"/>
  <c r="A776" i="2"/>
  <c r="I776" i="2" s="1"/>
  <c r="J776" i="2" s="1"/>
  <c r="A777" i="2"/>
  <c r="I777" i="2" s="1"/>
  <c r="J777" i="2" s="1"/>
  <c r="A778" i="2"/>
  <c r="I778" i="2" s="1"/>
  <c r="J778" i="2" s="1"/>
  <c r="A779" i="2"/>
  <c r="I779" i="2" s="1"/>
  <c r="J779" i="2" s="1"/>
  <c r="A780" i="2"/>
  <c r="I780" i="2" s="1"/>
  <c r="J780" i="2" s="1"/>
  <c r="A781" i="2"/>
  <c r="I781" i="2" s="1"/>
  <c r="J781" i="2" s="1"/>
  <c r="A782" i="2"/>
  <c r="I782" i="2" s="1"/>
  <c r="J782" i="2" s="1"/>
  <c r="A783" i="2"/>
  <c r="I783" i="2" s="1"/>
  <c r="J783" i="2" s="1"/>
  <c r="A784" i="2"/>
  <c r="I784" i="2" s="1"/>
  <c r="J784" i="2" s="1"/>
  <c r="A785" i="2"/>
  <c r="I785" i="2" s="1"/>
  <c r="J785" i="2" s="1"/>
  <c r="A786" i="2"/>
  <c r="I786" i="2" s="1"/>
  <c r="J786" i="2" s="1"/>
  <c r="A787" i="2"/>
  <c r="I787" i="2" s="1"/>
  <c r="J787" i="2" s="1"/>
  <c r="A788" i="2"/>
  <c r="I788" i="2" s="1"/>
  <c r="J788" i="2" s="1"/>
  <c r="A789" i="2"/>
  <c r="I789" i="2" s="1"/>
  <c r="J789" i="2" s="1"/>
  <c r="A790" i="2"/>
  <c r="I790" i="2" s="1"/>
  <c r="J790" i="2" s="1"/>
  <c r="A791" i="2"/>
  <c r="I791" i="2" s="1"/>
  <c r="J791" i="2" s="1"/>
  <c r="A792" i="2"/>
  <c r="I792" i="2" s="1"/>
  <c r="J792" i="2" s="1"/>
  <c r="A793" i="2"/>
  <c r="I793" i="2" s="1"/>
  <c r="J793" i="2" s="1"/>
  <c r="A794" i="2"/>
  <c r="I794" i="2" s="1"/>
  <c r="J794" i="2" s="1"/>
  <c r="A795" i="2"/>
  <c r="I795" i="2" s="1"/>
  <c r="J795" i="2" s="1"/>
  <c r="A796" i="2"/>
  <c r="I796" i="2" s="1"/>
  <c r="J796" i="2" s="1"/>
  <c r="A797" i="2"/>
  <c r="I797" i="2" s="1"/>
  <c r="J797" i="2" s="1"/>
  <c r="A798" i="2"/>
  <c r="I798" i="2" s="1"/>
  <c r="J798" i="2" s="1"/>
  <c r="A799" i="2"/>
  <c r="I799" i="2" s="1"/>
  <c r="J799" i="2" s="1"/>
  <c r="A800" i="2"/>
  <c r="I800" i="2" s="1"/>
  <c r="J800" i="2" s="1"/>
  <c r="A801" i="2"/>
  <c r="I801" i="2" s="1"/>
  <c r="J801" i="2" s="1"/>
  <c r="A802" i="2"/>
  <c r="I802" i="2" s="1"/>
  <c r="J802" i="2" s="1"/>
  <c r="A803" i="2"/>
  <c r="I803" i="2" s="1"/>
  <c r="J803" i="2" s="1"/>
  <c r="A804" i="2"/>
  <c r="I804" i="2" s="1"/>
  <c r="J804" i="2" s="1"/>
  <c r="A805" i="2"/>
  <c r="I805" i="2" s="1"/>
  <c r="J805" i="2" s="1"/>
  <c r="A806" i="2"/>
  <c r="I806" i="2" s="1"/>
  <c r="J806" i="2" s="1"/>
  <c r="A807" i="2"/>
  <c r="I807" i="2" s="1"/>
  <c r="J807" i="2" s="1"/>
  <c r="A808" i="2"/>
  <c r="I808" i="2" s="1"/>
  <c r="J808" i="2" s="1"/>
  <c r="A809" i="2"/>
  <c r="I809" i="2" s="1"/>
  <c r="J809" i="2" s="1"/>
  <c r="A810" i="2"/>
  <c r="I810" i="2" s="1"/>
  <c r="J810" i="2" s="1"/>
  <c r="A811" i="2"/>
  <c r="I811" i="2" s="1"/>
  <c r="J811" i="2" s="1"/>
  <c r="A812" i="2"/>
  <c r="I812" i="2" s="1"/>
  <c r="J812" i="2" s="1"/>
  <c r="A813" i="2"/>
  <c r="I813" i="2" s="1"/>
  <c r="J813" i="2" s="1"/>
  <c r="A814" i="2"/>
  <c r="I814" i="2" s="1"/>
  <c r="J814" i="2" s="1"/>
  <c r="A815" i="2"/>
  <c r="I815" i="2" s="1"/>
  <c r="J815" i="2" s="1"/>
  <c r="A816" i="2"/>
  <c r="I816" i="2" s="1"/>
  <c r="J816" i="2" s="1"/>
  <c r="A817" i="2"/>
  <c r="I817" i="2" s="1"/>
  <c r="J817" i="2" s="1"/>
  <c r="A818" i="2"/>
  <c r="I818" i="2" s="1"/>
  <c r="J818" i="2" s="1"/>
  <c r="A819" i="2"/>
  <c r="I819" i="2" s="1"/>
  <c r="J819" i="2" s="1"/>
  <c r="A820" i="2"/>
  <c r="I820" i="2" s="1"/>
  <c r="J820" i="2" s="1"/>
  <c r="A821" i="2"/>
  <c r="I821" i="2" s="1"/>
  <c r="J821" i="2" s="1"/>
  <c r="A822" i="2"/>
  <c r="I822" i="2" s="1"/>
  <c r="J822" i="2" s="1"/>
  <c r="A823" i="2"/>
  <c r="I823" i="2" s="1"/>
  <c r="J823" i="2" s="1"/>
  <c r="A824" i="2"/>
  <c r="I824" i="2" s="1"/>
  <c r="J824" i="2" s="1"/>
  <c r="A825" i="2"/>
  <c r="I825" i="2" s="1"/>
  <c r="J825" i="2" s="1"/>
  <c r="A826" i="2"/>
  <c r="I826" i="2" s="1"/>
  <c r="J826" i="2" s="1"/>
  <c r="A827" i="2"/>
  <c r="I827" i="2" s="1"/>
  <c r="J827" i="2" s="1"/>
  <c r="A828" i="2"/>
  <c r="I828" i="2" s="1"/>
  <c r="J828" i="2" s="1"/>
  <c r="A829" i="2"/>
  <c r="I829" i="2" s="1"/>
  <c r="J829" i="2" s="1"/>
  <c r="A830" i="2"/>
  <c r="I830" i="2" s="1"/>
  <c r="J830" i="2" s="1"/>
  <c r="A831" i="2"/>
  <c r="I831" i="2" s="1"/>
  <c r="J831" i="2" s="1"/>
  <c r="A832" i="2"/>
  <c r="I832" i="2" s="1"/>
  <c r="J832" i="2" s="1"/>
  <c r="A833" i="2"/>
  <c r="I833" i="2" s="1"/>
  <c r="J833" i="2" s="1"/>
  <c r="A834" i="2"/>
  <c r="I834" i="2" s="1"/>
  <c r="J834" i="2" s="1"/>
  <c r="A835" i="2"/>
  <c r="I835" i="2" s="1"/>
  <c r="J835" i="2" s="1"/>
  <c r="A836" i="2"/>
  <c r="I836" i="2" s="1"/>
  <c r="J836" i="2" s="1"/>
  <c r="A837" i="2"/>
  <c r="I837" i="2" s="1"/>
  <c r="J837" i="2" s="1"/>
  <c r="A838" i="2"/>
  <c r="I838" i="2" s="1"/>
  <c r="J838" i="2" s="1"/>
  <c r="A839" i="2"/>
  <c r="I839" i="2" s="1"/>
  <c r="J839" i="2" s="1"/>
  <c r="A840" i="2"/>
  <c r="I840" i="2" s="1"/>
  <c r="J840" i="2" s="1"/>
  <c r="A841" i="2"/>
  <c r="I841" i="2" s="1"/>
  <c r="J841" i="2" s="1"/>
  <c r="A842" i="2"/>
  <c r="I842" i="2" s="1"/>
  <c r="J842" i="2" s="1"/>
  <c r="A843" i="2"/>
  <c r="I843" i="2" s="1"/>
  <c r="J843" i="2" s="1"/>
  <c r="A844" i="2"/>
  <c r="I844" i="2" s="1"/>
  <c r="J844" i="2" s="1"/>
  <c r="A845" i="2"/>
  <c r="I845" i="2" s="1"/>
  <c r="J845" i="2" s="1"/>
  <c r="A846" i="2"/>
  <c r="I846" i="2" s="1"/>
  <c r="J846" i="2" s="1"/>
  <c r="A847" i="2"/>
  <c r="I847" i="2" s="1"/>
  <c r="J847" i="2" s="1"/>
  <c r="A848" i="2"/>
  <c r="I848" i="2" s="1"/>
  <c r="J848" i="2" s="1"/>
  <c r="A849" i="2"/>
  <c r="I849" i="2" s="1"/>
  <c r="J849" i="2" s="1"/>
  <c r="A850" i="2"/>
  <c r="I850" i="2" s="1"/>
  <c r="J850" i="2" s="1"/>
  <c r="A851" i="2"/>
  <c r="I851" i="2" s="1"/>
  <c r="J851" i="2" s="1"/>
  <c r="A852" i="2"/>
  <c r="I852" i="2" s="1"/>
  <c r="J852" i="2" s="1"/>
  <c r="A853" i="2"/>
  <c r="I853" i="2" s="1"/>
  <c r="J853" i="2" s="1"/>
  <c r="A854" i="2"/>
  <c r="I854" i="2" s="1"/>
  <c r="J854" i="2" s="1"/>
  <c r="A855" i="2"/>
  <c r="I855" i="2" s="1"/>
  <c r="J855" i="2" s="1"/>
  <c r="A6" i="2"/>
  <c r="I6" i="2" s="1"/>
  <c r="J6" i="2" s="1"/>
  <c r="I27" i="2" l="1"/>
  <c r="J27" i="2" s="1"/>
</calcChain>
</file>

<file path=xl/sharedStrings.xml><?xml version="1.0" encoding="utf-8"?>
<sst xmlns="http://schemas.openxmlformats.org/spreadsheetml/2006/main" count="1541" uniqueCount="630">
  <si>
    <t>PROCUREMENT</t>
  </si>
  <si>
    <t>FACTURATION</t>
  </si>
  <si>
    <t>Quantity</t>
  </si>
  <si>
    <t>Date</t>
  </si>
  <si>
    <t>PO number</t>
  </si>
  <si>
    <t>Vendor</t>
  </si>
  <si>
    <t>Material</t>
  </si>
  <si>
    <t>Plant</t>
  </si>
  <si>
    <t>Ordered</t>
  </si>
  <si>
    <t>Received</t>
  </si>
  <si>
    <t>Status receipt</t>
  </si>
  <si>
    <t>Partial</t>
  </si>
  <si>
    <t>Complete</t>
  </si>
  <si>
    <t>N° Invoice</t>
  </si>
  <si>
    <t>Control</t>
  </si>
  <si>
    <t>Payment</t>
  </si>
  <si>
    <t>Unit Price</t>
  </si>
  <si>
    <t>Net Amount</t>
  </si>
  <si>
    <t>Comment</t>
  </si>
  <si>
    <t>WAN OTC</t>
  </si>
  <si>
    <t>WAN MRC - Q4/15</t>
  </si>
  <si>
    <t>WAN MRC - Q1/16</t>
  </si>
  <si>
    <t>WAN MRC - Q2/16</t>
  </si>
  <si>
    <t>WAN MRC - Q3/16</t>
  </si>
  <si>
    <t>WAN MRC - Q4/16</t>
  </si>
  <si>
    <t>WS-C2960X-48FPD-L</t>
  </si>
  <si>
    <t>UK</t>
  </si>
  <si>
    <t>C2960X-STACK</t>
  </si>
  <si>
    <t>WS-C3850-24S-S</t>
  </si>
  <si>
    <t>AIR-CAP2702I-E-K9</t>
  </si>
  <si>
    <t>GLC-T 1000BASE-T SFP</t>
  </si>
  <si>
    <t>GLC-LH-SMD= 000BASE-LX/LH</t>
  </si>
  <si>
    <t>FG-100D-BDL</t>
  </si>
  <si>
    <t>LC/PC-LC/PC-MM-OM3-2M</t>
  </si>
  <si>
    <t>PWRC13C14-03FT/1m</t>
  </si>
  <si>
    <t>4500055071_10</t>
  </si>
  <si>
    <t>PWRC14C15-06FT/2m</t>
  </si>
  <si>
    <t>PWRC5C14-06FT/1.8m</t>
  </si>
  <si>
    <t>CAB-STK-E-1M</t>
  </si>
  <si>
    <t>STACK-T1-1M</t>
  </si>
  <si>
    <t>CAT6-U/STP-SLIM-1m-grey</t>
  </si>
  <si>
    <t>CAT6-U/STP-SLIM-2m-grey</t>
  </si>
  <si>
    <t>CAT6-U/STP-SLIM-1m-purple</t>
  </si>
  <si>
    <t>CAT6-U/STP-SLIM-1m-blue</t>
  </si>
  <si>
    <t>CAT6-U/STP-SLIM-2m-blue</t>
  </si>
  <si>
    <t>Polycom Communicator C100S</t>
  </si>
  <si>
    <t>Kingston - Presentair</t>
  </si>
  <si>
    <t>QUICKBOOKS PREMIER 2015</t>
  </si>
  <si>
    <t>US</t>
  </si>
  <si>
    <t>WAN MRC - Q3/15</t>
  </si>
  <si>
    <t>Apple macbook Air</t>
  </si>
  <si>
    <t>Inboud Essentiels</t>
  </si>
  <si>
    <t>Smartnet Maintenance</t>
  </si>
  <si>
    <t>Cordon HDMI</t>
  </si>
  <si>
    <t>Clavier</t>
  </si>
  <si>
    <t>Souris</t>
  </si>
  <si>
    <t>Ethernet MAC</t>
  </si>
  <si>
    <t>Chargeur MAC</t>
  </si>
  <si>
    <t>Clé USB</t>
  </si>
  <si>
    <t>Thunderbolt RJ45</t>
  </si>
  <si>
    <t>Disque dur</t>
  </si>
  <si>
    <t>Adaptateur SSD</t>
  </si>
  <si>
    <t>APPLE Macbook Pro</t>
  </si>
  <si>
    <t>4500055141_10</t>
  </si>
  <si>
    <t>Iphone Lightning Dock</t>
  </si>
  <si>
    <t>Lightning to USB cable</t>
  </si>
  <si>
    <t>Câble sécurité</t>
  </si>
  <si>
    <t>LG 22" IPS Monitor</t>
  </si>
  <si>
    <t>UAE</t>
  </si>
  <si>
    <t>Keyboard &amp; mouse</t>
  </si>
  <si>
    <t>Class</t>
  </si>
  <si>
    <t>In stock</t>
  </si>
  <si>
    <t>Installed</t>
  </si>
  <si>
    <t>Network</t>
  </si>
  <si>
    <t>Laptop</t>
  </si>
  <si>
    <t>Office equipment</t>
  </si>
  <si>
    <t>Connection</t>
  </si>
  <si>
    <t>Laptop equipment</t>
  </si>
  <si>
    <t>Stockage</t>
  </si>
  <si>
    <t>Others</t>
  </si>
  <si>
    <t>Câble CAT6-U/STP-SLIM-1m-grey</t>
  </si>
  <si>
    <t>Câble CAT6-U/STP-SLIM-2m-grey</t>
  </si>
  <si>
    <t>Câble CAT6-U/STP-SLIM-1m-purple</t>
  </si>
  <si>
    <t>Câble CAT6-U/STP-SLIM-1m-blue</t>
  </si>
  <si>
    <t>Câble CAT6-U/STP-SLIM-2m-blue</t>
  </si>
  <si>
    <t>Câble LC/PC-LC/PC-MM-OM3-2M</t>
  </si>
  <si>
    <t>Câble PWRC13C14-03FT/1m</t>
  </si>
  <si>
    <t>Câble PWRC14C15-06FT/2m</t>
  </si>
  <si>
    <t>Câble PWRC5C14-06FT/1.8m</t>
  </si>
  <si>
    <t>Cisco Aironet CAP2702I-E-K9</t>
  </si>
  <si>
    <t>Cisco CAB-STK-E-1M</t>
  </si>
  <si>
    <t>Cisco C2960X-STACK</t>
  </si>
  <si>
    <t>Cisco GLC-LH-SMD= 000BASE-LX/LH</t>
  </si>
  <si>
    <t>Presentair</t>
  </si>
  <si>
    <t>Cisco GLC-T 1000BASE-T SFP</t>
  </si>
  <si>
    <t>Cisco STACK-T1-1M</t>
  </si>
  <si>
    <t>Cisco WS-C2960X-48FPD-L</t>
  </si>
  <si>
    <t>Cisco WS-C3850-24S-S</t>
  </si>
  <si>
    <t>Fortinet FortiGate 100D-BDL</t>
  </si>
  <si>
    <t>Étiquettes de lignes</t>
  </si>
  <si>
    <t xml:space="preserve"> In stock</t>
  </si>
  <si>
    <t>Total général</t>
  </si>
  <si>
    <t>WAN MRC - Q2/15</t>
  </si>
  <si>
    <t>Software</t>
  </si>
  <si>
    <t>Master</t>
  </si>
  <si>
    <t>8CELERIS</t>
  </si>
  <si>
    <t>8DELLFR0</t>
  </si>
  <si>
    <t>8KERBERO</t>
  </si>
  <si>
    <t>8DUSTINA</t>
  </si>
  <si>
    <t>8PARAGON</t>
  </si>
  <si>
    <t>_8VERIZFR</t>
  </si>
  <si>
    <t>_8NESEVO</t>
  </si>
  <si>
    <t>_8DELLFR0</t>
  </si>
  <si>
    <t>_8CELERIS</t>
  </si>
  <si>
    <t>_8DUSTINA</t>
  </si>
  <si>
    <t>_8INNOVAE</t>
  </si>
  <si>
    <t>_8KERBERO</t>
  </si>
  <si>
    <t>_8MTOSOLU</t>
  </si>
  <si>
    <t>_8PARAGON</t>
  </si>
  <si>
    <t>DU</t>
  </si>
  <si>
    <t>AU</t>
  </si>
  <si>
    <t>Purchasing Document</t>
  </si>
  <si>
    <t>Item</t>
  </si>
  <si>
    <t>Material Description</t>
  </si>
  <si>
    <t>PO Quantity</t>
  </si>
  <si>
    <t>Order Unit</t>
  </si>
  <si>
    <t>Delivery Date</t>
  </si>
  <si>
    <t>Delivery Completed</t>
  </si>
  <si>
    <t>Macbook Pro QWERTY</t>
  </si>
  <si>
    <t>EA</t>
  </si>
  <si>
    <t>Ecran Samsung</t>
  </si>
  <si>
    <t>Toshiba Z30</t>
  </si>
  <si>
    <t>Toshiba R30</t>
  </si>
  <si>
    <t>replicateur de ports</t>
  </si>
  <si>
    <t>Surface Pro 3 Cover</t>
  </si>
  <si>
    <t>Surface Pro 3 dock</t>
  </si>
  <si>
    <t>MS Surface mini-DP to VGA Adapter</t>
  </si>
  <si>
    <t>MS Surface mini-DP to HDMI Adapter</t>
  </si>
  <si>
    <t>Surface Ethernet adapter</t>
  </si>
  <si>
    <t>Arc Touch Mouse</t>
  </si>
  <si>
    <t>Netbook Sleeve</t>
  </si>
  <si>
    <t>TAX</t>
  </si>
  <si>
    <t>Shipping</t>
  </si>
  <si>
    <t>Mini DisplayPort - VGA</t>
  </si>
  <si>
    <t>Microsoft Sculpt Touch Mouse</t>
  </si>
  <si>
    <t>ogitech Wireless Presenter R400 -</t>
  </si>
  <si>
    <t>ACER G247HYUbmidp</t>
  </si>
  <si>
    <t>Toshiba 3 YR maintenance</t>
  </si>
  <si>
    <t>Logitech Wireless Keyboard K270</t>
  </si>
  <si>
    <t>Logitech M185</t>
  </si>
  <si>
    <t>Samsung S22C450DW</t>
  </si>
  <si>
    <t>Toshiba Portégé Z30-A-19L</t>
  </si>
  <si>
    <t>Dell Latitude E7440</t>
  </si>
  <si>
    <t>Dell EURO 2 Simple E-Port II</t>
  </si>
  <si>
    <t>Toshiba Power Supply Bundle</t>
  </si>
  <si>
    <t>Toshiba Hi Speed Port Replicator III</t>
  </si>
  <si>
    <t>Dell E-Docking Spacer</t>
  </si>
  <si>
    <t>Latitude E6540</t>
  </si>
  <si>
    <t>XPS 13" QWERTY</t>
  </si>
  <si>
    <t>XPS 13" AZERTY</t>
  </si>
  <si>
    <t>Precision T1700</t>
  </si>
  <si>
    <t>Latitude E7450</t>
  </si>
  <si>
    <t>Adaptateur HDMI</t>
  </si>
  <si>
    <t>Adaptateur Ethernet</t>
  </si>
  <si>
    <t>shipping</t>
  </si>
  <si>
    <t>Toshiba warranty</t>
  </si>
  <si>
    <t>Toshiba dockstation</t>
  </si>
  <si>
    <t>DELL E6440</t>
  </si>
  <si>
    <t>screen 19"</t>
  </si>
  <si>
    <t>21,5"</t>
  </si>
  <si>
    <t>plantronics headset</t>
  </si>
  <si>
    <t>local tax</t>
  </si>
  <si>
    <t>DELL Latitude E7450</t>
  </si>
  <si>
    <t>8BECHTSP</t>
  </si>
  <si>
    <t>DELL Latitude E6450</t>
  </si>
  <si>
    <t>DELL E/Port Replicator II ampliado</t>
  </si>
  <si>
    <t>Dell Latitude E6540</t>
  </si>
  <si>
    <t>Dell Latitude E7450</t>
  </si>
  <si>
    <t>Dell E/Port Replicator II Latitude E7450</t>
  </si>
  <si>
    <t>Privacy screens for LCDs</t>
  </si>
  <si>
    <t>Tax</t>
  </si>
  <si>
    <t>13" MacBook Pros</t>
  </si>
  <si>
    <t>15" MacBook Pros</t>
  </si>
  <si>
    <t>Apple keyboards</t>
  </si>
  <si>
    <t>Tax (8.875%)</t>
  </si>
  <si>
    <t>Privacy screens</t>
  </si>
  <si>
    <t>Toshiba Warranty</t>
  </si>
  <si>
    <t>Toshinba Docking Stations</t>
  </si>
  <si>
    <t>19" Monitors</t>
  </si>
  <si>
    <t>Dell Latitude E6440</t>
  </si>
  <si>
    <t>22" Monitors</t>
  </si>
  <si>
    <t>Plantronic Headsets</t>
  </si>
  <si>
    <t>Sales Tax</t>
  </si>
  <si>
    <t>Adobe Acrobat PRO (10 lics / 6 mois)</t>
  </si>
  <si>
    <t>Adaptateur - Thunderbolt - RJ45</t>
  </si>
  <si>
    <t>Logitech M100 (souris)</t>
  </si>
  <si>
    <t>Logitech K120 (keyboard)</t>
  </si>
  <si>
    <t>Alimentation APPLE MB 13"</t>
  </si>
  <si>
    <t>Ecran MAC 27 pouces</t>
  </si>
  <si>
    <t>Balsamiq mookup</t>
  </si>
  <si>
    <t>Polycom Communicator C100S USB</t>
  </si>
  <si>
    <t>8TOSHIBS</t>
  </si>
  <si>
    <t>Toshiba high speed replicator 3</t>
  </si>
  <si>
    <t>Ecran de confidentialité 27"</t>
  </si>
  <si>
    <t>Ecran Apple 27"</t>
  </si>
  <si>
    <t>mSata SSD Hard drives for laptop upgrade</t>
  </si>
  <si>
    <t>QUICKBOOKS PREMIER 2015 3-USER</t>
  </si>
  <si>
    <t>Inbound Essentials Bundle(AS+V+OF) 1YR</t>
  </si>
  <si>
    <t>Smartnet Maintenance, SMS - Renew 1YR</t>
  </si>
  <si>
    <t>8NESEVO0</t>
  </si>
  <si>
    <t>AIR-CAP2702I-A-K9</t>
  </si>
  <si>
    <t>CAT6-U/STP-SLIM-2m-red</t>
  </si>
  <si>
    <t>CAT6-U/STP-SLIM-1m-red</t>
  </si>
  <si>
    <t>CAT6-U/STP-SLIM-1m-orange</t>
  </si>
  <si>
    <t>CAT6-U/STP-SLIM-3m-orange</t>
  </si>
  <si>
    <t>CAT6-U/STP-SLIM-5m-orange</t>
  </si>
  <si>
    <t>8BE-SOLU</t>
  </si>
  <si>
    <t>Hi speed replicator III</t>
  </si>
  <si>
    <t>Maintenance 3YR</t>
  </si>
  <si>
    <t>External Harddrive</t>
  </si>
  <si>
    <t>8SOFTCAT</t>
  </si>
  <si>
    <t>Formation Admin Successfactor</t>
  </si>
  <si>
    <t>D</t>
  </si>
  <si>
    <t>8ARAGOCO</t>
  </si>
  <si>
    <t>Dell Monitors P2414H</t>
  </si>
  <si>
    <t>8SOLTONS</t>
  </si>
  <si>
    <t>AIR-CT2504-15-K9</t>
  </si>
  <si>
    <t>Autocad LT License Rental (2/6/1-2/2/16)</t>
  </si>
  <si>
    <t>8PRODWAR</t>
  </si>
  <si>
    <t>AutoCAD LT Commercial Maintenance</t>
  </si>
  <si>
    <t>C2960X-48FPS-L</t>
  </si>
  <si>
    <t>WS-C3750X-48P-S</t>
  </si>
  <si>
    <t>IT All hands Lunch - June 2015</t>
  </si>
  <si>
    <t>8IDEALGO</t>
  </si>
  <si>
    <t>June 2015 - UK - Train (ADL)</t>
  </si>
  <si>
    <t>8ASTECHN</t>
  </si>
  <si>
    <t>C2960X-STACK=</t>
  </si>
  <si>
    <t>GLC-LH-SMD= 000BASE-LX/LH SFP transceive</t>
  </si>
  <si>
    <t>FR</t>
  </si>
  <si>
    <t>SW</t>
  </si>
  <si>
    <t>KR</t>
  </si>
  <si>
    <t>Status</t>
  </si>
  <si>
    <t>Material status</t>
  </si>
  <si>
    <t>HS</t>
  </si>
  <si>
    <t>4500054981_10</t>
  </si>
  <si>
    <t>4500054981_20</t>
  </si>
  <si>
    <t>4500055071_20</t>
  </si>
  <si>
    <t>4500055071_30</t>
  </si>
  <si>
    <t>4500055071_40</t>
  </si>
  <si>
    <t>4500055071_50</t>
  </si>
  <si>
    <t>4500055071_60</t>
  </si>
  <si>
    <t>4500055071_70</t>
  </si>
  <si>
    <t>4500055071_80</t>
  </si>
  <si>
    <t>4500055071_90</t>
  </si>
  <si>
    <t>4500055071_100</t>
  </si>
  <si>
    <t>4500055071_110</t>
  </si>
  <si>
    <t>4500055071_120</t>
  </si>
  <si>
    <t>4500055071_130</t>
  </si>
  <si>
    <t>4500055074_10</t>
  </si>
  <si>
    <t>4500055074_20</t>
  </si>
  <si>
    <t>4500055074_30</t>
  </si>
  <si>
    <t>4500055074_40</t>
  </si>
  <si>
    <t>4500055074_50</t>
  </si>
  <si>
    <t>4500055085_10</t>
  </si>
  <si>
    <t>4500055092_10</t>
  </si>
  <si>
    <t>4500055092_20</t>
  </si>
  <si>
    <t>4500055093_10</t>
  </si>
  <si>
    <t>4500055093_20</t>
  </si>
  <si>
    <t>4500055118_10</t>
  </si>
  <si>
    <t>4500055139_10</t>
  </si>
  <si>
    <t>4500055141_20</t>
  </si>
  <si>
    <t>4500055141_30</t>
  </si>
  <si>
    <t>4500055141_40</t>
  </si>
  <si>
    <t>4500055141_50</t>
  </si>
  <si>
    <t>4500055141_60</t>
  </si>
  <si>
    <t>4500055141_70</t>
  </si>
  <si>
    <t>4500055141_80</t>
  </si>
  <si>
    <t>4500055141_100</t>
  </si>
  <si>
    <t>4500055141_110</t>
  </si>
  <si>
    <t>4500055144_10</t>
  </si>
  <si>
    <t>4500055144_20</t>
  </si>
  <si>
    <t>4500055144_30</t>
  </si>
  <si>
    <t>4500055144_40</t>
  </si>
  <si>
    <t>4500055144_50</t>
  </si>
  <si>
    <t>4500055156_10</t>
  </si>
  <si>
    <t>4500055156_20</t>
  </si>
  <si>
    <t>Matériel</t>
  </si>
  <si>
    <t>Accessoires</t>
  </si>
  <si>
    <t>Toshiba R930</t>
  </si>
  <si>
    <t>Dockstation Toshiba R830 / R930</t>
  </si>
  <si>
    <t>Dockstation Dell</t>
  </si>
  <si>
    <t>Clavier QW</t>
  </si>
  <si>
    <t>NUK</t>
  </si>
  <si>
    <t>Clavier AZ</t>
  </si>
  <si>
    <t>Dell Latitude E6420</t>
  </si>
  <si>
    <t>Dell Latitude E6430</t>
  </si>
  <si>
    <t>MAC</t>
  </si>
  <si>
    <t>Dell T1600</t>
  </si>
  <si>
    <t>MAC clavier sans Pav num</t>
  </si>
  <si>
    <t>Dell T1650</t>
  </si>
  <si>
    <t>Mac Mini</t>
  </si>
  <si>
    <t>Dell XPS (fixe)</t>
  </si>
  <si>
    <t>MAC Clavier sans Pav num + souris</t>
  </si>
  <si>
    <t>Dell T1700</t>
  </si>
  <si>
    <t>MAC Souris BT</t>
  </si>
  <si>
    <t>Dell XPS Windows Q</t>
  </si>
  <si>
    <t>MAC Adapatateur USB/RJ45</t>
  </si>
  <si>
    <t>Dell XPS Windows A</t>
  </si>
  <si>
    <t>MAC Adapatateur Mini DP / VGA</t>
  </si>
  <si>
    <t>Dell XPS Linux Q</t>
  </si>
  <si>
    <t>MAC Adaptateur Mini DP / HDMI</t>
  </si>
  <si>
    <t>Dell XPS Linux A</t>
  </si>
  <si>
    <t>MAC Rechargeur Induction</t>
  </si>
  <si>
    <t>MacBook Pro 15"</t>
  </si>
  <si>
    <t>MAC Thunderbolt / RJ45</t>
  </si>
  <si>
    <t>MacBook Pro 13"</t>
  </si>
  <si>
    <t>Filtre Confidentialité MAC 13'</t>
  </si>
  <si>
    <t>iMac 2013</t>
  </si>
  <si>
    <t>Tapis de souris</t>
  </si>
  <si>
    <t>iMac 2012</t>
  </si>
  <si>
    <t>Clés USB 16Go</t>
  </si>
  <si>
    <t>Ecran AOC</t>
  </si>
  <si>
    <t>Clé USB 32 Go</t>
  </si>
  <si>
    <t>Ecran LG 22"</t>
  </si>
  <si>
    <t>Clé USB 64 Go</t>
  </si>
  <si>
    <t>Ecran 24"</t>
  </si>
  <si>
    <t>HUB USB</t>
  </si>
  <si>
    <t>Adaptateur DP/DVI</t>
  </si>
  <si>
    <t>Cable HDMI</t>
  </si>
  <si>
    <t>Cable DVI/DVI</t>
  </si>
  <si>
    <t>Cable HDMI/DVI</t>
  </si>
  <si>
    <t>Adaptateur DP/HDMI</t>
  </si>
  <si>
    <t>Ecran de Confidentialité 13.3"</t>
  </si>
  <si>
    <t>Ecran de Confidentialité 21.5"</t>
  </si>
  <si>
    <t>Sac à dos</t>
  </si>
  <si>
    <t>Disque Dur 500GO USB</t>
  </si>
  <si>
    <t>Mémoire TOSH 2Go</t>
  </si>
  <si>
    <t>Disque Dur SSD 240Go</t>
  </si>
  <si>
    <t>Webcam Logitech C120</t>
  </si>
  <si>
    <t>Webcam Logitech C210</t>
  </si>
  <si>
    <t xml:space="preserve">Adaptateur Dell XPS USB / RJ45 </t>
  </si>
  <si>
    <t xml:space="preserve">Adaptateur Dell XPS Mini DP / HDMI </t>
  </si>
  <si>
    <t>Disque Dur HDD 500Go</t>
  </si>
  <si>
    <t>Disque Dur HDD 750Go</t>
  </si>
  <si>
    <t>Disque Dur Externe 1To</t>
  </si>
  <si>
    <t>Barrette de mémoire 4GB (fixe)</t>
  </si>
  <si>
    <t>Barrette de mémoire 8GB (fixe)</t>
  </si>
  <si>
    <t>Barrette de mémoire 8GB (MAC)</t>
  </si>
  <si>
    <t>Casque Platronics C320</t>
  </si>
  <si>
    <t>Casque Platronics C325</t>
  </si>
  <si>
    <t>n</t>
  </si>
  <si>
    <t>Stock OK</t>
  </si>
  <si>
    <t>Stock à réapprovisionner</t>
  </si>
  <si>
    <t>Stock à contrôler</t>
  </si>
  <si>
    <t>Légende</t>
  </si>
  <si>
    <t>Asset Number</t>
  </si>
  <si>
    <t>Employee Name</t>
  </si>
  <si>
    <t>Employee Email</t>
  </si>
  <si>
    <t>Machine Name</t>
  </si>
  <si>
    <t>Model</t>
  </si>
  <si>
    <t>Toshiba</t>
  </si>
  <si>
    <t>USCRITEO0269</t>
  </si>
  <si>
    <t>Kimberlie Gold</t>
  </si>
  <si>
    <t>K.Gold@criteo.com</t>
  </si>
  <si>
    <t>USCRITEO0270</t>
  </si>
  <si>
    <t>Haley Hillesland</t>
  </si>
  <si>
    <t>H.Hillesland@criteo.com</t>
  </si>
  <si>
    <t>USCRITEO0294</t>
  </si>
  <si>
    <t>Vanessa Pyle</t>
  </si>
  <si>
    <t>V.Pyle@criteo.com</t>
  </si>
  <si>
    <t>USCRITEO0300</t>
  </si>
  <si>
    <t>Jessica Breslav</t>
  </si>
  <si>
    <t>J.Breslav@criteo.com</t>
  </si>
  <si>
    <t>Apple</t>
  </si>
  <si>
    <t>USCRITEO0302</t>
  </si>
  <si>
    <t>Lindsey Marshall</t>
  </si>
  <si>
    <t>L.Marshall@criteo.com</t>
  </si>
  <si>
    <t>USCRITEO0304</t>
  </si>
  <si>
    <t>Molly Hart Simons</t>
  </si>
  <si>
    <t>M.Simons@criteo.com</t>
  </si>
  <si>
    <t>USCRITEO0309</t>
  </si>
  <si>
    <t>Kyle Barron</t>
  </si>
  <si>
    <t>K.Barron@criteo.com</t>
  </si>
  <si>
    <t>Dell</t>
  </si>
  <si>
    <t>USCRITEO0355</t>
  </si>
  <si>
    <t>Ryan Siegel</t>
  </si>
  <si>
    <t>R.Siegel@criteo.com</t>
  </si>
  <si>
    <t>USCRITEO0384</t>
  </si>
  <si>
    <t>Jay Wang</t>
  </si>
  <si>
    <t>J.Wang@criteo.com</t>
  </si>
  <si>
    <t>USCRITEO0386</t>
  </si>
  <si>
    <t>Vicky Liang</t>
  </si>
  <si>
    <t>v.liang@criteo.com</t>
  </si>
  <si>
    <t>USCRITEO0387</t>
  </si>
  <si>
    <t>Sherry Cheuk</t>
  </si>
  <si>
    <t>S.Cheuk@criteo.com</t>
  </si>
  <si>
    <t>Pete Ciampa</t>
  </si>
  <si>
    <t>P.Ciampa@criteo.com</t>
  </si>
  <si>
    <t>USCRITEO0550</t>
  </si>
  <si>
    <t>USCRITEO0616</t>
  </si>
  <si>
    <t>David Baressi</t>
  </si>
  <si>
    <t>d.baressi@criteo.com</t>
  </si>
  <si>
    <t>USCRITEO0617</t>
  </si>
  <si>
    <t>Emily Carlson</t>
  </si>
  <si>
    <t>e.carlson@criteo.com</t>
  </si>
  <si>
    <t>Catalog</t>
  </si>
  <si>
    <t>MacBook Pro 13" Retina</t>
  </si>
  <si>
    <t>MacBook Air 15"</t>
  </si>
  <si>
    <t>MacBook Air 13"</t>
  </si>
  <si>
    <t>Prix</t>
  </si>
  <si>
    <t>Equipped ?</t>
  </si>
  <si>
    <t>GR</t>
  </si>
  <si>
    <t>OK</t>
  </si>
  <si>
    <t>Reception</t>
  </si>
  <si>
    <t>NOK</t>
  </si>
  <si>
    <t>User Profile</t>
  </si>
  <si>
    <t xml:space="preserve">     Besoin équipes</t>
  </si>
  <si>
    <t xml:space="preserve">     En stock et masterisé</t>
  </si>
  <si>
    <t xml:space="preserve">     En stock</t>
  </si>
  <si>
    <t>4500055141_90_1</t>
  </si>
  <si>
    <t>4500055141_90_2</t>
  </si>
  <si>
    <t>4500055141_90_3</t>
  </si>
  <si>
    <t>4500055141_90_4</t>
  </si>
  <si>
    <t>4500055141_90_5</t>
  </si>
  <si>
    <t>4500055141_90_6</t>
  </si>
  <si>
    <t>4500055141_90_7</t>
  </si>
  <si>
    <t>4500055141_90_8</t>
  </si>
  <si>
    <t>4500055141_90_9</t>
  </si>
  <si>
    <t>4500055141_90_10</t>
  </si>
  <si>
    <t>4500055141_90_11</t>
  </si>
  <si>
    <t>4500055141_90_12</t>
  </si>
  <si>
    <t>4500055141_90_13</t>
  </si>
  <si>
    <t>4500055141_90_14</t>
  </si>
  <si>
    <t>4500055141_90_15</t>
  </si>
  <si>
    <t>FR-8D102141H_1</t>
  </si>
  <si>
    <t>FR-8D102141H_2</t>
  </si>
  <si>
    <t>FR-8D102141H_3</t>
  </si>
  <si>
    <t>FR-8D102141H_4</t>
  </si>
  <si>
    <t>FR-8D102141H_5</t>
  </si>
  <si>
    <t>FR-8D102141H_6</t>
  </si>
  <si>
    <t>FR-8D102141H_7</t>
  </si>
  <si>
    <t>FR-8D102141H_8</t>
  </si>
  <si>
    <t>FR-8D102141H_9</t>
  </si>
  <si>
    <t>FR-8D102141H_10</t>
  </si>
  <si>
    <t>FR-8D102141H_11</t>
  </si>
  <si>
    <t>FR-8D102141H_12</t>
  </si>
  <si>
    <t>FR-8D102141H_13</t>
  </si>
  <si>
    <t>FR-8D102141H_14</t>
  </si>
  <si>
    <t>FR-8D102141H_15</t>
  </si>
  <si>
    <t>Email broadcast services</t>
  </si>
  <si>
    <t>MON</t>
  </si>
  <si>
    <t>8SMARTFO</t>
  </si>
  <si>
    <t>Email broadcast extra services</t>
  </si>
  <si>
    <t>Email broadcast services Q3</t>
  </si>
  <si>
    <t>8MAILGUN</t>
  </si>
  <si>
    <t>Jobvite - extension June</t>
  </si>
  <si>
    <t>8JOBVITE</t>
  </si>
  <si>
    <t>Jobvite - extension Jul</t>
  </si>
  <si>
    <t>FR WAN fiber - 30312-0104 - 2015/06</t>
  </si>
  <si>
    <t>P</t>
  </si>
  <si>
    <t>8NEOTEL0</t>
  </si>
  <si>
    <t>G1-G4 - IXSQ23165 - 2015/06</t>
  </si>
  <si>
    <t>8EQUINFR</t>
  </si>
  <si>
    <t>G5 - IXSQ25258 - 2015/06</t>
  </si>
  <si>
    <t>G6 - IXSQ29316 - 2015/06</t>
  </si>
  <si>
    <t>X-Conn FR/PROD - IXSQ20865 - 2015/06</t>
  </si>
  <si>
    <t>X-Conn PA/PROD 2015-06</t>
  </si>
  <si>
    <t>DC SV8 - Circuit 1Gbps - 2015-06</t>
  </si>
  <si>
    <t>8UNWIRED</t>
  </si>
  <si>
    <t>Jobvite Engage Licence</t>
  </si>
  <si>
    <t>WS-C2960S-48FPS-L</t>
  </si>
  <si>
    <t>PWRC13C14-05FT/1.5m</t>
  </si>
  <si>
    <t>19'' - rack - universal tray / shelf - 1</t>
  </si>
  <si>
    <t>FedEx - Ausgangsfracht/Shipping</t>
  </si>
  <si>
    <t>Express 220 unit</t>
  </si>
  <si>
    <t>8PERFECT</t>
  </si>
  <si>
    <t>Express 220 maintenance</t>
  </si>
  <si>
    <t>GDP Drop Fee</t>
  </si>
  <si>
    <t>LifeSize Control license</t>
  </si>
  <si>
    <t>LifeSize Control maintenance</t>
  </si>
  <si>
    <t>GDP Local Tax</t>
  </si>
  <si>
    <t>Cogmotive Office 365 Reports Annual Subs</t>
  </si>
  <si>
    <t>8COGMOTV</t>
  </si>
  <si>
    <t>5 SharePoint Site collection Licenses</t>
  </si>
  <si>
    <t>Dell latitude E6440</t>
  </si>
  <si>
    <t>8DELLRB0</t>
  </si>
  <si>
    <t>DELL Dockstation</t>
  </si>
  <si>
    <t>Macbook pro</t>
  </si>
  <si>
    <t>8FASTSBR</t>
  </si>
  <si>
    <t>MAC Clavier Pav num AZ</t>
  </si>
  <si>
    <t>MAC Clavier Pav num QW</t>
  </si>
  <si>
    <t>Divers</t>
  </si>
  <si>
    <t>Refurbishing</t>
  </si>
  <si>
    <t>Pays</t>
  </si>
  <si>
    <t xml:space="preserve">Nom </t>
  </si>
  <si>
    <t>France</t>
  </si>
  <si>
    <t>Zuderell</t>
  </si>
  <si>
    <t>Stephan</t>
  </si>
  <si>
    <t>NESEVO</t>
  </si>
  <si>
    <t>s.zuderell@nesevo.com</t>
  </si>
  <si>
    <t>+43 5573 83181 61</t>
  </si>
  <si>
    <t>CISCO</t>
  </si>
  <si>
    <t>Maurice</t>
  </si>
  <si>
    <t>Raphaël</t>
  </si>
  <si>
    <t>CELERIS</t>
  </si>
  <si>
    <t>raphael.maurice@celeris-informatique.fr</t>
  </si>
  <si>
    <t xml:space="preserve">01 71 12 60 23 </t>
  </si>
  <si>
    <t>TOSHIBA / LG / APPLE / autres ….</t>
  </si>
  <si>
    <t>Woitier</t>
  </si>
  <si>
    <t>Sebastien</t>
  </si>
  <si>
    <t>sebastien.woitier@celeris-informatique.fr</t>
  </si>
  <si>
    <t xml:space="preserve">01 71 12 60 22 </t>
  </si>
  <si>
    <t>VERBA</t>
  </si>
  <si>
    <t>Frederic</t>
  </si>
  <si>
    <t>TOSHIBA</t>
  </si>
  <si>
    <t>fverba@toshiba-tsf.com</t>
  </si>
  <si>
    <t>01 47 28 60 82 / 06 74 76 19 25</t>
  </si>
  <si>
    <t>TOSHIBA France</t>
  </si>
  <si>
    <t>Cailliere</t>
  </si>
  <si>
    <t>Thierry</t>
  </si>
  <si>
    <t>KERBEROS</t>
  </si>
  <si>
    <t>thierry.cailliere@kerberos.fr</t>
  </si>
  <si>
    <t>+33 1 30 71 18 19</t>
  </si>
  <si>
    <t>Fortinet</t>
  </si>
  <si>
    <t>Italie</t>
  </si>
  <si>
    <t>demander à l'office manager (Cinzia) une cotation auprès de VICSAM.
Une fois le bon de commande approuvé, le fournir à l'office manager pour l'expedier à VICSAM.
&lt;Fournisseur parle uniquement italien&gt;</t>
  </si>
  <si>
    <t>Pitt</t>
  </si>
  <si>
    <t>Andrew</t>
  </si>
  <si>
    <t>SOFTCAT</t>
  </si>
  <si>
    <t>AndrewPi@softcat.com</t>
  </si>
  <si>
    <t>+44 2074483420</t>
  </si>
  <si>
    <t>PIERSON</t>
  </si>
  <si>
    <t>Chris</t>
  </si>
  <si>
    <t>The light Support</t>
  </si>
  <si>
    <t>chris@thelightsupport.co.uk</t>
  </si>
  <si>
    <t>+44 07977 538105</t>
  </si>
  <si>
    <t>End User support</t>
  </si>
  <si>
    <t>Mc Diarmid</t>
  </si>
  <si>
    <t>Glen</t>
  </si>
  <si>
    <t>DELL</t>
  </si>
  <si>
    <t>Glen_McDiarmid@Dell.com</t>
  </si>
  <si>
    <t xml:space="preserve">+44 (0) 141 202 5233  </t>
  </si>
  <si>
    <t>Allemagne</t>
  </si>
  <si>
    <t>Smentana</t>
  </si>
  <si>
    <t>Ladislav</t>
  </si>
  <si>
    <t xml:space="preserve">Ladislav_Smetana@Dell.com </t>
  </si>
  <si>
    <t>+49 69 9792- 8973</t>
  </si>
  <si>
    <t>Berger</t>
  </si>
  <si>
    <t>Simon</t>
  </si>
  <si>
    <t>BE SOLUTIONS</t>
  </si>
  <si>
    <t>simon.berger@be-solutions.com</t>
  </si>
  <si>
    <t>+49 89 189 41 62-0</t>
  </si>
  <si>
    <t>Apetz</t>
  </si>
  <si>
    <t>Sylvia</t>
  </si>
  <si>
    <t>silvya.apetz@be-solutions.com</t>
  </si>
  <si>
    <t>Zoebisch</t>
  </si>
  <si>
    <t>Felix</t>
  </si>
  <si>
    <t>felix.zoebisch@be-solutions.com</t>
  </si>
  <si>
    <t>Sweden</t>
  </si>
  <si>
    <t>DUSTIN.NL</t>
  </si>
  <si>
    <t>Order Dustin &lt;dustinorder@dustin.se&gt;</t>
  </si>
  <si>
    <t>Australia</t>
  </si>
  <si>
    <t>Dickerson</t>
  </si>
  <si>
    <t>Nathan</t>
  </si>
  <si>
    <t>Fasttrack</t>
  </si>
  <si>
    <t>nathan.dickerson@fasttrackcomms.com.au</t>
  </si>
  <si>
    <t>Cabling / local network support / telecom</t>
  </si>
  <si>
    <t>Prénom</t>
  </si>
  <si>
    <t>Société</t>
  </si>
  <si>
    <t>Mail</t>
  </si>
  <si>
    <t>Telephone</t>
  </si>
  <si>
    <t>Materiel</t>
  </si>
  <si>
    <t>Standard</t>
  </si>
  <si>
    <t>_User Profile</t>
  </si>
  <si>
    <t>C_LEVEL</t>
  </si>
  <si>
    <t xml:space="preserve">RD </t>
  </si>
  <si>
    <t>Technical_Support</t>
  </si>
  <si>
    <t>Central_Bl</t>
  </si>
  <si>
    <t>RD_creative_services</t>
  </si>
  <si>
    <t>Machine_Name</t>
  </si>
  <si>
    <t>PO approuvées</t>
  </si>
  <si>
    <t>Mise à jour du matériel réceptionné</t>
  </si>
  <si>
    <t>Mise à jour du matériel réceptionné (global)</t>
  </si>
  <si>
    <t>Informations fournisseurs</t>
  </si>
  <si>
    <t>Paramètres</t>
  </si>
  <si>
    <t>Etat des stocks</t>
  </si>
  <si>
    <t>Etat des stocks (global)</t>
  </si>
  <si>
    <t>Etat des stocks (laptops et accessoires)</t>
  </si>
  <si>
    <t>Gestion des commandes</t>
  </si>
  <si>
    <t>Besoin ressources</t>
  </si>
  <si>
    <t>Mise à jour du matériel réceptionné (laptops et accessoires)</t>
  </si>
  <si>
    <t>Stocks monitoring (laptop and accessories)</t>
  </si>
  <si>
    <t>PLANTRONICS Blackwire C320-M</t>
  </si>
  <si>
    <t>PLANTRONICS Blackwire C325-M</t>
  </si>
  <si>
    <t>_8BESOLUTIONS</t>
  </si>
  <si>
    <t>DELL E-Port Replicator II</t>
  </si>
  <si>
    <t>INTEL NUC Kit DC3217I</t>
  </si>
  <si>
    <t xml:space="preserve">4 GB RAM DDR3 </t>
  </si>
  <si>
    <t>INTEL Dual Band Wireless-AC 7260</t>
  </si>
  <si>
    <t>LOGITECH RX250 Mouse</t>
  </si>
  <si>
    <t>TOSHIBA Q Series Pro Solid-State-Disk 25</t>
  </si>
  <si>
    <t>4500055482_10</t>
  </si>
  <si>
    <t>4500055482_20</t>
  </si>
  <si>
    <t>4500055482_30</t>
  </si>
  <si>
    <t>4500055482_40</t>
  </si>
  <si>
    <t>4500055482_50</t>
  </si>
  <si>
    <t>4500055482_60</t>
  </si>
  <si>
    <t>4500055482_70</t>
  </si>
  <si>
    <t>4500055482_80</t>
  </si>
  <si>
    <t>4500055482_90</t>
  </si>
  <si>
    <t>4500055482_100</t>
  </si>
  <si>
    <t>4500055482_110</t>
  </si>
  <si>
    <t>4500055482_120</t>
  </si>
  <si>
    <t>4500055482_130</t>
  </si>
  <si>
    <t xml:space="preserve">DisplayPort HDMI HDMI </t>
  </si>
  <si>
    <t>4 GB RAM DDR3L</t>
  </si>
  <si>
    <t>4500055489_10</t>
  </si>
  <si>
    <t>4500055489_20</t>
  </si>
  <si>
    <t>4500055489_30</t>
  </si>
  <si>
    <t>4500055489_40</t>
  </si>
  <si>
    <t>4500055489_50</t>
  </si>
  <si>
    <t>4500055489_60</t>
  </si>
  <si>
    <t>4500055489_70</t>
  </si>
  <si>
    <t>4500055489_80</t>
  </si>
  <si>
    <t>_8SOFTCAT</t>
  </si>
  <si>
    <t>Privacy Screen Filter</t>
  </si>
  <si>
    <t>8 GB RAM</t>
  </si>
  <si>
    <t>Crucial 256 GB 2,5</t>
  </si>
  <si>
    <t>SAMSUNG Monitor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</si>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</sst>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"/>
    <numFmt numFmtId="165" formatCode="#,##0.00\ &quot;€&quot;"/>
  </numFmts>
  <fonts count="46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rgb="FF000000"/>
      <name val="Calibri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rgb="FFC0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  <font>
      <b/>
      <sz val="16"/>
      <name val="Calibri"/>
      <family val="2"/>
      <scheme val="minor"/>
    </font>
    <font>
      <b/>
      <sz val="20"/>
      <name val="Webdings"/>
      <family val="1"/>
      <charset val="2"/>
    </font>
    <font>
      <sz val="20"/>
      <color rgb="FF92D050"/>
      <name val="Webdings"/>
      <family val="1"/>
      <charset val="2"/>
    </font>
    <font>
      <sz val="20"/>
      <color theme="5"/>
      <name val="Webdings"/>
      <family val="1"/>
      <charset val="2"/>
    </font>
    <font>
      <sz val="20"/>
      <color rgb="FFFF0000"/>
      <name val="Webdings"/>
      <family val="1"/>
      <charset val="2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28"/>
      <color theme="1"/>
      <name val="Calibri"/>
      <family val="2"/>
      <scheme val="minor"/>
    </font>
    <font>
      <b/>
      <u/>
      <sz val="28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u/>
      <sz val="11"/>
      <name val="Calibri"/>
      <family val="2"/>
      <scheme val="minor"/>
    </font>
    <font>
      <sz val="10"/>
      <name val="Verdana"/>
      <family val="2"/>
    </font>
    <font>
      <sz val="9"/>
      <name val="Arial"/>
      <family val="2"/>
    </font>
    <font>
      <sz val="10"/>
      <name val="Museo For Dell Regular"/>
    </font>
    <font>
      <sz val="10"/>
      <name val="Museo For Dell Bold"/>
    </font>
    <font>
      <sz val="18"/>
      <color theme="1"/>
      <name val="Calibri"/>
      <family val="2"/>
      <scheme val="minor"/>
    </font>
    <font>
      <u/>
      <sz val="18"/>
      <color theme="10"/>
      <name val="Calibri"/>
      <family val="2"/>
      <scheme val="minor"/>
    </font>
    <font>
      <b/>
      <sz val="26"/>
      <color theme="1" tint="0.34998626667073579"/>
      <name val="Calibri"/>
      <family val="2"/>
      <scheme val="minor"/>
    </font>
  </fonts>
  <fills count="49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DDDDD"/>
        <bgColor indexed="64"/>
      </patternFill>
    </fill>
    <fill>
      <gradientFill degree="180">
        <stop position="0">
          <color theme="0"/>
        </stop>
        <stop position="1">
          <color rgb="FF92D050"/>
        </stop>
      </gradientFill>
    </fill>
    <fill>
      <patternFill patternType="solid">
        <fgColor theme="0" tint="-0.14999847407452621"/>
        <bgColor indexed="64"/>
      </patternFill>
    </fill>
    <fill>
      <gradientFill degree="180">
        <stop position="0">
          <color theme="0"/>
        </stop>
        <stop position="1">
          <color rgb="FFFFC000"/>
        </stop>
      </gradientFill>
    </fill>
    <fill>
      <patternFill patternType="solid">
        <fgColor theme="7"/>
        <bgColor indexed="64"/>
      </patternFill>
    </fill>
    <fill>
      <gradientFill degree="180">
        <stop position="0">
          <color theme="0"/>
        </stop>
        <stop position="1">
          <color theme="0" tint="-0.25098422193060094"/>
        </stop>
      </gradientFill>
    </fill>
    <fill>
      <patternFill patternType="darkUp">
        <fgColor auto="1"/>
        <bgColor auto="1"/>
      </patternFill>
    </fill>
    <fill>
      <patternFill patternType="solid">
        <fgColor rgb="FFF9F9F9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theme="5"/>
      </left>
      <right/>
      <top style="thick">
        <color theme="5"/>
      </top>
      <bottom/>
      <diagonal/>
    </border>
    <border>
      <left/>
      <right/>
      <top style="thick">
        <color theme="5"/>
      </top>
      <bottom/>
      <diagonal/>
    </border>
    <border>
      <left/>
      <right style="thick">
        <color theme="5"/>
      </right>
      <top style="thick">
        <color theme="5"/>
      </top>
      <bottom/>
      <diagonal/>
    </border>
    <border>
      <left style="thick">
        <color theme="5"/>
      </left>
      <right/>
      <top/>
      <bottom/>
      <diagonal/>
    </border>
    <border>
      <left/>
      <right style="thick">
        <color theme="5"/>
      </right>
      <top/>
      <bottom/>
      <diagonal/>
    </border>
    <border>
      <left style="thick">
        <color theme="5"/>
      </left>
      <right/>
      <top/>
      <bottom style="thick">
        <color theme="5"/>
      </bottom>
      <diagonal/>
    </border>
    <border>
      <left/>
      <right/>
      <top/>
      <bottom style="thick">
        <color theme="5"/>
      </bottom>
      <diagonal/>
    </border>
    <border>
      <left/>
      <right style="thick">
        <color theme="5"/>
      </right>
      <top/>
      <bottom style="thick">
        <color theme="5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4">
    <xf numFmtId="0" fontId="0" fillId="0" borderId="0"/>
    <xf numFmtId="0" fontId="6" fillId="0" borderId="0" applyNumberFormat="0" applyFill="0" applyBorder="0" applyAlignment="0" applyProtection="0"/>
    <xf numFmtId="0" fontId="7" fillId="0" borderId="7" applyNumberFormat="0" applyFill="0" applyAlignment="0" applyProtection="0"/>
    <xf numFmtId="0" fontId="8" fillId="0" borderId="8" applyNumberFormat="0" applyFill="0" applyAlignment="0" applyProtection="0"/>
    <xf numFmtId="0" fontId="9" fillId="0" borderId="9" applyNumberFormat="0" applyFill="0" applyAlignment="0" applyProtection="0"/>
    <xf numFmtId="0" fontId="9" fillId="0" borderId="0" applyNumberFormat="0" applyFill="0" applyBorder="0" applyAlignment="0" applyProtection="0"/>
    <xf numFmtId="0" fontId="10" fillId="10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3" fillId="13" borderId="10" applyNumberFormat="0" applyAlignment="0" applyProtection="0"/>
    <xf numFmtId="0" fontId="14" fillId="14" borderId="11" applyNumberFormat="0" applyAlignment="0" applyProtection="0"/>
    <xf numFmtId="0" fontId="15" fillId="14" borderId="10" applyNumberFormat="0" applyAlignment="0" applyProtection="0"/>
    <xf numFmtId="0" fontId="16" fillId="0" borderId="12" applyNumberFormat="0" applyFill="0" applyAlignment="0" applyProtection="0"/>
    <xf numFmtId="0" fontId="1" fillId="15" borderId="13" applyNumberFormat="0" applyAlignment="0" applyProtection="0"/>
    <xf numFmtId="0" fontId="17" fillId="0" borderId="0" applyNumberFormat="0" applyFill="0" applyBorder="0" applyAlignment="0" applyProtection="0"/>
    <xf numFmtId="0" fontId="5" fillId="16" borderId="14" applyNumberFormat="0" applyFont="0" applyAlignment="0" applyProtection="0"/>
    <xf numFmtId="0" fontId="18" fillId="0" borderId="0" applyNumberFormat="0" applyFill="0" applyBorder="0" applyAlignment="0" applyProtection="0"/>
    <xf numFmtId="0" fontId="2" fillId="0" borderId="15" applyNumberFormat="0" applyFill="0" applyAlignment="0" applyProtection="0"/>
    <xf numFmtId="0" fontId="19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19" fillId="32" borderId="0" applyNumberFormat="0" applyBorder="0" applyAlignment="0" applyProtection="0"/>
    <xf numFmtId="0" fontId="19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35" borderId="0" applyNumberFormat="0" applyBorder="0" applyAlignment="0" applyProtection="0"/>
    <xf numFmtId="0" fontId="19" fillId="36" borderId="0" applyNumberFormat="0" applyBorder="0" applyAlignment="0" applyProtection="0"/>
    <xf numFmtId="0" fontId="19" fillId="37" borderId="0" applyNumberFormat="0" applyBorder="0" applyAlignment="0" applyProtection="0"/>
    <xf numFmtId="0" fontId="5" fillId="38" borderId="0" applyNumberFormat="0" applyBorder="0" applyAlignment="0" applyProtection="0"/>
    <xf numFmtId="0" fontId="5" fillId="39" borderId="0" applyNumberFormat="0" applyBorder="0" applyAlignment="0" applyProtection="0"/>
    <xf numFmtId="0" fontId="19" fillId="40" borderId="0" applyNumberFormat="0" applyBorder="0" applyAlignment="0" applyProtection="0"/>
    <xf numFmtId="0" fontId="20" fillId="0" borderId="0"/>
    <xf numFmtId="0" fontId="33" fillId="0" borderId="0" applyNumberFormat="0" applyFill="0" applyBorder="0" applyAlignment="0" applyProtection="0"/>
  </cellStyleXfs>
  <cellXfs count="261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2" fontId="2" fillId="4" borderId="1" xfId="0" applyNumberFormat="1" applyFont="1" applyFill="1" applyBorder="1" applyAlignment="1">
      <alignment horizontal="center" vertical="center"/>
    </xf>
    <xf numFmtId="0" fontId="2" fillId="4" borderId="1" xfId="0" applyNumberFormat="1" applyFont="1" applyFill="1" applyBorder="1" applyAlignment="1">
      <alignment horizontal="center" vertical="center"/>
    </xf>
    <xf numFmtId="14" fontId="2" fillId="4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2" fontId="0" fillId="7" borderId="1" xfId="0" applyNumberFormat="1" applyFill="1" applyBorder="1"/>
    <xf numFmtId="0" fontId="3" fillId="7" borderId="1" xfId="0" applyNumberFormat="1" applyFont="1" applyFill="1" applyBorder="1" applyAlignment="1">
      <alignment horizontal="center" vertical="center"/>
    </xf>
    <xf numFmtId="14" fontId="0" fillId="7" borderId="1" xfId="0" applyNumberFormat="1" applyFill="1" applyBorder="1"/>
    <xf numFmtId="2" fontId="0" fillId="0" borderId="0" xfId="0" applyNumberFormat="1"/>
    <xf numFmtId="0" fontId="0" fillId="0" borderId="0" xfId="0" applyNumberFormat="1"/>
    <xf numFmtId="0" fontId="2" fillId="3" borderId="1" xfId="0" applyNumberFormat="1" applyFont="1" applyFill="1" applyBorder="1" applyAlignment="1">
      <alignment horizontal="center" vertical="center"/>
    </xf>
    <xf numFmtId="0" fontId="2" fillId="9" borderId="1" xfId="0" applyNumberFormat="1" applyFont="1" applyFill="1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0" fillId="0" borderId="1" xfId="0" applyNumberFormat="1" applyBorder="1"/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0" fillId="5" borderId="6" xfId="0" applyFill="1" applyBorder="1" applyAlignment="1">
      <alignment horizontal="left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left" vertical="center"/>
    </xf>
    <xf numFmtId="0" fontId="0" fillId="5" borderId="1" xfId="0" applyFill="1" applyBorder="1" applyAlignment="1">
      <alignment horizontal="left"/>
    </xf>
    <xf numFmtId="0" fontId="0" fillId="5" borderId="1" xfId="0" applyFill="1" applyBorder="1"/>
    <xf numFmtId="0" fontId="0" fillId="0" borderId="0" xfId="0" applyAlignment="1">
      <alignment horizontal="left"/>
    </xf>
    <xf numFmtId="0" fontId="0" fillId="0" borderId="0" xfId="0" pivotButton="1"/>
    <xf numFmtId="2" fontId="0" fillId="0" borderId="0" xfId="0" applyNumberFormat="1" applyAlignment="1">
      <alignment horizontal="right"/>
    </xf>
    <xf numFmtId="0" fontId="20" fillId="0" borderId="0" xfId="0" applyFont="1"/>
    <xf numFmtId="49" fontId="0" fillId="0" borderId="17" xfId="0" quotePrefix="1" applyNumberFormat="1" applyBorder="1"/>
    <xf numFmtId="49" fontId="0" fillId="0" borderId="17" xfId="0" applyNumberFormat="1" applyBorder="1"/>
    <xf numFmtId="2" fontId="0" fillId="0" borderId="0" xfId="0" applyNumberFormat="1" applyAlignment="1">
      <alignment horizontal="left"/>
    </xf>
    <xf numFmtId="0" fontId="2" fillId="5" borderId="21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20" fillId="0" borderId="0" xfId="42" applyNumberFormat="1" applyFont="1"/>
    <xf numFmtId="0" fontId="22" fillId="0" borderId="16" xfId="0" applyFont="1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22" fillId="42" borderId="34" xfId="0" applyFont="1" applyFill="1" applyBorder="1" applyAlignment="1">
      <alignment horizontal="center" vertical="center"/>
    </xf>
    <xf numFmtId="0" fontId="22" fillId="0" borderId="36" xfId="0" applyFont="1" applyFill="1" applyBorder="1" applyAlignment="1">
      <alignment horizontal="center" vertical="center"/>
    </xf>
    <xf numFmtId="0" fontId="22" fillId="0" borderId="38" xfId="0" applyFont="1" applyFill="1" applyBorder="1" applyAlignment="1">
      <alignment horizontal="center" vertical="center"/>
    </xf>
    <xf numFmtId="0" fontId="22" fillId="42" borderId="31" xfId="0" applyFont="1" applyFill="1" applyBorder="1" applyAlignment="1">
      <alignment horizontal="center" vertical="center"/>
    </xf>
    <xf numFmtId="0" fontId="2" fillId="0" borderId="34" xfId="0" applyFont="1" applyFill="1" applyBorder="1" applyAlignment="1">
      <alignment horizontal="center" vertical="center"/>
    </xf>
    <xf numFmtId="0" fontId="2" fillId="0" borderId="36" xfId="0" quotePrefix="1" applyFont="1" applyFill="1" applyBorder="1" applyAlignment="1">
      <alignment horizontal="center" vertical="center"/>
    </xf>
    <xf numFmtId="0" fontId="2" fillId="0" borderId="36" xfId="0" applyFont="1" applyFill="1" applyBorder="1" applyAlignment="1">
      <alignment horizontal="center" vertical="center"/>
    </xf>
    <xf numFmtId="0" fontId="0" fillId="0" borderId="39" xfId="0" applyFill="1" applyBorder="1" applyAlignment="1">
      <alignment horizontal="center" vertical="center"/>
    </xf>
    <xf numFmtId="0" fontId="0" fillId="0" borderId="39" xfId="0" applyFill="1" applyBorder="1" applyAlignment="1">
      <alignment horizontal="center"/>
    </xf>
    <xf numFmtId="0" fontId="0" fillId="0" borderId="40" xfId="0" applyFill="1" applyBorder="1" applyAlignment="1">
      <alignment horizontal="center"/>
    </xf>
    <xf numFmtId="0" fontId="2" fillId="0" borderId="38" xfId="0" applyFont="1" applyFill="1" applyBorder="1" applyAlignment="1">
      <alignment horizontal="center" vertical="center"/>
    </xf>
    <xf numFmtId="0" fontId="22" fillId="0" borderId="41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0" fillId="0" borderId="42" xfId="0" applyFill="1" applyBorder="1" applyAlignment="1">
      <alignment horizontal="center" vertical="center"/>
    </xf>
    <xf numFmtId="0" fontId="0" fillId="0" borderId="36" xfId="0" applyBorder="1" applyAlignment="1">
      <alignment horizontal="center"/>
    </xf>
    <xf numFmtId="0" fontId="0" fillId="0" borderId="40" xfId="0" applyFill="1" applyBorder="1" applyAlignment="1">
      <alignment horizontal="center" vertical="center"/>
    </xf>
    <xf numFmtId="0" fontId="0" fillId="0" borderId="24" xfId="0" applyBorder="1"/>
    <xf numFmtId="0" fontId="0" fillId="0" borderId="25" xfId="0" applyBorder="1"/>
    <xf numFmtId="0" fontId="0" fillId="0" borderId="0" xfId="0" applyBorder="1"/>
    <xf numFmtId="0" fontId="0" fillId="0" borderId="26" xfId="0" applyBorder="1"/>
    <xf numFmtId="0" fontId="0" fillId="42" borderId="0" xfId="0" applyFill="1" applyBorder="1"/>
    <xf numFmtId="0" fontId="0" fillId="44" borderId="0" xfId="0" applyFill="1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0" xfId="0" applyBorder="1" applyAlignment="1">
      <alignment horizontal="center"/>
    </xf>
    <xf numFmtId="0" fontId="0" fillId="0" borderId="1" xfId="0" applyFill="1" applyBorder="1" applyAlignment="1">
      <alignment horizontal="left"/>
    </xf>
    <xf numFmtId="0" fontId="0" fillId="0" borderId="1" xfId="0" applyFill="1" applyBorder="1"/>
    <xf numFmtId="0" fontId="33" fillId="0" borderId="1" xfId="43" applyFill="1" applyBorder="1"/>
    <xf numFmtId="0" fontId="0" fillId="0" borderId="1" xfId="0" applyFont="1" applyFill="1" applyBorder="1"/>
    <xf numFmtId="0" fontId="34" fillId="0" borderId="1" xfId="0" applyFont="1" applyFill="1" applyBorder="1"/>
    <xf numFmtId="0" fontId="2" fillId="0" borderId="0" xfId="0" applyFont="1" applyAlignment="1">
      <alignment horizontal="center"/>
    </xf>
    <xf numFmtId="0" fontId="0" fillId="0" borderId="0" xfId="0" applyFill="1"/>
    <xf numFmtId="0" fontId="2" fillId="5" borderId="2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0" fillId="5" borderId="6" xfId="0" applyFill="1" applyBorder="1"/>
    <xf numFmtId="0" fontId="3" fillId="5" borderId="6" xfId="0" applyFont="1" applyFill="1" applyBorder="1"/>
    <xf numFmtId="0" fontId="3" fillId="5" borderId="1" xfId="0" applyFont="1" applyFill="1" applyBorder="1"/>
    <xf numFmtId="0" fontId="3" fillId="5" borderId="6" xfId="0" applyFont="1" applyFill="1" applyBorder="1" applyAlignment="1">
      <alignment vertical="center"/>
    </xf>
    <xf numFmtId="0" fontId="3" fillId="5" borderId="1" xfId="0" applyFont="1" applyFill="1" applyBorder="1" applyAlignment="1">
      <alignment vertical="center"/>
    </xf>
    <xf numFmtId="0" fontId="3" fillId="0" borderId="1" xfId="43" applyFont="1" applyFill="1" applyBorder="1"/>
    <xf numFmtId="2" fontId="2" fillId="3" borderId="1" xfId="0" applyNumberFormat="1" applyFont="1" applyFill="1" applyBorder="1" applyAlignment="1">
      <alignment horizontal="center" vertical="center"/>
    </xf>
    <xf numFmtId="0" fontId="29" fillId="0" borderId="22" xfId="0" applyFont="1" applyBorder="1" applyAlignment="1">
      <alignment vertical="center"/>
    </xf>
    <xf numFmtId="0" fontId="2" fillId="45" borderId="1" xfId="0" applyNumberFormat="1" applyFont="1" applyFill="1" applyBorder="1" applyAlignment="1">
      <alignment horizontal="center" vertical="center"/>
    </xf>
    <xf numFmtId="0" fontId="0" fillId="46" borderId="0" xfId="0" applyFill="1" applyBorder="1"/>
    <xf numFmtId="0" fontId="0" fillId="0" borderId="0" xfId="0" applyNumberFormat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/>
    </xf>
    <xf numFmtId="14" fontId="0" fillId="9" borderId="1" xfId="0" applyNumberFormat="1" applyFill="1" applyBorder="1"/>
    <xf numFmtId="0" fontId="0" fillId="9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/>
    </xf>
    <xf numFmtId="2" fontId="0" fillId="0" borderId="16" xfId="0" applyNumberFormat="1" applyFill="1" applyBorder="1"/>
    <xf numFmtId="2" fontId="0" fillId="0" borderId="16" xfId="0" applyNumberFormat="1" applyFill="1" applyBorder="1" applyAlignment="1">
      <alignment horizontal="right"/>
    </xf>
    <xf numFmtId="2" fontId="0" fillId="0" borderId="17" xfId="0" applyNumberFormat="1" applyFill="1" applyBorder="1" applyAlignment="1">
      <alignment horizontal="left"/>
    </xf>
    <xf numFmtId="0" fontId="0" fillId="0" borderId="0" xfId="0" applyFill="1" applyAlignment="1">
      <alignment horizontal="center" vertical="center"/>
    </xf>
    <xf numFmtId="2" fontId="0" fillId="0" borderId="0" xfId="0" applyNumberFormat="1" applyFill="1"/>
    <xf numFmtId="2" fontId="0" fillId="0" borderId="0" xfId="0" applyNumberFormat="1" applyFill="1" applyAlignment="1">
      <alignment horizontal="right"/>
    </xf>
    <xf numFmtId="2" fontId="0" fillId="0" borderId="0" xfId="0" applyNumberFormat="1" applyFill="1" applyAlignment="1">
      <alignment horizontal="left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NumberFormat="1" applyProtection="1">
      <protection locked="0"/>
    </xf>
    <xf numFmtId="0" fontId="0" fillId="0" borderId="0" xfId="0" applyAlignment="1" applyProtection="1">
      <alignment horizontal="center"/>
      <protection locked="0"/>
    </xf>
    <xf numFmtId="2" fontId="2" fillId="2" borderId="1" xfId="0" applyNumberFormat="1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0" fillId="0" borderId="1" xfId="0" applyNumberFormat="1" applyBorder="1" applyProtection="1">
      <protection locked="0"/>
    </xf>
    <xf numFmtId="0" fontId="2" fillId="2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1" xfId="0" applyNumberFormat="1" applyBorder="1" applyAlignment="1" applyProtection="1">
      <alignment horizontal="center"/>
      <protection locked="0"/>
    </xf>
    <xf numFmtId="0" fontId="0" fillId="0" borderId="0" xfId="0" applyNumberFormat="1" applyAlignment="1" applyProtection="1">
      <alignment horizontal="center"/>
      <protection locked="0"/>
    </xf>
    <xf numFmtId="0" fontId="2" fillId="3" borderId="1" xfId="0" applyNumberFormat="1" applyFont="1" applyFill="1" applyBorder="1" applyAlignment="1" applyProtection="1">
      <alignment horizontal="center" vertical="center"/>
    </xf>
    <xf numFmtId="0" fontId="0" fillId="0" borderId="0" xfId="0" applyNumberFormat="1" applyAlignment="1" applyProtection="1">
      <alignment horizontal="center" vertical="center"/>
    </xf>
    <xf numFmtId="0" fontId="0" fillId="0" borderId="0" xfId="0" applyProtection="1"/>
    <xf numFmtId="0" fontId="0" fillId="0" borderId="1" xfId="0" applyNumberFormat="1" applyBorder="1" applyProtection="1"/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NumberFormat="1" applyProtection="1"/>
    <xf numFmtId="0" fontId="0" fillId="0" borderId="1" xfId="0" applyBorder="1" applyProtection="1"/>
    <xf numFmtId="0" fontId="0" fillId="0" borderId="1" xfId="0" applyNumberFormat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20" fillId="0" borderId="0" xfId="42" applyFont="1"/>
    <xf numFmtId="0" fontId="20" fillId="41" borderId="1" xfId="42" applyFont="1" applyFill="1" applyBorder="1"/>
    <xf numFmtId="164" fontId="20" fillId="0" borderId="0" xfId="42" applyNumberFormat="1" applyFont="1" applyAlignment="1">
      <alignment horizontal="right"/>
    </xf>
    <xf numFmtId="14" fontId="20" fillId="0" borderId="0" xfId="42" applyNumberFormat="1" applyFont="1" applyAlignment="1">
      <alignment horizontal="right"/>
    </xf>
    <xf numFmtId="0" fontId="20" fillId="0" borderId="0" xfId="42" applyFont="1" applyAlignment="1">
      <alignment indent="1"/>
    </xf>
    <xf numFmtId="0" fontId="3" fillId="0" borderId="1" xfId="43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45" borderId="5" xfId="0" applyFont="1" applyFill="1" applyBorder="1" applyAlignment="1">
      <alignment horizontal="center"/>
    </xf>
    <xf numFmtId="0" fontId="22" fillId="45" borderId="5" xfId="0" applyFont="1" applyFill="1" applyBorder="1" applyAlignment="1">
      <alignment horizontal="center" vertical="center"/>
    </xf>
    <xf numFmtId="0" fontId="2" fillId="45" borderId="5" xfId="0" applyFont="1" applyFill="1" applyBorder="1" applyAlignment="1">
      <alignment horizontal="center" vertical="center"/>
    </xf>
    <xf numFmtId="0" fontId="22" fillId="45" borderId="1" xfId="6" applyFont="1" applyFill="1" applyBorder="1" applyAlignment="1">
      <alignment horizontal="center"/>
    </xf>
    <xf numFmtId="0" fontId="3" fillId="0" borderId="1" xfId="0" applyFont="1" applyBorder="1"/>
    <xf numFmtId="0" fontId="38" fillId="0" borderId="1" xfId="43" applyFont="1" applyBorder="1"/>
    <xf numFmtId="49" fontId="3" fillId="0" borderId="1" xfId="0" applyNumberFormat="1" applyFont="1" applyBorder="1"/>
    <xf numFmtId="0" fontId="39" fillId="0" borderId="1" xfId="0" applyFont="1" applyBorder="1"/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wrapText="1"/>
    </xf>
    <xf numFmtId="0" fontId="40" fillId="0" borderId="1" xfId="0" applyFont="1" applyBorder="1"/>
    <xf numFmtId="0" fontId="3" fillId="0" borderId="1" xfId="0" applyFont="1" applyFill="1" applyBorder="1"/>
    <xf numFmtId="3" fontId="20" fillId="0" borderId="1" xfId="0" applyNumberFormat="1" applyFont="1" applyBorder="1"/>
    <xf numFmtId="49" fontId="42" fillId="0" borderId="1" xfId="0" quotePrefix="1" applyNumberFormat="1" applyFont="1" applyBorder="1"/>
    <xf numFmtId="0" fontId="22" fillId="45" borderId="1" xfId="6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8" fillId="0" borderId="1" xfId="43" applyFont="1" applyBorder="1" applyAlignment="1">
      <alignment vertical="center"/>
    </xf>
    <xf numFmtId="0" fontId="41" fillId="0" borderId="1" xfId="0" applyFont="1" applyBorder="1"/>
    <xf numFmtId="165" fontId="0" fillId="0" borderId="0" xfId="0" applyNumberFormat="1"/>
    <xf numFmtId="165" fontId="2" fillId="5" borderId="5" xfId="0" applyNumberFormat="1" applyFont="1" applyFill="1" applyBorder="1" applyAlignment="1">
      <alignment horizontal="center" vertical="center"/>
    </xf>
    <xf numFmtId="165" fontId="3" fillId="8" borderId="6" xfId="0" applyNumberFormat="1" applyFont="1" applyFill="1" applyBorder="1" applyAlignment="1">
      <alignment vertical="center"/>
    </xf>
    <xf numFmtId="165" fontId="3" fillId="8" borderId="1" xfId="0" applyNumberFormat="1" applyFont="1" applyFill="1" applyBorder="1" applyAlignment="1">
      <alignment vertical="center"/>
    </xf>
    <xf numFmtId="165" fontId="3" fillId="8" borderId="1" xfId="0" applyNumberFormat="1" applyFont="1" applyFill="1" applyBorder="1"/>
    <xf numFmtId="165" fontId="3" fillId="8" borderId="6" xfId="0" applyNumberFormat="1" applyFont="1" applyFill="1" applyBorder="1"/>
    <xf numFmtId="0" fontId="0" fillId="9" borderId="0" xfId="0" applyFill="1"/>
    <xf numFmtId="0" fontId="0" fillId="9" borderId="45" xfId="0" applyFill="1" applyBorder="1"/>
    <xf numFmtId="0" fontId="0" fillId="9" borderId="46" xfId="0" applyFill="1" applyBorder="1"/>
    <xf numFmtId="0" fontId="0" fillId="9" borderId="47" xfId="0" applyFill="1" applyBorder="1"/>
    <xf numFmtId="0" fontId="0" fillId="9" borderId="50" xfId="0" applyFill="1" applyBorder="1"/>
    <xf numFmtId="0" fontId="0" fillId="9" borderId="51" xfId="0" applyFill="1" applyBorder="1"/>
    <xf numFmtId="0" fontId="0" fillId="9" borderId="52" xfId="0" applyFill="1" applyBorder="1"/>
    <xf numFmtId="0" fontId="0" fillId="48" borderId="47" xfId="0" applyFill="1" applyBorder="1"/>
    <xf numFmtId="0" fontId="0" fillId="48" borderId="48" xfId="0" applyFill="1" applyBorder="1"/>
    <xf numFmtId="0" fontId="0" fillId="48" borderId="0" xfId="0" applyFill="1" applyBorder="1"/>
    <xf numFmtId="0" fontId="0" fillId="48" borderId="49" xfId="0" applyFill="1" applyBorder="1"/>
    <xf numFmtId="0" fontId="0" fillId="48" borderId="48" xfId="0" applyFill="1" applyBorder="1" applyAlignment="1">
      <alignment vertical="center"/>
    </xf>
    <xf numFmtId="0" fontId="44" fillId="48" borderId="0" xfId="43" applyFont="1" applyFill="1" applyBorder="1" applyAlignment="1">
      <alignment vertical="center"/>
    </xf>
    <xf numFmtId="0" fontId="0" fillId="48" borderId="0" xfId="0" applyFill="1" applyBorder="1" applyAlignment="1">
      <alignment vertical="center"/>
    </xf>
    <xf numFmtId="0" fontId="0" fillId="48" borderId="49" xfId="0" applyFill="1" applyBorder="1" applyAlignment="1">
      <alignment vertical="center"/>
    </xf>
    <xf numFmtId="0" fontId="43" fillId="48" borderId="0" xfId="0" applyFont="1" applyFill="1" applyBorder="1" applyAlignment="1">
      <alignment vertical="center"/>
    </xf>
    <xf numFmtId="0" fontId="0" fillId="48" borderId="50" xfId="0" applyFill="1" applyBorder="1"/>
    <xf numFmtId="0" fontId="0" fillId="48" borderId="51" xfId="0" applyFill="1" applyBorder="1"/>
    <xf numFmtId="0" fontId="0" fillId="48" borderId="52" xfId="0" applyFill="1" applyBorder="1"/>
    <xf numFmtId="0" fontId="35" fillId="0" borderId="0" xfId="0" applyFont="1" applyAlignment="1"/>
    <xf numFmtId="0" fontId="36" fillId="0" borderId="0" xfId="0" applyFont="1" applyAlignment="1"/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left"/>
    </xf>
    <xf numFmtId="0" fontId="2" fillId="0" borderId="0" xfId="0" applyFont="1" applyAlignment="1">
      <alignment horizontal="right"/>
    </xf>
    <xf numFmtId="0" fontId="3" fillId="5" borderId="6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left" vertical="center"/>
    </xf>
    <xf numFmtId="0" fontId="0" fillId="0" borderId="48" xfId="0" applyBorder="1"/>
    <xf numFmtId="0" fontId="0" fillId="0" borderId="0" xfId="0" applyAlignment="1">
      <alignment vertical="center"/>
    </xf>
    <xf numFmtId="0" fontId="0" fillId="5" borderId="6" xfId="0" applyFont="1" applyFill="1" applyBorder="1" applyAlignment="1">
      <alignment horizontal="left" vertical="center"/>
    </xf>
    <xf numFmtId="0" fontId="0" fillId="5" borderId="1" xfId="0" applyFont="1" applyFill="1" applyBorder="1" applyAlignment="1">
      <alignment horizontal="left" vertical="center"/>
    </xf>
    <xf numFmtId="0" fontId="2" fillId="8" borderId="4" xfId="0" applyFont="1" applyFill="1" applyBorder="1" applyAlignment="1">
      <alignment horizontal="center" vertical="center"/>
    </xf>
    <xf numFmtId="0" fontId="3" fillId="8" borderId="6" xfId="0" applyFont="1" applyFill="1" applyBorder="1" applyAlignment="1">
      <alignment horizontal="left" vertical="center"/>
    </xf>
    <xf numFmtId="0" fontId="0" fillId="8" borderId="6" xfId="0" applyFill="1" applyBorder="1" applyAlignment="1">
      <alignment horizontal="left" vertical="center"/>
    </xf>
    <xf numFmtId="0" fontId="3" fillId="8" borderId="1" xfId="0" applyFont="1" applyFill="1" applyBorder="1" applyAlignment="1">
      <alignment horizontal="left" vertical="center"/>
    </xf>
    <xf numFmtId="0" fontId="0" fillId="8" borderId="1" xfId="0" applyFill="1" applyBorder="1" applyAlignment="1">
      <alignment horizontal="left" vertical="center"/>
    </xf>
    <xf numFmtId="0" fontId="2" fillId="8" borderId="1" xfId="0" applyFont="1" applyFill="1" applyBorder="1" applyAlignment="1">
      <alignment horizontal="center" vertical="center"/>
    </xf>
    <xf numFmtId="0" fontId="3" fillId="8" borderId="53" xfId="0" applyFont="1" applyFill="1" applyBorder="1" applyAlignment="1">
      <alignment horizontal="left" vertical="center"/>
    </xf>
    <xf numFmtId="0" fontId="3" fillId="8" borderId="1" xfId="0" applyFont="1" applyFill="1" applyBorder="1"/>
    <xf numFmtId="0" fontId="45" fillId="9" borderId="48" xfId="0" applyFont="1" applyFill="1" applyBorder="1" applyAlignment="1">
      <alignment horizontal="center" vertical="center"/>
    </xf>
    <xf numFmtId="0" fontId="45" fillId="9" borderId="0" xfId="0" applyFont="1" applyFill="1" applyBorder="1" applyAlignment="1">
      <alignment horizontal="center" vertical="center"/>
    </xf>
    <xf numFmtId="0" fontId="45" fillId="9" borderId="4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2" fontId="2" fillId="0" borderId="18" xfId="0" applyNumberFormat="1" applyFont="1" applyFill="1" applyBorder="1" applyAlignment="1">
      <alignment horizontal="center" vertical="center"/>
    </xf>
    <xf numFmtId="2" fontId="2" fillId="0" borderId="19" xfId="0" applyNumberFormat="1" applyFont="1" applyFill="1" applyBorder="1" applyAlignment="1">
      <alignment horizontal="center" vertical="center"/>
    </xf>
    <xf numFmtId="0" fontId="22" fillId="6" borderId="1" xfId="0" applyFont="1" applyFill="1" applyBorder="1" applyAlignment="1">
      <alignment horizontal="center" vertical="center"/>
    </xf>
    <xf numFmtId="0" fontId="22" fillId="6" borderId="22" xfId="0" applyFont="1" applyFill="1" applyBorder="1" applyAlignment="1">
      <alignment horizontal="center" vertical="center"/>
    </xf>
    <xf numFmtId="0" fontId="22" fillId="6" borderId="24" xfId="0" applyFont="1" applyFill="1" applyBorder="1" applyAlignment="1">
      <alignment horizontal="center" vertical="center"/>
    </xf>
    <xf numFmtId="0" fontId="22" fillId="6" borderId="27" xfId="0" applyFont="1" applyFill="1" applyBorder="1" applyAlignment="1">
      <alignment horizontal="center" vertical="center"/>
    </xf>
    <xf numFmtId="0" fontId="22" fillId="6" borderId="29" xfId="0" applyFont="1" applyFill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24" fillId="0" borderId="33" xfId="0" applyFont="1" applyFill="1" applyBorder="1" applyAlignment="1">
      <alignment horizontal="center" vertical="center"/>
    </xf>
    <xf numFmtId="0" fontId="24" fillId="0" borderId="35" xfId="0" applyFont="1" applyFill="1" applyBorder="1" applyAlignment="1">
      <alignment horizontal="center" vertical="center"/>
    </xf>
    <xf numFmtId="0" fontId="24" fillId="0" borderId="37" xfId="0" applyFont="1" applyFill="1" applyBorder="1" applyAlignment="1">
      <alignment horizontal="center" vertical="center"/>
    </xf>
    <xf numFmtId="0" fontId="28" fillId="0" borderId="21" xfId="0" applyFont="1" applyFill="1" applyBorder="1" applyAlignment="1">
      <alignment horizontal="center" vertical="center"/>
    </xf>
    <xf numFmtId="0" fontId="28" fillId="0" borderId="43" xfId="0" applyFont="1" applyFill="1" applyBorder="1" applyAlignment="1">
      <alignment horizontal="center" vertical="center"/>
    </xf>
    <xf numFmtId="0" fontId="28" fillId="0" borderId="44" xfId="0" applyFont="1" applyFill="1" applyBorder="1" applyAlignment="1">
      <alignment horizontal="center" vertical="center"/>
    </xf>
    <xf numFmtId="0" fontId="25" fillId="0" borderId="33" xfId="0" applyFont="1" applyFill="1" applyBorder="1" applyAlignment="1">
      <alignment horizontal="center" vertical="center"/>
    </xf>
    <xf numFmtId="0" fontId="25" fillId="0" borderId="35" xfId="0" applyFont="1" applyFill="1" applyBorder="1" applyAlignment="1">
      <alignment horizontal="center" vertical="center"/>
    </xf>
    <xf numFmtId="0" fontId="25" fillId="0" borderId="37" xfId="0" applyFont="1" applyFill="1" applyBorder="1" applyAlignment="1">
      <alignment horizontal="center" vertical="center"/>
    </xf>
    <xf numFmtId="0" fontId="37" fillId="0" borderId="33" xfId="0" applyFont="1" applyFill="1" applyBorder="1" applyAlignment="1">
      <alignment horizontal="center" vertical="center"/>
    </xf>
    <xf numFmtId="0" fontId="37" fillId="0" borderId="35" xfId="0" applyFont="1" applyFill="1" applyBorder="1" applyAlignment="1">
      <alignment horizontal="center" vertical="center"/>
    </xf>
    <xf numFmtId="0" fontId="37" fillId="0" borderId="37" xfId="0" applyFont="1" applyFill="1" applyBorder="1" applyAlignment="1">
      <alignment horizontal="center" vertical="center"/>
    </xf>
    <xf numFmtId="0" fontId="23" fillId="0" borderId="33" xfId="0" applyFont="1" applyFill="1" applyBorder="1" applyAlignment="1">
      <alignment horizontal="center" vertical="center"/>
    </xf>
    <xf numFmtId="0" fontId="23" fillId="0" borderId="35" xfId="0" applyFont="1" applyFill="1" applyBorder="1" applyAlignment="1">
      <alignment horizontal="center" vertical="center"/>
    </xf>
    <xf numFmtId="0" fontId="23" fillId="0" borderId="37" xfId="0" applyFont="1" applyFill="1" applyBorder="1" applyAlignment="1">
      <alignment horizontal="center" vertical="center"/>
    </xf>
    <xf numFmtId="0" fontId="21" fillId="0" borderId="33" xfId="0" applyFont="1" applyFill="1" applyBorder="1" applyAlignment="1">
      <alignment horizontal="center" vertical="center"/>
    </xf>
    <xf numFmtId="0" fontId="21" fillId="0" borderId="35" xfId="0" applyFont="1" applyFill="1" applyBorder="1" applyAlignment="1">
      <alignment horizontal="center" vertical="center"/>
    </xf>
    <xf numFmtId="0" fontId="21" fillId="0" borderId="37" xfId="0" applyFont="1" applyFill="1" applyBorder="1" applyAlignment="1">
      <alignment horizontal="center" vertical="center"/>
    </xf>
    <xf numFmtId="0" fontId="21" fillId="0" borderId="33" xfId="0" applyFont="1" applyBorder="1" applyAlignment="1">
      <alignment horizontal="center" vertical="center"/>
    </xf>
    <xf numFmtId="0" fontId="21" fillId="0" borderId="35" xfId="0" applyFont="1" applyBorder="1" applyAlignment="1">
      <alignment horizontal="center" vertical="center"/>
    </xf>
    <xf numFmtId="0" fontId="21" fillId="0" borderId="37" xfId="0" applyFont="1" applyBorder="1" applyAlignment="1">
      <alignment horizontal="center" vertical="center"/>
    </xf>
    <xf numFmtId="0" fontId="27" fillId="43" borderId="22" xfId="0" applyFont="1" applyFill="1" applyBorder="1" applyAlignment="1">
      <alignment horizontal="center" vertical="center"/>
    </xf>
    <xf numFmtId="0" fontId="3" fillId="43" borderId="23" xfId="0" applyFont="1" applyFill="1" applyBorder="1" applyAlignment="1">
      <alignment horizontal="center" vertical="center"/>
    </xf>
    <xf numFmtId="0" fontId="3" fillId="43" borderId="24" xfId="0" applyFont="1" applyFill="1" applyBorder="1" applyAlignment="1">
      <alignment horizontal="center" vertical="center"/>
    </xf>
    <xf numFmtId="0" fontId="3" fillId="43" borderId="25" xfId="0" applyFont="1" applyFill="1" applyBorder="1" applyAlignment="1">
      <alignment horizontal="center" vertical="center"/>
    </xf>
    <xf numFmtId="0" fontId="3" fillId="43" borderId="0" xfId="0" applyFont="1" applyFill="1" applyBorder="1" applyAlignment="1">
      <alignment horizontal="center" vertical="center"/>
    </xf>
    <xf numFmtId="0" fontId="3" fillId="43" borderId="26" xfId="0" applyFont="1" applyFill="1" applyBorder="1" applyAlignment="1">
      <alignment horizontal="center" vertical="center"/>
    </xf>
    <xf numFmtId="0" fontId="3" fillId="43" borderId="27" xfId="0" applyFont="1" applyFill="1" applyBorder="1" applyAlignment="1">
      <alignment horizontal="center" vertical="center"/>
    </xf>
    <xf numFmtId="0" fontId="3" fillId="43" borderId="28" xfId="0" applyFont="1" applyFill="1" applyBorder="1" applyAlignment="1">
      <alignment horizontal="center" vertical="center"/>
    </xf>
    <xf numFmtId="0" fontId="3" fillId="43" borderId="29" xfId="0" applyFont="1" applyFill="1" applyBorder="1" applyAlignment="1">
      <alignment horizontal="center" vertical="center"/>
    </xf>
    <xf numFmtId="0" fontId="22" fillId="6" borderId="23" xfId="0" applyFont="1" applyFill="1" applyBorder="1" applyAlignment="1">
      <alignment horizontal="center" vertical="center"/>
    </xf>
    <xf numFmtId="0" fontId="22" fillId="6" borderId="28" xfId="0" applyFont="1" applyFill="1" applyBorder="1" applyAlignment="1">
      <alignment horizontal="center" vertical="center"/>
    </xf>
    <xf numFmtId="0" fontId="26" fillId="0" borderId="33" xfId="0" applyFont="1" applyFill="1" applyBorder="1" applyAlignment="1">
      <alignment horizontal="center" vertical="center"/>
    </xf>
    <xf numFmtId="0" fontId="26" fillId="0" borderId="35" xfId="0" applyFont="1" applyFill="1" applyBorder="1" applyAlignment="1">
      <alignment horizontal="center" vertical="center"/>
    </xf>
    <xf numFmtId="0" fontId="26" fillId="0" borderId="37" xfId="0" applyFont="1" applyFill="1" applyBorder="1" applyAlignment="1">
      <alignment horizontal="center" vertical="center"/>
    </xf>
    <xf numFmtId="0" fontId="32" fillId="43" borderId="22" xfId="0" applyFont="1" applyFill="1" applyBorder="1" applyAlignment="1">
      <alignment horizontal="center" vertical="center"/>
    </xf>
    <xf numFmtId="0" fontId="32" fillId="43" borderId="23" xfId="0" applyFont="1" applyFill="1" applyBorder="1" applyAlignment="1">
      <alignment horizontal="center" vertical="center"/>
    </xf>
    <xf numFmtId="0" fontId="32" fillId="43" borderId="24" xfId="0" applyFont="1" applyFill="1" applyBorder="1" applyAlignment="1">
      <alignment horizontal="center" vertical="center"/>
    </xf>
    <xf numFmtId="0" fontId="32" fillId="43" borderId="25" xfId="0" applyFont="1" applyFill="1" applyBorder="1" applyAlignment="1">
      <alignment horizontal="center" vertical="center"/>
    </xf>
    <xf numFmtId="0" fontId="32" fillId="43" borderId="0" xfId="0" applyFont="1" applyFill="1" applyBorder="1" applyAlignment="1">
      <alignment horizontal="center" vertical="center"/>
    </xf>
    <xf numFmtId="0" fontId="32" fillId="43" borderId="26" xfId="0" applyFont="1" applyFill="1" applyBorder="1" applyAlignment="1">
      <alignment horizontal="center" vertical="center"/>
    </xf>
    <xf numFmtId="0" fontId="32" fillId="43" borderId="27" xfId="0" applyFont="1" applyFill="1" applyBorder="1" applyAlignment="1">
      <alignment horizontal="center" vertical="center"/>
    </xf>
    <xf numFmtId="0" fontId="32" fillId="43" borderId="28" xfId="0" applyFont="1" applyFill="1" applyBorder="1" applyAlignment="1">
      <alignment horizontal="center" vertical="center"/>
    </xf>
    <xf numFmtId="0" fontId="32" fillId="43" borderId="29" xfId="0" applyFont="1" applyFill="1" applyBorder="1" applyAlignment="1">
      <alignment horizontal="center" vertical="center"/>
    </xf>
    <xf numFmtId="0" fontId="31" fillId="0" borderId="25" xfId="0" applyFont="1" applyBorder="1" applyAlignment="1">
      <alignment horizontal="center" vertical="center"/>
    </xf>
    <xf numFmtId="0" fontId="30" fillId="0" borderId="25" xfId="0" applyFont="1" applyBorder="1" applyAlignment="1">
      <alignment horizontal="center" vertical="center"/>
    </xf>
    <xf numFmtId="0" fontId="0" fillId="0" borderId="26" xfId="0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47" borderId="1" xfId="0" applyFont="1" applyFill="1" applyBorder="1" applyAlignment="1">
      <alignment horizontal="center"/>
    </xf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3" builtinId="8"/>
    <cellStyle name="Neutre" xfId="8" builtinId="28" customBuiltin="1"/>
    <cellStyle name="Normal" xfId="0" builtinId="0"/>
    <cellStyle name="Normal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7">
    <dxf>
      <fill>
        <patternFill patternType="lightDown">
          <bgColor theme="0" tint="-0.14996795556505021"/>
        </patternFill>
      </fill>
    </dxf>
    <dxf>
      <font>
        <color rgb="FF92D050"/>
      </font>
    </dxf>
    <dxf>
      <font>
        <color rgb="FFFF0000"/>
      </font>
    </dxf>
    <dxf>
      <font>
        <color theme="5"/>
      </font>
    </dxf>
    <dxf>
      <font>
        <color theme="0"/>
      </font>
    </dxf>
    <dxf>
      <fill>
        <patternFill>
          <bgColor rgb="FFFF8282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0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7"/>
        </patternFill>
      </fill>
    </dxf>
    <dxf>
      <fill>
        <patternFill>
          <bgColor theme="0" tint="-0.24994659260841701"/>
        </patternFill>
      </fill>
    </dxf>
    <dxf>
      <fill>
        <patternFill patternType="lightDown"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lightDown">
          <bgColor theme="0" tint="-0.14996795556505021"/>
        </patternFill>
      </fill>
    </dxf>
    <dxf>
      <fill>
        <patternFill>
          <bgColor rgb="FFFF5B5B"/>
        </patternFill>
      </fill>
    </dxf>
    <dxf>
      <fill>
        <patternFill>
          <bgColor rgb="FFFF5B5B"/>
        </patternFill>
      </fill>
    </dxf>
    <dxf>
      <fill>
        <patternFill>
          <bgColor rgb="FFFF5B5B"/>
        </patternFill>
      </fill>
    </dxf>
    <dxf>
      <font>
        <b val="0"/>
        <i val="0"/>
        <strike val="0"/>
        <color auto="1"/>
      </font>
      <numFmt numFmtId="30" formatCode="@"/>
      <fill>
        <patternFill>
          <bgColor theme="7" tint="0.59996337778862885"/>
        </patternFill>
      </fill>
    </dxf>
    <dxf>
      <fill>
        <patternFill>
          <bgColor theme="7"/>
        </patternFill>
      </fill>
    </dxf>
    <dxf>
      <fill>
        <patternFill>
          <bgColor theme="0" tint="-0.14996795556505021"/>
        </patternFill>
      </fill>
    </dxf>
    <dxf>
      <fill>
        <patternFill>
          <bgColor rgb="FFFF5B5B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lightUp">
          <bgColor theme="8" tint="0.59996337778862885"/>
        </patternFill>
      </fill>
    </dxf>
    <dxf>
      <fill>
        <patternFill patternType="lightUp">
          <bgColor theme="7" tint="0.59996337778862885"/>
        </patternFill>
      </fill>
    </dxf>
    <dxf>
      <fill>
        <patternFill patternType="lightUp">
          <bgColor theme="8" tint="0.59996337778862885"/>
        </patternFill>
      </fill>
    </dxf>
    <dxf>
      <fill>
        <patternFill patternType="lightUp">
          <bgColor theme="7" tint="0.59996337778862885"/>
        </patternFill>
      </fill>
    </dxf>
    <dxf>
      <fill>
        <patternFill patternType="lightUp">
          <bgColor theme="7" tint="0.59996337778862885"/>
        </patternFill>
      </fill>
    </dxf>
    <dxf>
      <fill>
        <patternFill>
          <bgColor rgb="FFFF5B5B"/>
        </patternFill>
      </fill>
    </dxf>
    <dxf>
      <font>
        <b/>
        <i val="0"/>
      </font>
      <fill>
        <patternFill>
          <bgColor theme="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lightUp">
          <bgColor theme="8" tint="0.59996337778862885"/>
        </patternFill>
      </fill>
    </dxf>
    <dxf>
      <fill>
        <patternFill patternType="lightUp">
          <bgColor theme="7" tint="0.59996337778862885"/>
        </patternFill>
      </fill>
    </dxf>
    <dxf>
      <fill>
        <patternFill patternType="lightUp">
          <bgColor theme="8" tint="0.59996337778862885"/>
        </patternFill>
      </fill>
    </dxf>
    <dxf>
      <fill>
        <patternFill patternType="lightUp">
          <bgColor theme="7" tint="0.59996337778862885"/>
        </patternFill>
      </fill>
    </dxf>
    <dxf>
      <fill>
        <patternFill patternType="lightUp">
          <bgColor theme="7" tint="0.59996337778862885"/>
        </patternFill>
      </fill>
    </dxf>
  </dxfs>
  <tableStyles count="0" defaultTableStyle="TableStyleMedium2" defaultPivotStyle="PivotStyleLight16"/>
  <colors>
    <mruColors>
      <color rgb="FFF09252"/>
      <color rgb="FFF9F9F9"/>
      <color rgb="FFFF8282"/>
      <color rgb="FFFF6969"/>
      <color rgb="FFFF7171"/>
      <color rgb="FFFF7575"/>
      <color rgb="FFFF0000"/>
      <color rgb="FFFF6E6E"/>
      <color rgb="FFFF5757"/>
      <color rgb="FFFF3F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7/relationships/slicerCache" Target="slicerCaches/slicerCache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[Dashboard PO v2.xlsm]Stocks (general) !Tableau croisé dynamique3</c:name>
    <c:fmtId val="39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spc="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r>
              <a:rPr lang="en-US" sz="2000" baseline="0"/>
              <a:t>In stock / Installed</a:t>
            </a:r>
          </a:p>
        </c:rich>
      </c:tx>
      <c:layout>
        <c:manualLayout>
          <c:xMode val="edge"/>
          <c:yMode val="edge"/>
          <c:x val="0.42315360136412145"/>
          <c:y val="1.154734201099416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spc="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bg1">
              <a:lumMod val="75000"/>
            </a:schemeClr>
          </a:solidFill>
          <a:ln w="19050">
            <a:solidFill>
              <a:schemeClr val="tx1">
                <a:lumMod val="65000"/>
                <a:lumOff val="35000"/>
              </a:schemeClr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tx1">
                <a:lumMod val="65000"/>
                <a:lumOff val="35000"/>
              </a:schemeClr>
            </a:solidFill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 w="19050" cap="rnd">
            <a:solidFill>
              <a:schemeClr val="bg2">
                <a:lumMod val="25000"/>
              </a:schemeClr>
            </a:solidFill>
            <a:round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 w="19050" cap="rnd">
            <a:noFill/>
            <a:prstDash val="sysDot"/>
            <a:bevel/>
            <a:tailEnd w="med" len="lg"/>
          </a:ln>
          <a:effectLst/>
        </c:spPr>
        <c:marker>
          <c:symbol val="circle"/>
          <c:size val="9"/>
          <c:spPr>
            <a:solidFill>
              <a:schemeClr val="accent2"/>
            </a:solidFill>
            <a:ln w="19050">
              <a:noFill/>
              <a:prstDash val="sysDot"/>
              <a:round/>
            </a:ln>
            <a:effectLst/>
          </c:spPr>
        </c:marker>
      </c:pivotFmt>
      <c:pivotFmt>
        <c:idx val="5"/>
      </c:pivotFmt>
    </c:pivotFmts>
    <c:plotArea>
      <c:layout>
        <c:manualLayout>
          <c:layoutTarget val="inner"/>
          <c:xMode val="edge"/>
          <c:yMode val="edge"/>
          <c:x val="5.9808947662630299E-2"/>
          <c:y val="9.259375658046036E-2"/>
          <c:w val="0.88750228317693169"/>
          <c:h val="0.7253413539488916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'Stocks (general) '!$B$4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 w="19050">
              <a:solidFill>
                <a:schemeClr val="tx1">
                  <a:lumMod val="65000"/>
                  <a:lumOff val="35000"/>
                </a:schemeClr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'Stocks (general) '!$A$5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'Stocks (general) '!$B$5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3"/>
        <c:overlap val="100"/>
        <c:axId val="282970128"/>
        <c:axId val="282385824"/>
      </c:barChart>
      <c:catAx>
        <c:axId val="282970128"/>
        <c:scaling>
          <c:orientation val="minMax"/>
        </c:scaling>
        <c:delete val="0"/>
        <c:axPos val="b"/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2385824"/>
        <c:crosses val="autoZero"/>
        <c:auto val="1"/>
        <c:lblAlgn val="ctr"/>
        <c:lblOffset val="100"/>
        <c:noMultiLvlLbl val="0"/>
      </c:catAx>
      <c:valAx>
        <c:axId val="282385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2970128"/>
        <c:crosses val="autoZero"/>
        <c:crossBetween val="between"/>
      </c:valAx>
      <c:spPr>
        <a:noFill/>
        <a:ln>
          <a:solidFill>
            <a:schemeClr val="bg2">
              <a:lumMod val="25000"/>
            </a:schemeClr>
          </a:solidFill>
        </a:ln>
        <a:effectLst/>
      </c:spPr>
    </c:plotArea>
    <c:legend>
      <c:legendPos val="t"/>
      <c:layout>
        <c:manualLayout>
          <c:xMode val="edge"/>
          <c:yMode val="edge"/>
          <c:x val="4.7701809219822089E-2"/>
          <c:y val="2.7921472982583882E-2"/>
          <c:w val="0.3433810145937346"/>
          <c:h val="4.45627385276247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lt1"/>
    </a:solidFill>
    <a:ln w="12700" cap="flat" cmpd="sng" algn="ctr">
      <a:solidFill>
        <a:schemeClr val="accent3"/>
      </a:solidFill>
      <a:prstDash val="solid"/>
      <a:miter lim="800000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/>
</file>

<file path=xl/ctrlProps/ctrlProp2.xml><?xml version="1.0" encoding="utf-8"?>
<formControlPr xmlns="http://schemas.microsoft.com/office/spreadsheetml/2009/9/main" objectType="Button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Vendor (directory)'!A1"/><Relationship Id="rId3" Type="http://schemas.openxmlformats.org/officeDocument/2006/relationships/hyperlink" Target="#'Receipt material (SAP)'!A1"/><Relationship Id="rId7" Type="http://schemas.openxmlformats.org/officeDocument/2006/relationships/hyperlink" Target="#Assets!A1"/><Relationship Id="rId2" Type="http://schemas.openxmlformats.org/officeDocument/2006/relationships/hyperlink" Target="#'Approved PO'!A1"/><Relationship Id="rId1" Type="http://schemas.openxmlformats.org/officeDocument/2006/relationships/image" Target="../media/image1.jpeg"/><Relationship Id="rId6" Type="http://schemas.openxmlformats.org/officeDocument/2006/relationships/hyperlink" Target="#'Etat des stocks'!A1"/><Relationship Id="rId5" Type="http://schemas.openxmlformats.org/officeDocument/2006/relationships/hyperlink" Target="#'Etat des stocks (general) '!A1"/><Relationship Id="rId4" Type="http://schemas.openxmlformats.org/officeDocument/2006/relationships/hyperlink" Target="#'Receipt material (SD)'!A1"/><Relationship Id="rId9" Type="http://schemas.openxmlformats.org/officeDocument/2006/relationships/hyperlink" Target="#Parameters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Feuil1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Feuil1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Feuil1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Feuil1!A1"/><Relationship Id="rId1" Type="http://schemas.openxmlformats.org/officeDocument/2006/relationships/chart" Target="../charts/chart1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Feuil1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Feuil1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Feuil1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1657350</xdr:colOff>
      <xdr:row>1</xdr:row>
      <xdr:rowOff>168010</xdr:rowOff>
    </xdr:from>
    <xdr:to>
      <xdr:col>5</xdr:col>
      <xdr:colOff>3970612</xdr:colOff>
      <xdr:row>4</xdr:row>
      <xdr:rowOff>9272</xdr:rowOff>
    </xdr:to>
    <xdr:pic>
      <xdr:nvPicPr>
        <xdr:cNvPr id="3" name="Image 2" descr="http://photos.prnewswire.com/prn/20140604/9406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30100" y="453760"/>
          <a:ext cx="2313262" cy="6318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428625</xdr:colOff>
      <xdr:row>7</xdr:row>
      <xdr:rowOff>66675</xdr:rowOff>
    </xdr:from>
    <xdr:to>
      <xdr:col>1</xdr:col>
      <xdr:colOff>666750</xdr:colOff>
      <xdr:row>8</xdr:row>
      <xdr:rowOff>0</xdr:rowOff>
    </xdr:to>
    <xdr:sp macro="" textlink="">
      <xdr:nvSpPr>
        <xdr:cNvPr id="5" name="Ellipse 4">
          <a:hlinkClick xmlns:r="http://schemas.openxmlformats.org/officeDocument/2006/relationships" r:id="rId2"/>
        </xdr:cNvPr>
        <xdr:cNvSpPr/>
      </xdr:nvSpPr>
      <xdr:spPr>
        <a:xfrm>
          <a:off x="1190625" y="1819275"/>
          <a:ext cx="238125" cy="228600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1219200</xdr:colOff>
      <xdr:row>12</xdr:row>
      <xdr:rowOff>66675</xdr:rowOff>
    </xdr:from>
    <xdr:to>
      <xdr:col>2</xdr:col>
      <xdr:colOff>1457325</xdr:colOff>
      <xdr:row>13</xdr:row>
      <xdr:rowOff>0</xdr:rowOff>
    </xdr:to>
    <xdr:sp macro="" textlink="">
      <xdr:nvSpPr>
        <xdr:cNvPr id="6" name="Ellipse 5">
          <a:hlinkClick xmlns:r="http://schemas.openxmlformats.org/officeDocument/2006/relationships" r:id="rId3"/>
        </xdr:cNvPr>
        <xdr:cNvSpPr/>
      </xdr:nvSpPr>
      <xdr:spPr>
        <a:xfrm>
          <a:off x="2743200" y="2981325"/>
          <a:ext cx="238125" cy="228600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1228725</xdr:colOff>
      <xdr:row>14</xdr:row>
      <xdr:rowOff>47625</xdr:rowOff>
    </xdr:from>
    <xdr:to>
      <xdr:col>2</xdr:col>
      <xdr:colOff>1466850</xdr:colOff>
      <xdr:row>14</xdr:row>
      <xdr:rowOff>276225</xdr:rowOff>
    </xdr:to>
    <xdr:sp macro="" textlink="">
      <xdr:nvSpPr>
        <xdr:cNvPr id="7" name="Ellipse 6">
          <a:hlinkClick xmlns:r="http://schemas.openxmlformats.org/officeDocument/2006/relationships" r:id="rId4"/>
        </xdr:cNvPr>
        <xdr:cNvSpPr/>
      </xdr:nvSpPr>
      <xdr:spPr>
        <a:xfrm>
          <a:off x="2752725" y="3448050"/>
          <a:ext cx="238125" cy="228600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1219200</xdr:colOff>
      <xdr:row>12</xdr:row>
      <xdr:rowOff>66675</xdr:rowOff>
    </xdr:from>
    <xdr:to>
      <xdr:col>4</xdr:col>
      <xdr:colOff>1457325</xdr:colOff>
      <xdr:row>13</xdr:row>
      <xdr:rowOff>0</xdr:rowOff>
    </xdr:to>
    <xdr:sp macro="" textlink="">
      <xdr:nvSpPr>
        <xdr:cNvPr id="8" name="Ellipse 7">
          <a:hlinkClick xmlns:r="http://schemas.openxmlformats.org/officeDocument/2006/relationships" r:id="rId5"/>
        </xdr:cNvPr>
        <xdr:cNvSpPr/>
      </xdr:nvSpPr>
      <xdr:spPr>
        <a:xfrm>
          <a:off x="10229850" y="2895600"/>
          <a:ext cx="238125" cy="228600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1219200</xdr:colOff>
      <xdr:row>14</xdr:row>
      <xdr:rowOff>38100</xdr:rowOff>
    </xdr:from>
    <xdr:to>
      <xdr:col>4</xdr:col>
      <xdr:colOff>1457325</xdr:colOff>
      <xdr:row>14</xdr:row>
      <xdr:rowOff>266700</xdr:rowOff>
    </xdr:to>
    <xdr:sp macro="" textlink="">
      <xdr:nvSpPr>
        <xdr:cNvPr id="9" name="Ellipse 8">
          <a:hlinkClick xmlns:r="http://schemas.openxmlformats.org/officeDocument/2006/relationships" r:id="rId6"/>
        </xdr:cNvPr>
        <xdr:cNvSpPr/>
      </xdr:nvSpPr>
      <xdr:spPr>
        <a:xfrm>
          <a:off x="10229850" y="3352800"/>
          <a:ext cx="238125" cy="228600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457200</xdr:colOff>
      <xdr:row>17</xdr:row>
      <xdr:rowOff>57150</xdr:rowOff>
    </xdr:from>
    <xdr:to>
      <xdr:col>1</xdr:col>
      <xdr:colOff>695325</xdr:colOff>
      <xdr:row>17</xdr:row>
      <xdr:rowOff>285750</xdr:rowOff>
    </xdr:to>
    <xdr:sp macro="" textlink="">
      <xdr:nvSpPr>
        <xdr:cNvPr id="10" name="Ellipse 9">
          <a:hlinkClick xmlns:r="http://schemas.openxmlformats.org/officeDocument/2006/relationships" r:id="rId7"/>
        </xdr:cNvPr>
        <xdr:cNvSpPr/>
      </xdr:nvSpPr>
      <xdr:spPr>
        <a:xfrm>
          <a:off x="1219200" y="4152900"/>
          <a:ext cx="238125" cy="228600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466725</xdr:colOff>
      <xdr:row>20</xdr:row>
      <xdr:rowOff>57150</xdr:rowOff>
    </xdr:from>
    <xdr:to>
      <xdr:col>1</xdr:col>
      <xdr:colOff>704850</xdr:colOff>
      <xdr:row>20</xdr:row>
      <xdr:rowOff>285750</xdr:rowOff>
    </xdr:to>
    <xdr:sp macro="" textlink="">
      <xdr:nvSpPr>
        <xdr:cNvPr id="11" name="Ellipse 10">
          <a:hlinkClick xmlns:r="http://schemas.openxmlformats.org/officeDocument/2006/relationships" r:id="rId8"/>
        </xdr:cNvPr>
        <xdr:cNvSpPr/>
      </xdr:nvSpPr>
      <xdr:spPr>
        <a:xfrm>
          <a:off x="1228725" y="4829175"/>
          <a:ext cx="238125" cy="228600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466725</xdr:colOff>
      <xdr:row>23</xdr:row>
      <xdr:rowOff>76200</xdr:rowOff>
    </xdr:from>
    <xdr:to>
      <xdr:col>1</xdr:col>
      <xdr:colOff>704850</xdr:colOff>
      <xdr:row>24</xdr:row>
      <xdr:rowOff>9525</xdr:rowOff>
    </xdr:to>
    <xdr:sp macro="" textlink="">
      <xdr:nvSpPr>
        <xdr:cNvPr id="12" name="Ellipse 11">
          <a:hlinkClick xmlns:r="http://schemas.openxmlformats.org/officeDocument/2006/relationships" r:id="rId9"/>
        </xdr:cNvPr>
        <xdr:cNvSpPr/>
      </xdr:nvSpPr>
      <xdr:spPr>
        <a:xfrm>
          <a:off x="1228725" y="5524500"/>
          <a:ext cx="238125" cy="228600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609600</xdr:colOff>
      <xdr:row>12</xdr:row>
      <xdr:rowOff>200025</xdr:rowOff>
    </xdr:from>
    <xdr:to>
      <xdr:col>2</xdr:col>
      <xdr:colOff>1066800</xdr:colOff>
      <xdr:row>12</xdr:row>
      <xdr:rowOff>200025</xdr:rowOff>
    </xdr:to>
    <xdr:cxnSp macro="">
      <xdr:nvCxnSpPr>
        <xdr:cNvPr id="14" name="Connecteur droit avec flèche 13"/>
        <xdr:cNvCxnSpPr/>
      </xdr:nvCxnSpPr>
      <xdr:spPr>
        <a:xfrm>
          <a:off x="2133600" y="3028950"/>
          <a:ext cx="4572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609600</xdr:colOff>
      <xdr:row>14</xdr:row>
      <xdr:rowOff>152400</xdr:rowOff>
    </xdr:from>
    <xdr:to>
      <xdr:col>2</xdr:col>
      <xdr:colOff>1066800</xdr:colOff>
      <xdr:row>14</xdr:row>
      <xdr:rowOff>152400</xdr:rowOff>
    </xdr:to>
    <xdr:cxnSp macro="">
      <xdr:nvCxnSpPr>
        <xdr:cNvPr id="16" name="Connecteur droit avec flèche 15"/>
        <xdr:cNvCxnSpPr/>
      </xdr:nvCxnSpPr>
      <xdr:spPr>
        <a:xfrm>
          <a:off x="2133600" y="3467100"/>
          <a:ext cx="4572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619125</xdr:colOff>
      <xdr:row>11</xdr:row>
      <xdr:rowOff>38100</xdr:rowOff>
    </xdr:from>
    <xdr:to>
      <xdr:col>2</xdr:col>
      <xdr:colOff>619127</xdr:colOff>
      <xdr:row>14</xdr:row>
      <xdr:rowOff>142877</xdr:rowOff>
    </xdr:to>
    <xdr:cxnSp macro="">
      <xdr:nvCxnSpPr>
        <xdr:cNvPr id="18" name="Connecteur droit 17"/>
        <xdr:cNvCxnSpPr/>
      </xdr:nvCxnSpPr>
      <xdr:spPr>
        <a:xfrm flipH="1" flipV="1">
          <a:off x="2143125" y="2676525"/>
          <a:ext cx="2" cy="78105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571500</xdr:colOff>
      <xdr:row>12</xdr:row>
      <xdr:rowOff>200025</xdr:rowOff>
    </xdr:from>
    <xdr:to>
      <xdr:col>4</xdr:col>
      <xdr:colOff>1028700</xdr:colOff>
      <xdr:row>12</xdr:row>
      <xdr:rowOff>200025</xdr:rowOff>
    </xdr:to>
    <xdr:cxnSp macro="">
      <xdr:nvCxnSpPr>
        <xdr:cNvPr id="22" name="Connecteur droit avec flèche 21"/>
        <xdr:cNvCxnSpPr/>
      </xdr:nvCxnSpPr>
      <xdr:spPr>
        <a:xfrm>
          <a:off x="9582150" y="3028950"/>
          <a:ext cx="4572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571500</xdr:colOff>
      <xdr:row>14</xdr:row>
      <xdr:rowOff>152400</xdr:rowOff>
    </xdr:from>
    <xdr:to>
      <xdr:col>4</xdr:col>
      <xdr:colOff>1028700</xdr:colOff>
      <xdr:row>14</xdr:row>
      <xdr:rowOff>152400</xdr:rowOff>
    </xdr:to>
    <xdr:cxnSp macro="">
      <xdr:nvCxnSpPr>
        <xdr:cNvPr id="23" name="Connecteur droit avec flèche 22"/>
        <xdr:cNvCxnSpPr/>
      </xdr:nvCxnSpPr>
      <xdr:spPr>
        <a:xfrm>
          <a:off x="9582150" y="3467100"/>
          <a:ext cx="4572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581025</xdr:colOff>
      <xdr:row>11</xdr:row>
      <xdr:rowOff>38100</xdr:rowOff>
    </xdr:from>
    <xdr:to>
      <xdr:col>4</xdr:col>
      <xdr:colOff>581027</xdr:colOff>
      <xdr:row>14</xdr:row>
      <xdr:rowOff>142877</xdr:rowOff>
    </xdr:to>
    <xdr:cxnSp macro="">
      <xdr:nvCxnSpPr>
        <xdr:cNvPr id="24" name="Connecteur droit 23"/>
        <xdr:cNvCxnSpPr/>
      </xdr:nvCxnSpPr>
      <xdr:spPr>
        <a:xfrm flipH="1" flipV="1">
          <a:off x="9591675" y="2676525"/>
          <a:ext cx="2" cy="78105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774170</xdr:colOff>
      <xdr:row>1</xdr:row>
      <xdr:rowOff>3705</xdr:rowOff>
    </xdr:from>
    <xdr:to>
      <xdr:col>18</xdr:col>
      <xdr:colOff>1907645</xdr:colOff>
      <xdr:row>1</xdr:row>
      <xdr:rowOff>437092</xdr:rowOff>
    </xdr:to>
    <xdr:sp macro="" textlink="">
      <xdr:nvSpPr>
        <xdr:cNvPr id="4" name="Rectangle à coins arrondis 3">
          <a:hlinkClick xmlns:r="http://schemas.openxmlformats.org/officeDocument/2006/relationships" r:id="rId1"/>
        </xdr:cNvPr>
        <xdr:cNvSpPr/>
      </xdr:nvSpPr>
      <xdr:spPr>
        <a:xfrm>
          <a:off x="16998420" y="194205"/>
          <a:ext cx="1133475" cy="433387"/>
        </a:xfrm>
        <a:prstGeom prst="roundRect">
          <a:avLst/>
        </a:prstGeom>
        <a:solidFill>
          <a:srgbClr val="F09252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solidFill>
                <a:schemeClr val="tx1"/>
              </a:solidFill>
            </a:rPr>
            <a:t>Retour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133350</xdr:rowOff>
        </xdr:from>
        <xdr:to>
          <xdr:col>9</xdr:col>
          <xdr:colOff>0</xdr:colOff>
          <xdr:row>1</xdr:row>
          <xdr:rowOff>314325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Update Goods Receipt</a:t>
              </a:r>
            </a:p>
          </xdr:txBody>
        </xdr:sp>
        <xdr:clientData fLocksWithSheet="0" fPrintsWithSheet="0"/>
      </xdr:twoCellAnchor>
    </mc:Choice>
    <mc:Fallback/>
  </mc:AlternateContent>
  <xdr:twoCellAnchor>
    <xdr:from>
      <xdr:col>9</xdr:col>
      <xdr:colOff>723900</xdr:colOff>
      <xdr:row>0</xdr:row>
      <xdr:rowOff>152400</xdr:rowOff>
    </xdr:from>
    <xdr:to>
      <xdr:col>11</xdr:col>
      <xdr:colOff>333375</xdr:colOff>
      <xdr:row>2</xdr:row>
      <xdr:rowOff>66675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15744825" y="152400"/>
          <a:ext cx="1133475" cy="428625"/>
        </a:xfrm>
        <a:prstGeom prst="roundRect">
          <a:avLst/>
        </a:prstGeom>
        <a:solidFill>
          <a:srgbClr val="F09252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solidFill>
                <a:schemeClr val="tx1"/>
              </a:solidFill>
            </a:rPr>
            <a:t>Retour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133350</xdr:rowOff>
        </xdr:from>
        <xdr:to>
          <xdr:col>9</xdr:col>
          <xdr:colOff>0</xdr:colOff>
          <xdr:row>1</xdr:row>
          <xdr:rowOff>314325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Update Good Receipt (Laptop &amp; equipments)</a:t>
              </a:r>
            </a:p>
          </xdr:txBody>
        </xdr:sp>
        <xdr:clientData fLocksWithSheet="0" fPrintsWithSheet="0"/>
      </xdr:twoCellAnchor>
    </mc:Choice>
    <mc:Fallback/>
  </mc:AlternateContent>
  <xdr:twoCellAnchor>
    <xdr:from>
      <xdr:col>10</xdr:col>
      <xdr:colOff>180975</xdr:colOff>
      <xdr:row>0</xdr:row>
      <xdr:rowOff>123825</xdr:rowOff>
    </xdr:from>
    <xdr:to>
      <xdr:col>11</xdr:col>
      <xdr:colOff>552450</xdr:colOff>
      <xdr:row>2</xdr:row>
      <xdr:rowOff>38100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15068550" y="123825"/>
          <a:ext cx="1133475" cy="428625"/>
        </a:xfrm>
        <a:prstGeom prst="roundRect">
          <a:avLst/>
        </a:prstGeom>
        <a:solidFill>
          <a:srgbClr val="F09252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solidFill>
                <a:schemeClr val="tx1"/>
              </a:solidFill>
            </a:rPr>
            <a:t>Retour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356166</xdr:colOff>
      <xdr:row>3</xdr:row>
      <xdr:rowOff>5443</xdr:rowOff>
    </xdr:from>
    <xdr:to>
      <xdr:col>6</xdr:col>
      <xdr:colOff>239145</xdr:colOff>
      <xdr:row>16</xdr:row>
      <xdr:rowOff>53068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Clas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las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965083" y="576943"/>
              <a:ext cx="1819729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7</xdr:col>
      <xdr:colOff>211667</xdr:colOff>
      <xdr:row>2</xdr:row>
      <xdr:rowOff>35982</xdr:rowOff>
    </xdr:from>
    <xdr:to>
      <xdr:col>16</xdr:col>
      <xdr:colOff>52917</xdr:colOff>
      <xdr:row>31</xdr:row>
      <xdr:rowOff>10583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296333</xdr:colOff>
      <xdr:row>1</xdr:row>
      <xdr:rowOff>0</xdr:rowOff>
    </xdr:from>
    <xdr:to>
      <xdr:col>19</xdr:col>
      <xdr:colOff>667808</xdr:colOff>
      <xdr:row>3</xdr:row>
      <xdr:rowOff>47625</xdr:rowOff>
    </xdr:to>
    <xdr:sp macro="" textlink="">
      <xdr:nvSpPr>
        <xdr:cNvPr id="5" name="Rectangle à coins arrondis 4">
          <a:hlinkClick xmlns:r="http://schemas.openxmlformats.org/officeDocument/2006/relationships" r:id="rId2"/>
        </xdr:cNvPr>
        <xdr:cNvSpPr/>
      </xdr:nvSpPr>
      <xdr:spPr>
        <a:xfrm>
          <a:off x="17145000" y="190500"/>
          <a:ext cx="1133475" cy="428625"/>
        </a:xfrm>
        <a:prstGeom prst="roundRect">
          <a:avLst/>
        </a:prstGeom>
        <a:solidFill>
          <a:srgbClr val="F09252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solidFill>
                <a:schemeClr val="tx1"/>
              </a:solidFill>
            </a:rPr>
            <a:t>Retour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514350</xdr:colOff>
      <xdr:row>1</xdr:row>
      <xdr:rowOff>9525</xdr:rowOff>
    </xdr:from>
    <xdr:to>
      <xdr:col>16</xdr:col>
      <xdr:colOff>123825</xdr:colOff>
      <xdr:row>3</xdr:row>
      <xdr:rowOff>57150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16230600" y="209550"/>
          <a:ext cx="1133475" cy="428625"/>
        </a:xfrm>
        <a:prstGeom prst="roundRect">
          <a:avLst/>
        </a:prstGeom>
        <a:solidFill>
          <a:srgbClr val="F09252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solidFill>
                <a:schemeClr val="tx1"/>
              </a:solidFill>
            </a:rPr>
            <a:t>Retour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502227</xdr:colOff>
      <xdr:row>0</xdr:row>
      <xdr:rowOff>77931</xdr:rowOff>
    </xdr:from>
    <xdr:to>
      <xdr:col>10</xdr:col>
      <xdr:colOff>406111</xdr:colOff>
      <xdr:row>1</xdr:row>
      <xdr:rowOff>121659</xdr:rowOff>
    </xdr:to>
    <xdr:sp macro="" textlink="">
      <xdr:nvSpPr>
        <xdr:cNvPr id="4" name="Rectangle à coins arrondis 3">
          <a:hlinkClick xmlns:r="http://schemas.openxmlformats.org/officeDocument/2006/relationships" r:id="rId1"/>
        </xdr:cNvPr>
        <xdr:cNvSpPr/>
      </xdr:nvSpPr>
      <xdr:spPr>
        <a:xfrm>
          <a:off x="12001500" y="77931"/>
          <a:ext cx="1081520" cy="407410"/>
        </a:xfrm>
        <a:prstGeom prst="roundRect">
          <a:avLst/>
        </a:prstGeom>
        <a:solidFill>
          <a:srgbClr val="F09252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solidFill>
                <a:schemeClr val="tx1"/>
              </a:solidFill>
            </a:rPr>
            <a:t>Retour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504825</xdr:colOff>
      <xdr:row>0</xdr:row>
      <xdr:rowOff>152400</xdr:rowOff>
    </xdr:from>
    <xdr:to>
      <xdr:col>9</xdr:col>
      <xdr:colOff>114300</xdr:colOff>
      <xdr:row>3</xdr:row>
      <xdr:rowOff>14287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11353800" y="152400"/>
          <a:ext cx="1133475" cy="433387"/>
        </a:xfrm>
        <a:prstGeom prst="roundRect">
          <a:avLst/>
        </a:prstGeom>
        <a:solidFill>
          <a:srgbClr val="F09252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solidFill>
                <a:schemeClr val="tx1"/>
              </a:solidFill>
            </a:rPr>
            <a:t>Retour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1108642</xdr:colOff>
      <xdr:row>14</xdr:row>
      <xdr:rowOff>60150</xdr:rowOff>
    </xdr:from>
    <xdr:to>
      <xdr:col>22</xdr:col>
      <xdr:colOff>1069836</xdr:colOff>
      <xdr:row>17</xdr:row>
      <xdr:rowOff>308</xdr:rowOff>
    </xdr:to>
    <xdr:sp macro="" textlink="">
      <xdr:nvSpPr>
        <xdr:cNvPr id="2" name="Rectangle 1"/>
        <xdr:cNvSpPr/>
      </xdr:nvSpPr>
      <xdr:spPr>
        <a:xfrm rot="19556203">
          <a:off x="21849330" y="2810494"/>
          <a:ext cx="2473412" cy="511658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Catalogue</a:t>
          </a:r>
          <a:r>
            <a:rPr lang="fr-FR" sz="1600" baseline="0"/>
            <a:t> à définir + Prix</a:t>
          </a:r>
        </a:p>
        <a:p>
          <a:pPr algn="ctr"/>
          <a:endParaRPr lang="fr-FR" sz="16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</xdr:row>
      <xdr:rowOff>0</xdr:rowOff>
    </xdr:from>
    <xdr:to>
      <xdr:col>8</xdr:col>
      <xdr:colOff>304800</xdr:colOff>
      <xdr:row>1</xdr:row>
      <xdr:rowOff>142875</xdr:rowOff>
    </xdr:to>
    <xdr:pic>
      <xdr:nvPicPr>
        <xdr:cNvPr id="2" name="Picture 92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1619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2</xdr:row>
      <xdr:rowOff>0</xdr:rowOff>
    </xdr:from>
    <xdr:to>
      <xdr:col>8</xdr:col>
      <xdr:colOff>304800</xdr:colOff>
      <xdr:row>2</xdr:row>
      <xdr:rowOff>142875</xdr:rowOff>
    </xdr:to>
    <xdr:pic>
      <xdr:nvPicPr>
        <xdr:cNvPr id="3" name="Picture 91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3238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3</xdr:row>
      <xdr:rowOff>0</xdr:rowOff>
    </xdr:from>
    <xdr:to>
      <xdr:col>8</xdr:col>
      <xdr:colOff>304800</xdr:colOff>
      <xdr:row>3</xdr:row>
      <xdr:rowOff>142875</xdr:rowOff>
    </xdr:to>
    <xdr:pic>
      <xdr:nvPicPr>
        <xdr:cNvPr id="4" name="Picture 90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4857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4</xdr:row>
      <xdr:rowOff>0</xdr:rowOff>
    </xdr:from>
    <xdr:to>
      <xdr:col>8</xdr:col>
      <xdr:colOff>304800</xdr:colOff>
      <xdr:row>4</xdr:row>
      <xdr:rowOff>142875</xdr:rowOff>
    </xdr:to>
    <xdr:pic>
      <xdr:nvPicPr>
        <xdr:cNvPr id="5" name="Picture 89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6477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5</xdr:row>
      <xdr:rowOff>0</xdr:rowOff>
    </xdr:from>
    <xdr:to>
      <xdr:col>8</xdr:col>
      <xdr:colOff>304800</xdr:colOff>
      <xdr:row>5</xdr:row>
      <xdr:rowOff>142875</xdr:rowOff>
    </xdr:to>
    <xdr:pic>
      <xdr:nvPicPr>
        <xdr:cNvPr id="6" name="Picture 88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8096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6</xdr:row>
      <xdr:rowOff>0</xdr:rowOff>
    </xdr:from>
    <xdr:to>
      <xdr:col>8</xdr:col>
      <xdr:colOff>304800</xdr:colOff>
      <xdr:row>6</xdr:row>
      <xdr:rowOff>142875</xdr:rowOff>
    </xdr:to>
    <xdr:pic>
      <xdr:nvPicPr>
        <xdr:cNvPr id="7" name="Picture 87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9715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7</xdr:row>
      <xdr:rowOff>0</xdr:rowOff>
    </xdr:from>
    <xdr:to>
      <xdr:col>8</xdr:col>
      <xdr:colOff>304800</xdr:colOff>
      <xdr:row>7</xdr:row>
      <xdr:rowOff>142875</xdr:rowOff>
    </xdr:to>
    <xdr:pic>
      <xdr:nvPicPr>
        <xdr:cNvPr id="8" name="Picture 86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11334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8</xdr:row>
      <xdr:rowOff>0</xdr:rowOff>
    </xdr:from>
    <xdr:to>
      <xdr:col>8</xdr:col>
      <xdr:colOff>304800</xdr:colOff>
      <xdr:row>8</xdr:row>
      <xdr:rowOff>142875</xdr:rowOff>
    </xdr:to>
    <xdr:pic>
      <xdr:nvPicPr>
        <xdr:cNvPr id="9" name="Picture 85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12954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9</xdr:row>
      <xdr:rowOff>0</xdr:rowOff>
    </xdr:from>
    <xdr:to>
      <xdr:col>8</xdr:col>
      <xdr:colOff>304800</xdr:colOff>
      <xdr:row>9</xdr:row>
      <xdr:rowOff>142875</xdr:rowOff>
    </xdr:to>
    <xdr:pic>
      <xdr:nvPicPr>
        <xdr:cNvPr id="10" name="Picture 84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14573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10</xdr:row>
      <xdr:rowOff>0</xdr:rowOff>
    </xdr:from>
    <xdr:to>
      <xdr:col>8</xdr:col>
      <xdr:colOff>304800</xdr:colOff>
      <xdr:row>10</xdr:row>
      <xdr:rowOff>142875</xdr:rowOff>
    </xdr:to>
    <xdr:pic>
      <xdr:nvPicPr>
        <xdr:cNvPr id="11" name="Picture 83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16192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11</xdr:row>
      <xdr:rowOff>0</xdr:rowOff>
    </xdr:from>
    <xdr:to>
      <xdr:col>8</xdr:col>
      <xdr:colOff>304800</xdr:colOff>
      <xdr:row>11</xdr:row>
      <xdr:rowOff>142875</xdr:rowOff>
    </xdr:to>
    <xdr:pic>
      <xdr:nvPicPr>
        <xdr:cNvPr id="12" name="Picture 82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17811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12</xdr:row>
      <xdr:rowOff>0</xdr:rowOff>
    </xdr:from>
    <xdr:to>
      <xdr:col>8</xdr:col>
      <xdr:colOff>304800</xdr:colOff>
      <xdr:row>12</xdr:row>
      <xdr:rowOff>142875</xdr:rowOff>
    </xdr:to>
    <xdr:pic>
      <xdr:nvPicPr>
        <xdr:cNvPr id="13" name="Picture 81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19431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13</xdr:row>
      <xdr:rowOff>0</xdr:rowOff>
    </xdr:from>
    <xdr:to>
      <xdr:col>8</xdr:col>
      <xdr:colOff>304800</xdr:colOff>
      <xdr:row>13</xdr:row>
      <xdr:rowOff>142875</xdr:rowOff>
    </xdr:to>
    <xdr:pic>
      <xdr:nvPicPr>
        <xdr:cNvPr id="14" name="Picture 80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21050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14</xdr:row>
      <xdr:rowOff>0</xdr:rowOff>
    </xdr:from>
    <xdr:to>
      <xdr:col>8</xdr:col>
      <xdr:colOff>304800</xdr:colOff>
      <xdr:row>14</xdr:row>
      <xdr:rowOff>142875</xdr:rowOff>
    </xdr:to>
    <xdr:pic>
      <xdr:nvPicPr>
        <xdr:cNvPr id="15" name="Picture 79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22669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15</xdr:row>
      <xdr:rowOff>0</xdr:rowOff>
    </xdr:from>
    <xdr:to>
      <xdr:col>8</xdr:col>
      <xdr:colOff>304800</xdr:colOff>
      <xdr:row>15</xdr:row>
      <xdr:rowOff>142875</xdr:rowOff>
    </xdr:to>
    <xdr:pic>
      <xdr:nvPicPr>
        <xdr:cNvPr id="16" name="Picture 78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24288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16</xdr:row>
      <xdr:rowOff>0</xdr:rowOff>
    </xdr:from>
    <xdr:to>
      <xdr:col>8</xdr:col>
      <xdr:colOff>304800</xdr:colOff>
      <xdr:row>16</xdr:row>
      <xdr:rowOff>142875</xdr:rowOff>
    </xdr:to>
    <xdr:pic>
      <xdr:nvPicPr>
        <xdr:cNvPr id="17" name="Picture 77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25908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17</xdr:row>
      <xdr:rowOff>0</xdr:rowOff>
    </xdr:from>
    <xdr:to>
      <xdr:col>8</xdr:col>
      <xdr:colOff>304800</xdr:colOff>
      <xdr:row>17</xdr:row>
      <xdr:rowOff>142875</xdr:rowOff>
    </xdr:to>
    <xdr:pic>
      <xdr:nvPicPr>
        <xdr:cNvPr id="18" name="Picture 76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27527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18</xdr:row>
      <xdr:rowOff>0</xdr:rowOff>
    </xdr:from>
    <xdr:to>
      <xdr:col>8</xdr:col>
      <xdr:colOff>304800</xdr:colOff>
      <xdr:row>18</xdr:row>
      <xdr:rowOff>142875</xdr:rowOff>
    </xdr:to>
    <xdr:pic>
      <xdr:nvPicPr>
        <xdr:cNvPr id="19" name="Picture 75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29146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19</xdr:row>
      <xdr:rowOff>0</xdr:rowOff>
    </xdr:from>
    <xdr:to>
      <xdr:col>8</xdr:col>
      <xdr:colOff>304800</xdr:colOff>
      <xdr:row>19</xdr:row>
      <xdr:rowOff>142875</xdr:rowOff>
    </xdr:to>
    <xdr:pic>
      <xdr:nvPicPr>
        <xdr:cNvPr id="20" name="Picture 74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30765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20</xdr:row>
      <xdr:rowOff>0</xdr:rowOff>
    </xdr:from>
    <xdr:to>
      <xdr:col>8</xdr:col>
      <xdr:colOff>304800</xdr:colOff>
      <xdr:row>20</xdr:row>
      <xdr:rowOff>142875</xdr:rowOff>
    </xdr:to>
    <xdr:pic>
      <xdr:nvPicPr>
        <xdr:cNvPr id="21" name="Picture 73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32385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21</xdr:row>
      <xdr:rowOff>0</xdr:rowOff>
    </xdr:from>
    <xdr:to>
      <xdr:col>8</xdr:col>
      <xdr:colOff>304800</xdr:colOff>
      <xdr:row>21</xdr:row>
      <xdr:rowOff>142875</xdr:rowOff>
    </xdr:to>
    <xdr:pic>
      <xdr:nvPicPr>
        <xdr:cNvPr id="22" name="Picture 72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34004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22</xdr:row>
      <xdr:rowOff>0</xdr:rowOff>
    </xdr:from>
    <xdr:to>
      <xdr:col>8</xdr:col>
      <xdr:colOff>304800</xdr:colOff>
      <xdr:row>22</xdr:row>
      <xdr:rowOff>142875</xdr:rowOff>
    </xdr:to>
    <xdr:pic>
      <xdr:nvPicPr>
        <xdr:cNvPr id="23" name="Picture 71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35623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23</xdr:row>
      <xdr:rowOff>0</xdr:rowOff>
    </xdr:from>
    <xdr:to>
      <xdr:col>8</xdr:col>
      <xdr:colOff>304800</xdr:colOff>
      <xdr:row>23</xdr:row>
      <xdr:rowOff>142875</xdr:rowOff>
    </xdr:to>
    <xdr:pic>
      <xdr:nvPicPr>
        <xdr:cNvPr id="24" name="Picture 70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37242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24</xdr:row>
      <xdr:rowOff>0</xdr:rowOff>
    </xdr:from>
    <xdr:to>
      <xdr:col>8</xdr:col>
      <xdr:colOff>304800</xdr:colOff>
      <xdr:row>24</xdr:row>
      <xdr:rowOff>142875</xdr:rowOff>
    </xdr:to>
    <xdr:pic>
      <xdr:nvPicPr>
        <xdr:cNvPr id="25" name="Picture 69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38862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25</xdr:row>
      <xdr:rowOff>0</xdr:rowOff>
    </xdr:from>
    <xdr:to>
      <xdr:col>8</xdr:col>
      <xdr:colOff>304800</xdr:colOff>
      <xdr:row>25</xdr:row>
      <xdr:rowOff>142875</xdr:rowOff>
    </xdr:to>
    <xdr:pic>
      <xdr:nvPicPr>
        <xdr:cNvPr id="26" name="Picture 68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40481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26</xdr:row>
      <xdr:rowOff>0</xdr:rowOff>
    </xdr:from>
    <xdr:to>
      <xdr:col>8</xdr:col>
      <xdr:colOff>304800</xdr:colOff>
      <xdr:row>26</xdr:row>
      <xdr:rowOff>142875</xdr:rowOff>
    </xdr:to>
    <xdr:pic>
      <xdr:nvPicPr>
        <xdr:cNvPr id="27" name="Picture 67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42100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27</xdr:row>
      <xdr:rowOff>0</xdr:rowOff>
    </xdr:from>
    <xdr:to>
      <xdr:col>8</xdr:col>
      <xdr:colOff>304800</xdr:colOff>
      <xdr:row>27</xdr:row>
      <xdr:rowOff>142875</xdr:rowOff>
    </xdr:to>
    <xdr:pic>
      <xdr:nvPicPr>
        <xdr:cNvPr id="28" name="Picture 66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43719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28</xdr:row>
      <xdr:rowOff>0</xdr:rowOff>
    </xdr:from>
    <xdr:to>
      <xdr:col>8</xdr:col>
      <xdr:colOff>304800</xdr:colOff>
      <xdr:row>28</xdr:row>
      <xdr:rowOff>142875</xdr:rowOff>
    </xdr:to>
    <xdr:pic>
      <xdr:nvPicPr>
        <xdr:cNvPr id="29" name="Picture 65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45339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29</xdr:row>
      <xdr:rowOff>0</xdr:rowOff>
    </xdr:from>
    <xdr:to>
      <xdr:col>8</xdr:col>
      <xdr:colOff>304800</xdr:colOff>
      <xdr:row>29</xdr:row>
      <xdr:rowOff>142875</xdr:rowOff>
    </xdr:to>
    <xdr:pic>
      <xdr:nvPicPr>
        <xdr:cNvPr id="30" name="Picture 64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46958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30</xdr:row>
      <xdr:rowOff>0</xdr:rowOff>
    </xdr:from>
    <xdr:to>
      <xdr:col>8</xdr:col>
      <xdr:colOff>304800</xdr:colOff>
      <xdr:row>30</xdr:row>
      <xdr:rowOff>142875</xdr:rowOff>
    </xdr:to>
    <xdr:pic>
      <xdr:nvPicPr>
        <xdr:cNvPr id="31" name="Picture 63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48577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31</xdr:row>
      <xdr:rowOff>0</xdr:rowOff>
    </xdr:from>
    <xdr:to>
      <xdr:col>8</xdr:col>
      <xdr:colOff>304800</xdr:colOff>
      <xdr:row>31</xdr:row>
      <xdr:rowOff>142875</xdr:rowOff>
    </xdr:to>
    <xdr:pic>
      <xdr:nvPicPr>
        <xdr:cNvPr id="32" name="Picture 62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50196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32</xdr:row>
      <xdr:rowOff>0</xdr:rowOff>
    </xdr:from>
    <xdr:to>
      <xdr:col>8</xdr:col>
      <xdr:colOff>304800</xdr:colOff>
      <xdr:row>32</xdr:row>
      <xdr:rowOff>142875</xdr:rowOff>
    </xdr:to>
    <xdr:pic>
      <xdr:nvPicPr>
        <xdr:cNvPr id="33" name="Picture 61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51816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33</xdr:row>
      <xdr:rowOff>0</xdr:rowOff>
    </xdr:from>
    <xdr:to>
      <xdr:col>8</xdr:col>
      <xdr:colOff>304800</xdr:colOff>
      <xdr:row>33</xdr:row>
      <xdr:rowOff>142875</xdr:rowOff>
    </xdr:to>
    <xdr:pic>
      <xdr:nvPicPr>
        <xdr:cNvPr id="34" name="Picture 60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53435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34</xdr:row>
      <xdr:rowOff>0</xdr:rowOff>
    </xdr:from>
    <xdr:to>
      <xdr:col>8</xdr:col>
      <xdr:colOff>304800</xdr:colOff>
      <xdr:row>34</xdr:row>
      <xdr:rowOff>142875</xdr:rowOff>
    </xdr:to>
    <xdr:pic>
      <xdr:nvPicPr>
        <xdr:cNvPr id="35" name="Picture 59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55054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35</xdr:row>
      <xdr:rowOff>0</xdr:rowOff>
    </xdr:from>
    <xdr:to>
      <xdr:col>8</xdr:col>
      <xdr:colOff>304800</xdr:colOff>
      <xdr:row>35</xdr:row>
      <xdr:rowOff>142875</xdr:rowOff>
    </xdr:to>
    <xdr:pic>
      <xdr:nvPicPr>
        <xdr:cNvPr id="36" name="Picture 58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56673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36</xdr:row>
      <xdr:rowOff>0</xdr:rowOff>
    </xdr:from>
    <xdr:to>
      <xdr:col>8</xdr:col>
      <xdr:colOff>304800</xdr:colOff>
      <xdr:row>36</xdr:row>
      <xdr:rowOff>142875</xdr:rowOff>
    </xdr:to>
    <xdr:pic>
      <xdr:nvPicPr>
        <xdr:cNvPr id="37" name="Picture 57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58293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37</xdr:row>
      <xdr:rowOff>0</xdr:rowOff>
    </xdr:from>
    <xdr:to>
      <xdr:col>8</xdr:col>
      <xdr:colOff>304800</xdr:colOff>
      <xdr:row>37</xdr:row>
      <xdr:rowOff>142875</xdr:rowOff>
    </xdr:to>
    <xdr:pic>
      <xdr:nvPicPr>
        <xdr:cNvPr id="38" name="Picture 56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59912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38</xdr:row>
      <xdr:rowOff>0</xdr:rowOff>
    </xdr:from>
    <xdr:to>
      <xdr:col>8</xdr:col>
      <xdr:colOff>304800</xdr:colOff>
      <xdr:row>38</xdr:row>
      <xdr:rowOff>142875</xdr:rowOff>
    </xdr:to>
    <xdr:pic>
      <xdr:nvPicPr>
        <xdr:cNvPr id="39" name="Picture 55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61531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39</xdr:row>
      <xdr:rowOff>0</xdr:rowOff>
    </xdr:from>
    <xdr:to>
      <xdr:col>8</xdr:col>
      <xdr:colOff>304800</xdr:colOff>
      <xdr:row>39</xdr:row>
      <xdr:rowOff>142875</xdr:rowOff>
    </xdr:to>
    <xdr:pic>
      <xdr:nvPicPr>
        <xdr:cNvPr id="40" name="Picture 54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63150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40</xdr:row>
      <xdr:rowOff>0</xdr:rowOff>
    </xdr:from>
    <xdr:to>
      <xdr:col>8</xdr:col>
      <xdr:colOff>304800</xdr:colOff>
      <xdr:row>40</xdr:row>
      <xdr:rowOff>142875</xdr:rowOff>
    </xdr:to>
    <xdr:pic>
      <xdr:nvPicPr>
        <xdr:cNvPr id="41" name="Picture 53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64770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41</xdr:row>
      <xdr:rowOff>0</xdr:rowOff>
    </xdr:from>
    <xdr:to>
      <xdr:col>8</xdr:col>
      <xdr:colOff>304800</xdr:colOff>
      <xdr:row>41</xdr:row>
      <xdr:rowOff>142875</xdr:rowOff>
    </xdr:to>
    <xdr:pic>
      <xdr:nvPicPr>
        <xdr:cNvPr id="42" name="Picture 52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66389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42</xdr:row>
      <xdr:rowOff>0</xdr:rowOff>
    </xdr:from>
    <xdr:to>
      <xdr:col>8</xdr:col>
      <xdr:colOff>304800</xdr:colOff>
      <xdr:row>42</xdr:row>
      <xdr:rowOff>142875</xdr:rowOff>
    </xdr:to>
    <xdr:pic>
      <xdr:nvPicPr>
        <xdr:cNvPr id="43" name="Picture 51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68008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43</xdr:row>
      <xdr:rowOff>0</xdr:rowOff>
    </xdr:from>
    <xdr:to>
      <xdr:col>8</xdr:col>
      <xdr:colOff>304800</xdr:colOff>
      <xdr:row>43</xdr:row>
      <xdr:rowOff>142875</xdr:rowOff>
    </xdr:to>
    <xdr:pic>
      <xdr:nvPicPr>
        <xdr:cNvPr id="44" name="Picture 50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69627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44</xdr:row>
      <xdr:rowOff>0</xdr:rowOff>
    </xdr:from>
    <xdr:to>
      <xdr:col>8</xdr:col>
      <xdr:colOff>304800</xdr:colOff>
      <xdr:row>44</xdr:row>
      <xdr:rowOff>142875</xdr:rowOff>
    </xdr:to>
    <xdr:pic>
      <xdr:nvPicPr>
        <xdr:cNvPr id="45" name="Picture 49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71247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45</xdr:row>
      <xdr:rowOff>0</xdr:rowOff>
    </xdr:from>
    <xdr:to>
      <xdr:col>8</xdr:col>
      <xdr:colOff>304800</xdr:colOff>
      <xdr:row>45</xdr:row>
      <xdr:rowOff>142875</xdr:rowOff>
    </xdr:to>
    <xdr:pic>
      <xdr:nvPicPr>
        <xdr:cNvPr id="46" name="Picture 48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72866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46</xdr:row>
      <xdr:rowOff>0</xdr:rowOff>
    </xdr:from>
    <xdr:to>
      <xdr:col>8</xdr:col>
      <xdr:colOff>304800</xdr:colOff>
      <xdr:row>46</xdr:row>
      <xdr:rowOff>142875</xdr:rowOff>
    </xdr:to>
    <xdr:pic>
      <xdr:nvPicPr>
        <xdr:cNvPr id="47" name="Picture 47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74485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47</xdr:row>
      <xdr:rowOff>0</xdr:rowOff>
    </xdr:from>
    <xdr:to>
      <xdr:col>8</xdr:col>
      <xdr:colOff>304800</xdr:colOff>
      <xdr:row>47</xdr:row>
      <xdr:rowOff>142875</xdr:rowOff>
    </xdr:to>
    <xdr:pic>
      <xdr:nvPicPr>
        <xdr:cNvPr id="48" name="Picture 46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76104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48</xdr:row>
      <xdr:rowOff>0</xdr:rowOff>
    </xdr:from>
    <xdr:to>
      <xdr:col>8</xdr:col>
      <xdr:colOff>304800</xdr:colOff>
      <xdr:row>48</xdr:row>
      <xdr:rowOff>142875</xdr:rowOff>
    </xdr:to>
    <xdr:pic>
      <xdr:nvPicPr>
        <xdr:cNvPr id="49" name="Picture 45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77724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49</xdr:row>
      <xdr:rowOff>0</xdr:rowOff>
    </xdr:from>
    <xdr:to>
      <xdr:col>8</xdr:col>
      <xdr:colOff>304800</xdr:colOff>
      <xdr:row>49</xdr:row>
      <xdr:rowOff>142875</xdr:rowOff>
    </xdr:to>
    <xdr:pic>
      <xdr:nvPicPr>
        <xdr:cNvPr id="50" name="Picture 44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79343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50</xdr:row>
      <xdr:rowOff>0</xdr:rowOff>
    </xdr:from>
    <xdr:to>
      <xdr:col>8</xdr:col>
      <xdr:colOff>304800</xdr:colOff>
      <xdr:row>50</xdr:row>
      <xdr:rowOff>142875</xdr:rowOff>
    </xdr:to>
    <xdr:pic>
      <xdr:nvPicPr>
        <xdr:cNvPr id="51" name="Picture 43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80962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51</xdr:row>
      <xdr:rowOff>0</xdr:rowOff>
    </xdr:from>
    <xdr:to>
      <xdr:col>8</xdr:col>
      <xdr:colOff>304800</xdr:colOff>
      <xdr:row>51</xdr:row>
      <xdr:rowOff>142875</xdr:rowOff>
    </xdr:to>
    <xdr:pic>
      <xdr:nvPicPr>
        <xdr:cNvPr id="52" name="Picture 42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82581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52</xdr:row>
      <xdr:rowOff>0</xdr:rowOff>
    </xdr:from>
    <xdr:to>
      <xdr:col>8</xdr:col>
      <xdr:colOff>304800</xdr:colOff>
      <xdr:row>52</xdr:row>
      <xdr:rowOff>142875</xdr:rowOff>
    </xdr:to>
    <xdr:pic>
      <xdr:nvPicPr>
        <xdr:cNvPr id="53" name="Picture 41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84201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53</xdr:row>
      <xdr:rowOff>0</xdr:rowOff>
    </xdr:from>
    <xdr:to>
      <xdr:col>8</xdr:col>
      <xdr:colOff>304800</xdr:colOff>
      <xdr:row>53</xdr:row>
      <xdr:rowOff>142875</xdr:rowOff>
    </xdr:to>
    <xdr:pic>
      <xdr:nvPicPr>
        <xdr:cNvPr id="54" name="Picture 40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85820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54</xdr:row>
      <xdr:rowOff>0</xdr:rowOff>
    </xdr:from>
    <xdr:to>
      <xdr:col>8</xdr:col>
      <xdr:colOff>304800</xdr:colOff>
      <xdr:row>54</xdr:row>
      <xdr:rowOff>142875</xdr:rowOff>
    </xdr:to>
    <xdr:pic>
      <xdr:nvPicPr>
        <xdr:cNvPr id="55" name="Picture 39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87439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55</xdr:row>
      <xdr:rowOff>0</xdr:rowOff>
    </xdr:from>
    <xdr:to>
      <xdr:col>8</xdr:col>
      <xdr:colOff>304800</xdr:colOff>
      <xdr:row>55</xdr:row>
      <xdr:rowOff>142875</xdr:rowOff>
    </xdr:to>
    <xdr:pic>
      <xdr:nvPicPr>
        <xdr:cNvPr id="56" name="Picture 38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89058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56</xdr:row>
      <xdr:rowOff>0</xdr:rowOff>
    </xdr:from>
    <xdr:to>
      <xdr:col>8</xdr:col>
      <xdr:colOff>304800</xdr:colOff>
      <xdr:row>56</xdr:row>
      <xdr:rowOff>142875</xdr:rowOff>
    </xdr:to>
    <xdr:pic>
      <xdr:nvPicPr>
        <xdr:cNvPr id="57" name="Picture 37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90678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57</xdr:row>
      <xdr:rowOff>0</xdr:rowOff>
    </xdr:from>
    <xdr:to>
      <xdr:col>8</xdr:col>
      <xdr:colOff>304800</xdr:colOff>
      <xdr:row>57</xdr:row>
      <xdr:rowOff>142875</xdr:rowOff>
    </xdr:to>
    <xdr:pic>
      <xdr:nvPicPr>
        <xdr:cNvPr id="58" name="Picture 36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92297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58</xdr:row>
      <xdr:rowOff>0</xdr:rowOff>
    </xdr:from>
    <xdr:to>
      <xdr:col>8</xdr:col>
      <xdr:colOff>304800</xdr:colOff>
      <xdr:row>58</xdr:row>
      <xdr:rowOff>142875</xdr:rowOff>
    </xdr:to>
    <xdr:pic>
      <xdr:nvPicPr>
        <xdr:cNvPr id="59" name="Picture 35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93916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59</xdr:row>
      <xdr:rowOff>0</xdr:rowOff>
    </xdr:from>
    <xdr:to>
      <xdr:col>8</xdr:col>
      <xdr:colOff>304800</xdr:colOff>
      <xdr:row>59</xdr:row>
      <xdr:rowOff>142875</xdr:rowOff>
    </xdr:to>
    <xdr:pic>
      <xdr:nvPicPr>
        <xdr:cNvPr id="60" name="Picture 34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95535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60</xdr:row>
      <xdr:rowOff>0</xdr:rowOff>
    </xdr:from>
    <xdr:to>
      <xdr:col>8</xdr:col>
      <xdr:colOff>304800</xdr:colOff>
      <xdr:row>60</xdr:row>
      <xdr:rowOff>142875</xdr:rowOff>
    </xdr:to>
    <xdr:pic>
      <xdr:nvPicPr>
        <xdr:cNvPr id="61" name="Picture 33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97155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61</xdr:row>
      <xdr:rowOff>0</xdr:rowOff>
    </xdr:from>
    <xdr:to>
      <xdr:col>8</xdr:col>
      <xdr:colOff>304800</xdr:colOff>
      <xdr:row>61</xdr:row>
      <xdr:rowOff>142875</xdr:rowOff>
    </xdr:to>
    <xdr:pic>
      <xdr:nvPicPr>
        <xdr:cNvPr id="62" name="Picture 32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98774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62</xdr:row>
      <xdr:rowOff>0</xdr:rowOff>
    </xdr:from>
    <xdr:to>
      <xdr:col>8</xdr:col>
      <xdr:colOff>304800</xdr:colOff>
      <xdr:row>62</xdr:row>
      <xdr:rowOff>142875</xdr:rowOff>
    </xdr:to>
    <xdr:pic>
      <xdr:nvPicPr>
        <xdr:cNvPr id="63" name="Picture 31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100393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63</xdr:row>
      <xdr:rowOff>0</xdr:rowOff>
    </xdr:from>
    <xdr:to>
      <xdr:col>8</xdr:col>
      <xdr:colOff>304800</xdr:colOff>
      <xdr:row>63</xdr:row>
      <xdr:rowOff>142875</xdr:rowOff>
    </xdr:to>
    <xdr:pic>
      <xdr:nvPicPr>
        <xdr:cNvPr id="64" name="Picture 30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102012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64</xdr:row>
      <xdr:rowOff>0</xdr:rowOff>
    </xdr:from>
    <xdr:to>
      <xdr:col>8</xdr:col>
      <xdr:colOff>304800</xdr:colOff>
      <xdr:row>64</xdr:row>
      <xdr:rowOff>142875</xdr:rowOff>
    </xdr:to>
    <xdr:pic>
      <xdr:nvPicPr>
        <xdr:cNvPr id="65" name="Picture 29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103632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65</xdr:row>
      <xdr:rowOff>0</xdr:rowOff>
    </xdr:from>
    <xdr:to>
      <xdr:col>8</xdr:col>
      <xdr:colOff>304800</xdr:colOff>
      <xdr:row>65</xdr:row>
      <xdr:rowOff>142875</xdr:rowOff>
    </xdr:to>
    <xdr:pic>
      <xdr:nvPicPr>
        <xdr:cNvPr id="66" name="Picture 28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105251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66</xdr:row>
      <xdr:rowOff>0</xdr:rowOff>
    </xdr:from>
    <xdr:to>
      <xdr:col>8</xdr:col>
      <xdr:colOff>304800</xdr:colOff>
      <xdr:row>66</xdr:row>
      <xdr:rowOff>142875</xdr:rowOff>
    </xdr:to>
    <xdr:pic>
      <xdr:nvPicPr>
        <xdr:cNvPr id="67" name="Picture 27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106870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67</xdr:row>
      <xdr:rowOff>0</xdr:rowOff>
    </xdr:from>
    <xdr:to>
      <xdr:col>8</xdr:col>
      <xdr:colOff>304800</xdr:colOff>
      <xdr:row>67</xdr:row>
      <xdr:rowOff>142875</xdr:rowOff>
    </xdr:to>
    <xdr:pic>
      <xdr:nvPicPr>
        <xdr:cNvPr id="68" name="Picture 26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108489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68</xdr:row>
      <xdr:rowOff>0</xdr:rowOff>
    </xdr:from>
    <xdr:to>
      <xdr:col>8</xdr:col>
      <xdr:colOff>304800</xdr:colOff>
      <xdr:row>68</xdr:row>
      <xdr:rowOff>142875</xdr:rowOff>
    </xdr:to>
    <xdr:pic>
      <xdr:nvPicPr>
        <xdr:cNvPr id="69" name="Picture 25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110109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69</xdr:row>
      <xdr:rowOff>0</xdr:rowOff>
    </xdr:from>
    <xdr:to>
      <xdr:col>8</xdr:col>
      <xdr:colOff>304800</xdr:colOff>
      <xdr:row>69</xdr:row>
      <xdr:rowOff>142875</xdr:rowOff>
    </xdr:to>
    <xdr:pic>
      <xdr:nvPicPr>
        <xdr:cNvPr id="70" name="Picture 24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111728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70</xdr:row>
      <xdr:rowOff>0</xdr:rowOff>
    </xdr:from>
    <xdr:to>
      <xdr:col>8</xdr:col>
      <xdr:colOff>304800</xdr:colOff>
      <xdr:row>70</xdr:row>
      <xdr:rowOff>142875</xdr:rowOff>
    </xdr:to>
    <xdr:pic>
      <xdr:nvPicPr>
        <xdr:cNvPr id="71" name="Picture 23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113347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71</xdr:row>
      <xdr:rowOff>0</xdr:rowOff>
    </xdr:from>
    <xdr:to>
      <xdr:col>8</xdr:col>
      <xdr:colOff>304800</xdr:colOff>
      <xdr:row>71</xdr:row>
      <xdr:rowOff>142875</xdr:rowOff>
    </xdr:to>
    <xdr:pic>
      <xdr:nvPicPr>
        <xdr:cNvPr id="72" name="Picture 22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114966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72</xdr:row>
      <xdr:rowOff>0</xdr:rowOff>
    </xdr:from>
    <xdr:to>
      <xdr:col>8</xdr:col>
      <xdr:colOff>304800</xdr:colOff>
      <xdr:row>72</xdr:row>
      <xdr:rowOff>142875</xdr:rowOff>
    </xdr:to>
    <xdr:pic>
      <xdr:nvPicPr>
        <xdr:cNvPr id="73" name="Picture 21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116586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73</xdr:row>
      <xdr:rowOff>0</xdr:rowOff>
    </xdr:from>
    <xdr:to>
      <xdr:col>8</xdr:col>
      <xdr:colOff>304800</xdr:colOff>
      <xdr:row>73</xdr:row>
      <xdr:rowOff>142875</xdr:rowOff>
    </xdr:to>
    <xdr:pic>
      <xdr:nvPicPr>
        <xdr:cNvPr id="74" name="Picture 20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118205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74</xdr:row>
      <xdr:rowOff>0</xdr:rowOff>
    </xdr:from>
    <xdr:to>
      <xdr:col>8</xdr:col>
      <xdr:colOff>304800</xdr:colOff>
      <xdr:row>74</xdr:row>
      <xdr:rowOff>142875</xdr:rowOff>
    </xdr:to>
    <xdr:pic>
      <xdr:nvPicPr>
        <xdr:cNvPr id="75" name="Picture 19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119824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75</xdr:row>
      <xdr:rowOff>0</xdr:rowOff>
    </xdr:from>
    <xdr:to>
      <xdr:col>8</xdr:col>
      <xdr:colOff>304800</xdr:colOff>
      <xdr:row>75</xdr:row>
      <xdr:rowOff>142875</xdr:rowOff>
    </xdr:to>
    <xdr:pic>
      <xdr:nvPicPr>
        <xdr:cNvPr id="76" name="Picture 18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121443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76</xdr:row>
      <xdr:rowOff>0</xdr:rowOff>
    </xdr:from>
    <xdr:to>
      <xdr:col>8</xdr:col>
      <xdr:colOff>304800</xdr:colOff>
      <xdr:row>76</xdr:row>
      <xdr:rowOff>142875</xdr:rowOff>
    </xdr:to>
    <xdr:pic>
      <xdr:nvPicPr>
        <xdr:cNvPr id="77" name="Picture 17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123063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77</xdr:row>
      <xdr:rowOff>0</xdr:rowOff>
    </xdr:from>
    <xdr:to>
      <xdr:col>8</xdr:col>
      <xdr:colOff>304800</xdr:colOff>
      <xdr:row>77</xdr:row>
      <xdr:rowOff>142875</xdr:rowOff>
    </xdr:to>
    <xdr:pic>
      <xdr:nvPicPr>
        <xdr:cNvPr id="78" name="Picture 16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124682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78</xdr:row>
      <xdr:rowOff>0</xdr:rowOff>
    </xdr:from>
    <xdr:to>
      <xdr:col>8</xdr:col>
      <xdr:colOff>304800</xdr:colOff>
      <xdr:row>78</xdr:row>
      <xdr:rowOff>142875</xdr:rowOff>
    </xdr:to>
    <xdr:pic>
      <xdr:nvPicPr>
        <xdr:cNvPr id="79" name="Picture 15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126301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79</xdr:row>
      <xdr:rowOff>0</xdr:rowOff>
    </xdr:from>
    <xdr:to>
      <xdr:col>8</xdr:col>
      <xdr:colOff>304800</xdr:colOff>
      <xdr:row>79</xdr:row>
      <xdr:rowOff>142875</xdr:rowOff>
    </xdr:to>
    <xdr:pic>
      <xdr:nvPicPr>
        <xdr:cNvPr id="80" name="Picture 14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127920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80</xdr:row>
      <xdr:rowOff>0</xdr:rowOff>
    </xdr:from>
    <xdr:to>
      <xdr:col>8</xdr:col>
      <xdr:colOff>304800</xdr:colOff>
      <xdr:row>80</xdr:row>
      <xdr:rowOff>142875</xdr:rowOff>
    </xdr:to>
    <xdr:pic>
      <xdr:nvPicPr>
        <xdr:cNvPr id="81" name="Picture 13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129540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81</xdr:row>
      <xdr:rowOff>0</xdr:rowOff>
    </xdr:from>
    <xdr:to>
      <xdr:col>8</xdr:col>
      <xdr:colOff>304800</xdr:colOff>
      <xdr:row>81</xdr:row>
      <xdr:rowOff>142875</xdr:rowOff>
    </xdr:to>
    <xdr:pic>
      <xdr:nvPicPr>
        <xdr:cNvPr id="82" name="Picture 12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131159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82</xdr:row>
      <xdr:rowOff>0</xdr:rowOff>
    </xdr:from>
    <xdr:to>
      <xdr:col>8</xdr:col>
      <xdr:colOff>304800</xdr:colOff>
      <xdr:row>82</xdr:row>
      <xdr:rowOff>142875</xdr:rowOff>
    </xdr:to>
    <xdr:pic>
      <xdr:nvPicPr>
        <xdr:cNvPr id="83" name="Picture 11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132778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83</xdr:row>
      <xdr:rowOff>0</xdr:rowOff>
    </xdr:from>
    <xdr:to>
      <xdr:col>8</xdr:col>
      <xdr:colOff>304800</xdr:colOff>
      <xdr:row>83</xdr:row>
      <xdr:rowOff>142875</xdr:rowOff>
    </xdr:to>
    <xdr:pic>
      <xdr:nvPicPr>
        <xdr:cNvPr id="84" name="Picture 10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134397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84</xdr:row>
      <xdr:rowOff>0</xdr:rowOff>
    </xdr:from>
    <xdr:to>
      <xdr:col>8</xdr:col>
      <xdr:colOff>304800</xdr:colOff>
      <xdr:row>84</xdr:row>
      <xdr:rowOff>142875</xdr:rowOff>
    </xdr:to>
    <xdr:pic>
      <xdr:nvPicPr>
        <xdr:cNvPr id="85" name="Picture 9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136017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85</xdr:row>
      <xdr:rowOff>0</xdr:rowOff>
    </xdr:from>
    <xdr:to>
      <xdr:col>8</xdr:col>
      <xdr:colOff>304800</xdr:colOff>
      <xdr:row>85</xdr:row>
      <xdr:rowOff>142875</xdr:rowOff>
    </xdr:to>
    <xdr:pic>
      <xdr:nvPicPr>
        <xdr:cNvPr id="86" name="Picture 8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137636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86</xdr:row>
      <xdr:rowOff>0</xdr:rowOff>
    </xdr:from>
    <xdr:to>
      <xdr:col>8</xdr:col>
      <xdr:colOff>304800</xdr:colOff>
      <xdr:row>86</xdr:row>
      <xdr:rowOff>142875</xdr:rowOff>
    </xdr:to>
    <xdr:pic>
      <xdr:nvPicPr>
        <xdr:cNvPr id="87" name="Picture 7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139255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87</xdr:row>
      <xdr:rowOff>0</xdr:rowOff>
    </xdr:from>
    <xdr:to>
      <xdr:col>8</xdr:col>
      <xdr:colOff>304800</xdr:colOff>
      <xdr:row>87</xdr:row>
      <xdr:rowOff>142875</xdr:rowOff>
    </xdr:to>
    <xdr:pic>
      <xdr:nvPicPr>
        <xdr:cNvPr id="88" name="Picture 6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140874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88</xdr:row>
      <xdr:rowOff>0</xdr:rowOff>
    </xdr:from>
    <xdr:to>
      <xdr:col>8</xdr:col>
      <xdr:colOff>304800</xdr:colOff>
      <xdr:row>88</xdr:row>
      <xdr:rowOff>142875</xdr:rowOff>
    </xdr:to>
    <xdr:pic>
      <xdr:nvPicPr>
        <xdr:cNvPr id="89" name="Picture 5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142494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89</xdr:row>
      <xdr:rowOff>0</xdr:rowOff>
    </xdr:from>
    <xdr:to>
      <xdr:col>8</xdr:col>
      <xdr:colOff>304800</xdr:colOff>
      <xdr:row>89</xdr:row>
      <xdr:rowOff>142875</xdr:rowOff>
    </xdr:to>
    <xdr:pic>
      <xdr:nvPicPr>
        <xdr:cNvPr id="90" name="Picture 4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144113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90</xdr:row>
      <xdr:rowOff>0</xdr:rowOff>
    </xdr:from>
    <xdr:to>
      <xdr:col>8</xdr:col>
      <xdr:colOff>304800</xdr:colOff>
      <xdr:row>90</xdr:row>
      <xdr:rowOff>142875</xdr:rowOff>
    </xdr:to>
    <xdr:pic>
      <xdr:nvPicPr>
        <xdr:cNvPr id="91" name="Picture 3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145732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91</xdr:row>
      <xdr:rowOff>0</xdr:rowOff>
    </xdr:from>
    <xdr:to>
      <xdr:col>8</xdr:col>
      <xdr:colOff>304800</xdr:colOff>
      <xdr:row>91</xdr:row>
      <xdr:rowOff>142875</xdr:rowOff>
    </xdr:to>
    <xdr:pic>
      <xdr:nvPicPr>
        <xdr:cNvPr id="92" name="Picture 2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147351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92</xdr:row>
      <xdr:rowOff>0</xdr:rowOff>
    </xdr:from>
    <xdr:to>
      <xdr:col>8</xdr:col>
      <xdr:colOff>304800</xdr:colOff>
      <xdr:row>92</xdr:row>
      <xdr:rowOff>142875</xdr:rowOff>
    </xdr:to>
    <xdr:pic>
      <xdr:nvPicPr>
        <xdr:cNvPr id="93" name="Picture 1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148971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</xdr:row>
      <xdr:rowOff>0</xdr:rowOff>
    </xdr:from>
    <xdr:to>
      <xdr:col>8</xdr:col>
      <xdr:colOff>304800</xdr:colOff>
      <xdr:row>1</xdr:row>
      <xdr:rowOff>142875</xdr:rowOff>
    </xdr:to>
    <xdr:pic>
      <xdr:nvPicPr>
        <xdr:cNvPr id="94" name="Picture 182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619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2</xdr:row>
      <xdr:rowOff>0</xdr:rowOff>
    </xdr:from>
    <xdr:to>
      <xdr:col>8</xdr:col>
      <xdr:colOff>304800</xdr:colOff>
      <xdr:row>2</xdr:row>
      <xdr:rowOff>142875</xdr:rowOff>
    </xdr:to>
    <xdr:pic>
      <xdr:nvPicPr>
        <xdr:cNvPr id="95" name="Picture 181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3238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3</xdr:row>
      <xdr:rowOff>0</xdr:rowOff>
    </xdr:from>
    <xdr:to>
      <xdr:col>8</xdr:col>
      <xdr:colOff>304800</xdr:colOff>
      <xdr:row>3</xdr:row>
      <xdr:rowOff>142875</xdr:rowOff>
    </xdr:to>
    <xdr:pic>
      <xdr:nvPicPr>
        <xdr:cNvPr id="96" name="Picture 180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4857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4</xdr:row>
      <xdr:rowOff>0</xdr:rowOff>
    </xdr:from>
    <xdr:to>
      <xdr:col>8</xdr:col>
      <xdr:colOff>304800</xdr:colOff>
      <xdr:row>4</xdr:row>
      <xdr:rowOff>142875</xdr:rowOff>
    </xdr:to>
    <xdr:pic>
      <xdr:nvPicPr>
        <xdr:cNvPr id="97" name="Picture 179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6477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5</xdr:row>
      <xdr:rowOff>0</xdr:rowOff>
    </xdr:from>
    <xdr:to>
      <xdr:col>8</xdr:col>
      <xdr:colOff>304800</xdr:colOff>
      <xdr:row>5</xdr:row>
      <xdr:rowOff>142875</xdr:rowOff>
    </xdr:to>
    <xdr:pic>
      <xdr:nvPicPr>
        <xdr:cNvPr id="98" name="Picture 178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8096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6</xdr:row>
      <xdr:rowOff>0</xdr:rowOff>
    </xdr:from>
    <xdr:to>
      <xdr:col>8</xdr:col>
      <xdr:colOff>304800</xdr:colOff>
      <xdr:row>6</xdr:row>
      <xdr:rowOff>142875</xdr:rowOff>
    </xdr:to>
    <xdr:pic>
      <xdr:nvPicPr>
        <xdr:cNvPr id="99" name="Picture 177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9715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7</xdr:row>
      <xdr:rowOff>0</xdr:rowOff>
    </xdr:from>
    <xdr:to>
      <xdr:col>8</xdr:col>
      <xdr:colOff>304800</xdr:colOff>
      <xdr:row>7</xdr:row>
      <xdr:rowOff>142875</xdr:rowOff>
    </xdr:to>
    <xdr:pic>
      <xdr:nvPicPr>
        <xdr:cNvPr id="100" name="Picture 176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1334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8</xdr:row>
      <xdr:rowOff>0</xdr:rowOff>
    </xdr:from>
    <xdr:to>
      <xdr:col>8</xdr:col>
      <xdr:colOff>304800</xdr:colOff>
      <xdr:row>8</xdr:row>
      <xdr:rowOff>142875</xdr:rowOff>
    </xdr:to>
    <xdr:pic>
      <xdr:nvPicPr>
        <xdr:cNvPr id="101" name="Picture 175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2954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9</xdr:row>
      <xdr:rowOff>0</xdr:rowOff>
    </xdr:from>
    <xdr:to>
      <xdr:col>8</xdr:col>
      <xdr:colOff>304800</xdr:colOff>
      <xdr:row>9</xdr:row>
      <xdr:rowOff>142875</xdr:rowOff>
    </xdr:to>
    <xdr:pic>
      <xdr:nvPicPr>
        <xdr:cNvPr id="102" name="Picture 174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4573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10</xdr:row>
      <xdr:rowOff>0</xdr:rowOff>
    </xdr:from>
    <xdr:to>
      <xdr:col>8</xdr:col>
      <xdr:colOff>304800</xdr:colOff>
      <xdr:row>10</xdr:row>
      <xdr:rowOff>142875</xdr:rowOff>
    </xdr:to>
    <xdr:pic>
      <xdr:nvPicPr>
        <xdr:cNvPr id="103" name="Picture 173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6192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11</xdr:row>
      <xdr:rowOff>0</xdr:rowOff>
    </xdr:from>
    <xdr:to>
      <xdr:col>8</xdr:col>
      <xdr:colOff>304800</xdr:colOff>
      <xdr:row>11</xdr:row>
      <xdr:rowOff>142875</xdr:rowOff>
    </xdr:to>
    <xdr:pic>
      <xdr:nvPicPr>
        <xdr:cNvPr id="104" name="Picture 172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7811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12</xdr:row>
      <xdr:rowOff>0</xdr:rowOff>
    </xdr:from>
    <xdr:to>
      <xdr:col>8</xdr:col>
      <xdr:colOff>304800</xdr:colOff>
      <xdr:row>12</xdr:row>
      <xdr:rowOff>142875</xdr:rowOff>
    </xdr:to>
    <xdr:pic>
      <xdr:nvPicPr>
        <xdr:cNvPr id="105" name="Picture 171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9431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13</xdr:row>
      <xdr:rowOff>0</xdr:rowOff>
    </xdr:from>
    <xdr:to>
      <xdr:col>8</xdr:col>
      <xdr:colOff>304800</xdr:colOff>
      <xdr:row>13</xdr:row>
      <xdr:rowOff>142875</xdr:rowOff>
    </xdr:to>
    <xdr:pic>
      <xdr:nvPicPr>
        <xdr:cNvPr id="106" name="Picture 170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1050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14</xdr:row>
      <xdr:rowOff>0</xdr:rowOff>
    </xdr:from>
    <xdr:to>
      <xdr:col>8</xdr:col>
      <xdr:colOff>304800</xdr:colOff>
      <xdr:row>14</xdr:row>
      <xdr:rowOff>142875</xdr:rowOff>
    </xdr:to>
    <xdr:pic>
      <xdr:nvPicPr>
        <xdr:cNvPr id="107" name="Picture 169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2669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15</xdr:row>
      <xdr:rowOff>0</xdr:rowOff>
    </xdr:from>
    <xdr:to>
      <xdr:col>8</xdr:col>
      <xdr:colOff>304800</xdr:colOff>
      <xdr:row>15</xdr:row>
      <xdr:rowOff>142875</xdr:rowOff>
    </xdr:to>
    <xdr:pic>
      <xdr:nvPicPr>
        <xdr:cNvPr id="108" name="Picture 168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4288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16</xdr:row>
      <xdr:rowOff>0</xdr:rowOff>
    </xdr:from>
    <xdr:to>
      <xdr:col>8</xdr:col>
      <xdr:colOff>304800</xdr:colOff>
      <xdr:row>16</xdr:row>
      <xdr:rowOff>142875</xdr:rowOff>
    </xdr:to>
    <xdr:pic>
      <xdr:nvPicPr>
        <xdr:cNvPr id="109" name="Picture 167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5908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17</xdr:row>
      <xdr:rowOff>0</xdr:rowOff>
    </xdr:from>
    <xdr:to>
      <xdr:col>8</xdr:col>
      <xdr:colOff>304800</xdr:colOff>
      <xdr:row>17</xdr:row>
      <xdr:rowOff>142875</xdr:rowOff>
    </xdr:to>
    <xdr:pic>
      <xdr:nvPicPr>
        <xdr:cNvPr id="110" name="Picture 166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7527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18</xdr:row>
      <xdr:rowOff>0</xdr:rowOff>
    </xdr:from>
    <xdr:to>
      <xdr:col>8</xdr:col>
      <xdr:colOff>304800</xdr:colOff>
      <xdr:row>18</xdr:row>
      <xdr:rowOff>142875</xdr:rowOff>
    </xdr:to>
    <xdr:pic>
      <xdr:nvPicPr>
        <xdr:cNvPr id="111" name="Picture 165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9146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19</xdr:row>
      <xdr:rowOff>0</xdr:rowOff>
    </xdr:from>
    <xdr:to>
      <xdr:col>8</xdr:col>
      <xdr:colOff>304800</xdr:colOff>
      <xdr:row>19</xdr:row>
      <xdr:rowOff>142875</xdr:rowOff>
    </xdr:to>
    <xdr:pic>
      <xdr:nvPicPr>
        <xdr:cNvPr id="112" name="Picture 164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30765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20</xdr:row>
      <xdr:rowOff>0</xdr:rowOff>
    </xdr:from>
    <xdr:to>
      <xdr:col>8</xdr:col>
      <xdr:colOff>304800</xdr:colOff>
      <xdr:row>20</xdr:row>
      <xdr:rowOff>142875</xdr:rowOff>
    </xdr:to>
    <xdr:pic>
      <xdr:nvPicPr>
        <xdr:cNvPr id="113" name="Picture 163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32385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21</xdr:row>
      <xdr:rowOff>0</xdr:rowOff>
    </xdr:from>
    <xdr:to>
      <xdr:col>8</xdr:col>
      <xdr:colOff>304800</xdr:colOff>
      <xdr:row>21</xdr:row>
      <xdr:rowOff>142875</xdr:rowOff>
    </xdr:to>
    <xdr:pic>
      <xdr:nvPicPr>
        <xdr:cNvPr id="114" name="Picture 162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34004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22</xdr:row>
      <xdr:rowOff>0</xdr:rowOff>
    </xdr:from>
    <xdr:to>
      <xdr:col>8</xdr:col>
      <xdr:colOff>304800</xdr:colOff>
      <xdr:row>22</xdr:row>
      <xdr:rowOff>142875</xdr:rowOff>
    </xdr:to>
    <xdr:pic>
      <xdr:nvPicPr>
        <xdr:cNvPr id="115" name="Picture 161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35623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23</xdr:row>
      <xdr:rowOff>0</xdr:rowOff>
    </xdr:from>
    <xdr:to>
      <xdr:col>8</xdr:col>
      <xdr:colOff>304800</xdr:colOff>
      <xdr:row>23</xdr:row>
      <xdr:rowOff>142875</xdr:rowOff>
    </xdr:to>
    <xdr:pic>
      <xdr:nvPicPr>
        <xdr:cNvPr id="116" name="Picture 160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37242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24</xdr:row>
      <xdr:rowOff>0</xdr:rowOff>
    </xdr:from>
    <xdr:to>
      <xdr:col>8</xdr:col>
      <xdr:colOff>304800</xdr:colOff>
      <xdr:row>24</xdr:row>
      <xdr:rowOff>142875</xdr:rowOff>
    </xdr:to>
    <xdr:pic>
      <xdr:nvPicPr>
        <xdr:cNvPr id="117" name="Picture 159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38862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25</xdr:row>
      <xdr:rowOff>0</xdr:rowOff>
    </xdr:from>
    <xdr:to>
      <xdr:col>8</xdr:col>
      <xdr:colOff>304800</xdr:colOff>
      <xdr:row>25</xdr:row>
      <xdr:rowOff>142875</xdr:rowOff>
    </xdr:to>
    <xdr:pic>
      <xdr:nvPicPr>
        <xdr:cNvPr id="118" name="Picture 158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40481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26</xdr:row>
      <xdr:rowOff>0</xdr:rowOff>
    </xdr:from>
    <xdr:to>
      <xdr:col>8</xdr:col>
      <xdr:colOff>304800</xdr:colOff>
      <xdr:row>26</xdr:row>
      <xdr:rowOff>142875</xdr:rowOff>
    </xdr:to>
    <xdr:pic>
      <xdr:nvPicPr>
        <xdr:cNvPr id="119" name="Picture 157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42100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27</xdr:row>
      <xdr:rowOff>0</xdr:rowOff>
    </xdr:from>
    <xdr:to>
      <xdr:col>8</xdr:col>
      <xdr:colOff>304800</xdr:colOff>
      <xdr:row>27</xdr:row>
      <xdr:rowOff>142875</xdr:rowOff>
    </xdr:to>
    <xdr:pic>
      <xdr:nvPicPr>
        <xdr:cNvPr id="120" name="Picture 156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43719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28</xdr:row>
      <xdr:rowOff>0</xdr:rowOff>
    </xdr:from>
    <xdr:to>
      <xdr:col>8</xdr:col>
      <xdr:colOff>304800</xdr:colOff>
      <xdr:row>28</xdr:row>
      <xdr:rowOff>142875</xdr:rowOff>
    </xdr:to>
    <xdr:pic>
      <xdr:nvPicPr>
        <xdr:cNvPr id="121" name="Picture 155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45339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29</xdr:row>
      <xdr:rowOff>0</xdr:rowOff>
    </xdr:from>
    <xdr:to>
      <xdr:col>8</xdr:col>
      <xdr:colOff>304800</xdr:colOff>
      <xdr:row>29</xdr:row>
      <xdr:rowOff>142875</xdr:rowOff>
    </xdr:to>
    <xdr:pic>
      <xdr:nvPicPr>
        <xdr:cNvPr id="122" name="Picture 154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46958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30</xdr:row>
      <xdr:rowOff>0</xdr:rowOff>
    </xdr:from>
    <xdr:to>
      <xdr:col>8</xdr:col>
      <xdr:colOff>304800</xdr:colOff>
      <xdr:row>30</xdr:row>
      <xdr:rowOff>142875</xdr:rowOff>
    </xdr:to>
    <xdr:pic>
      <xdr:nvPicPr>
        <xdr:cNvPr id="123" name="Picture 153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48577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31</xdr:row>
      <xdr:rowOff>0</xdr:rowOff>
    </xdr:from>
    <xdr:to>
      <xdr:col>8</xdr:col>
      <xdr:colOff>304800</xdr:colOff>
      <xdr:row>31</xdr:row>
      <xdr:rowOff>142875</xdr:rowOff>
    </xdr:to>
    <xdr:pic>
      <xdr:nvPicPr>
        <xdr:cNvPr id="124" name="Picture 152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50196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32</xdr:row>
      <xdr:rowOff>0</xdr:rowOff>
    </xdr:from>
    <xdr:to>
      <xdr:col>8</xdr:col>
      <xdr:colOff>304800</xdr:colOff>
      <xdr:row>32</xdr:row>
      <xdr:rowOff>142875</xdr:rowOff>
    </xdr:to>
    <xdr:pic>
      <xdr:nvPicPr>
        <xdr:cNvPr id="125" name="Picture 151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51816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33</xdr:row>
      <xdr:rowOff>0</xdr:rowOff>
    </xdr:from>
    <xdr:to>
      <xdr:col>8</xdr:col>
      <xdr:colOff>304800</xdr:colOff>
      <xdr:row>33</xdr:row>
      <xdr:rowOff>142875</xdr:rowOff>
    </xdr:to>
    <xdr:pic>
      <xdr:nvPicPr>
        <xdr:cNvPr id="126" name="Picture 150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53435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34</xdr:row>
      <xdr:rowOff>0</xdr:rowOff>
    </xdr:from>
    <xdr:to>
      <xdr:col>8</xdr:col>
      <xdr:colOff>304800</xdr:colOff>
      <xdr:row>34</xdr:row>
      <xdr:rowOff>142875</xdr:rowOff>
    </xdr:to>
    <xdr:pic>
      <xdr:nvPicPr>
        <xdr:cNvPr id="127" name="Picture 149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55054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35</xdr:row>
      <xdr:rowOff>0</xdr:rowOff>
    </xdr:from>
    <xdr:to>
      <xdr:col>8</xdr:col>
      <xdr:colOff>304800</xdr:colOff>
      <xdr:row>35</xdr:row>
      <xdr:rowOff>142875</xdr:rowOff>
    </xdr:to>
    <xdr:pic>
      <xdr:nvPicPr>
        <xdr:cNvPr id="128" name="Picture 148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56673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36</xdr:row>
      <xdr:rowOff>0</xdr:rowOff>
    </xdr:from>
    <xdr:to>
      <xdr:col>8</xdr:col>
      <xdr:colOff>304800</xdr:colOff>
      <xdr:row>36</xdr:row>
      <xdr:rowOff>142875</xdr:rowOff>
    </xdr:to>
    <xdr:pic>
      <xdr:nvPicPr>
        <xdr:cNvPr id="129" name="Picture 147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58293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37</xdr:row>
      <xdr:rowOff>0</xdr:rowOff>
    </xdr:from>
    <xdr:to>
      <xdr:col>8</xdr:col>
      <xdr:colOff>304800</xdr:colOff>
      <xdr:row>37</xdr:row>
      <xdr:rowOff>142875</xdr:rowOff>
    </xdr:to>
    <xdr:pic>
      <xdr:nvPicPr>
        <xdr:cNvPr id="130" name="Picture 146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59912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38</xdr:row>
      <xdr:rowOff>0</xdr:rowOff>
    </xdr:from>
    <xdr:to>
      <xdr:col>8</xdr:col>
      <xdr:colOff>304800</xdr:colOff>
      <xdr:row>38</xdr:row>
      <xdr:rowOff>142875</xdr:rowOff>
    </xdr:to>
    <xdr:pic>
      <xdr:nvPicPr>
        <xdr:cNvPr id="131" name="Picture 145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61531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39</xdr:row>
      <xdr:rowOff>0</xdr:rowOff>
    </xdr:from>
    <xdr:to>
      <xdr:col>8</xdr:col>
      <xdr:colOff>304800</xdr:colOff>
      <xdr:row>39</xdr:row>
      <xdr:rowOff>142875</xdr:rowOff>
    </xdr:to>
    <xdr:pic>
      <xdr:nvPicPr>
        <xdr:cNvPr id="132" name="Picture 144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63150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40</xdr:row>
      <xdr:rowOff>0</xdr:rowOff>
    </xdr:from>
    <xdr:to>
      <xdr:col>8</xdr:col>
      <xdr:colOff>304800</xdr:colOff>
      <xdr:row>40</xdr:row>
      <xdr:rowOff>142875</xdr:rowOff>
    </xdr:to>
    <xdr:pic>
      <xdr:nvPicPr>
        <xdr:cNvPr id="133" name="Picture 143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64770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41</xdr:row>
      <xdr:rowOff>0</xdr:rowOff>
    </xdr:from>
    <xdr:to>
      <xdr:col>8</xdr:col>
      <xdr:colOff>304800</xdr:colOff>
      <xdr:row>41</xdr:row>
      <xdr:rowOff>142875</xdr:rowOff>
    </xdr:to>
    <xdr:pic>
      <xdr:nvPicPr>
        <xdr:cNvPr id="134" name="Picture 142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66389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42</xdr:row>
      <xdr:rowOff>0</xdr:rowOff>
    </xdr:from>
    <xdr:to>
      <xdr:col>8</xdr:col>
      <xdr:colOff>304800</xdr:colOff>
      <xdr:row>42</xdr:row>
      <xdr:rowOff>142875</xdr:rowOff>
    </xdr:to>
    <xdr:pic>
      <xdr:nvPicPr>
        <xdr:cNvPr id="135" name="Picture 141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68008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43</xdr:row>
      <xdr:rowOff>0</xdr:rowOff>
    </xdr:from>
    <xdr:to>
      <xdr:col>8</xdr:col>
      <xdr:colOff>304800</xdr:colOff>
      <xdr:row>43</xdr:row>
      <xdr:rowOff>142875</xdr:rowOff>
    </xdr:to>
    <xdr:pic>
      <xdr:nvPicPr>
        <xdr:cNvPr id="136" name="Picture 140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69627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44</xdr:row>
      <xdr:rowOff>0</xdr:rowOff>
    </xdr:from>
    <xdr:to>
      <xdr:col>8</xdr:col>
      <xdr:colOff>304800</xdr:colOff>
      <xdr:row>44</xdr:row>
      <xdr:rowOff>142875</xdr:rowOff>
    </xdr:to>
    <xdr:pic>
      <xdr:nvPicPr>
        <xdr:cNvPr id="137" name="Picture 139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71247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45</xdr:row>
      <xdr:rowOff>0</xdr:rowOff>
    </xdr:from>
    <xdr:to>
      <xdr:col>8</xdr:col>
      <xdr:colOff>304800</xdr:colOff>
      <xdr:row>45</xdr:row>
      <xdr:rowOff>142875</xdr:rowOff>
    </xdr:to>
    <xdr:pic>
      <xdr:nvPicPr>
        <xdr:cNvPr id="138" name="Picture 138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72866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46</xdr:row>
      <xdr:rowOff>0</xdr:rowOff>
    </xdr:from>
    <xdr:to>
      <xdr:col>8</xdr:col>
      <xdr:colOff>304800</xdr:colOff>
      <xdr:row>46</xdr:row>
      <xdr:rowOff>142875</xdr:rowOff>
    </xdr:to>
    <xdr:pic>
      <xdr:nvPicPr>
        <xdr:cNvPr id="139" name="Picture 137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74485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47</xdr:row>
      <xdr:rowOff>0</xdr:rowOff>
    </xdr:from>
    <xdr:to>
      <xdr:col>8</xdr:col>
      <xdr:colOff>304800</xdr:colOff>
      <xdr:row>47</xdr:row>
      <xdr:rowOff>142875</xdr:rowOff>
    </xdr:to>
    <xdr:pic>
      <xdr:nvPicPr>
        <xdr:cNvPr id="140" name="Picture 136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76104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48</xdr:row>
      <xdr:rowOff>0</xdr:rowOff>
    </xdr:from>
    <xdr:to>
      <xdr:col>8</xdr:col>
      <xdr:colOff>304800</xdr:colOff>
      <xdr:row>48</xdr:row>
      <xdr:rowOff>142875</xdr:rowOff>
    </xdr:to>
    <xdr:pic>
      <xdr:nvPicPr>
        <xdr:cNvPr id="141" name="Picture 135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77724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49</xdr:row>
      <xdr:rowOff>0</xdr:rowOff>
    </xdr:from>
    <xdr:to>
      <xdr:col>8</xdr:col>
      <xdr:colOff>304800</xdr:colOff>
      <xdr:row>49</xdr:row>
      <xdr:rowOff>142875</xdr:rowOff>
    </xdr:to>
    <xdr:pic>
      <xdr:nvPicPr>
        <xdr:cNvPr id="142" name="Picture 134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79343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50</xdr:row>
      <xdr:rowOff>0</xdr:rowOff>
    </xdr:from>
    <xdr:to>
      <xdr:col>8</xdr:col>
      <xdr:colOff>304800</xdr:colOff>
      <xdr:row>50</xdr:row>
      <xdr:rowOff>142875</xdr:rowOff>
    </xdr:to>
    <xdr:pic>
      <xdr:nvPicPr>
        <xdr:cNvPr id="143" name="Picture 133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80962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51</xdr:row>
      <xdr:rowOff>0</xdr:rowOff>
    </xdr:from>
    <xdr:to>
      <xdr:col>8</xdr:col>
      <xdr:colOff>304800</xdr:colOff>
      <xdr:row>51</xdr:row>
      <xdr:rowOff>142875</xdr:rowOff>
    </xdr:to>
    <xdr:pic>
      <xdr:nvPicPr>
        <xdr:cNvPr id="144" name="Picture 132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82581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52</xdr:row>
      <xdr:rowOff>0</xdr:rowOff>
    </xdr:from>
    <xdr:to>
      <xdr:col>8</xdr:col>
      <xdr:colOff>304800</xdr:colOff>
      <xdr:row>52</xdr:row>
      <xdr:rowOff>142875</xdr:rowOff>
    </xdr:to>
    <xdr:pic>
      <xdr:nvPicPr>
        <xdr:cNvPr id="145" name="Picture 131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84201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53</xdr:row>
      <xdr:rowOff>0</xdr:rowOff>
    </xdr:from>
    <xdr:to>
      <xdr:col>8</xdr:col>
      <xdr:colOff>304800</xdr:colOff>
      <xdr:row>53</xdr:row>
      <xdr:rowOff>142875</xdr:rowOff>
    </xdr:to>
    <xdr:pic>
      <xdr:nvPicPr>
        <xdr:cNvPr id="146" name="Picture 130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85820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54</xdr:row>
      <xdr:rowOff>0</xdr:rowOff>
    </xdr:from>
    <xdr:to>
      <xdr:col>8</xdr:col>
      <xdr:colOff>304800</xdr:colOff>
      <xdr:row>54</xdr:row>
      <xdr:rowOff>142875</xdr:rowOff>
    </xdr:to>
    <xdr:pic>
      <xdr:nvPicPr>
        <xdr:cNvPr id="147" name="Picture 129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87439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55</xdr:row>
      <xdr:rowOff>0</xdr:rowOff>
    </xdr:from>
    <xdr:to>
      <xdr:col>8</xdr:col>
      <xdr:colOff>304800</xdr:colOff>
      <xdr:row>55</xdr:row>
      <xdr:rowOff>142875</xdr:rowOff>
    </xdr:to>
    <xdr:pic>
      <xdr:nvPicPr>
        <xdr:cNvPr id="148" name="Picture 128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89058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56</xdr:row>
      <xdr:rowOff>0</xdr:rowOff>
    </xdr:from>
    <xdr:to>
      <xdr:col>8</xdr:col>
      <xdr:colOff>304800</xdr:colOff>
      <xdr:row>56</xdr:row>
      <xdr:rowOff>142875</xdr:rowOff>
    </xdr:to>
    <xdr:pic>
      <xdr:nvPicPr>
        <xdr:cNvPr id="149" name="Picture 127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90678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57</xdr:row>
      <xdr:rowOff>0</xdr:rowOff>
    </xdr:from>
    <xdr:to>
      <xdr:col>8</xdr:col>
      <xdr:colOff>304800</xdr:colOff>
      <xdr:row>57</xdr:row>
      <xdr:rowOff>142875</xdr:rowOff>
    </xdr:to>
    <xdr:pic>
      <xdr:nvPicPr>
        <xdr:cNvPr id="150" name="Picture 126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92297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58</xdr:row>
      <xdr:rowOff>0</xdr:rowOff>
    </xdr:from>
    <xdr:to>
      <xdr:col>8</xdr:col>
      <xdr:colOff>304800</xdr:colOff>
      <xdr:row>58</xdr:row>
      <xdr:rowOff>142875</xdr:rowOff>
    </xdr:to>
    <xdr:pic>
      <xdr:nvPicPr>
        <xdr:cNvPr id="151" name="Picture 125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93916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59</xdr:row>
      <xdr:rowOff>0</xdr:rowOff>
    </xdr:from>
    <xdr:to>
      <xdr:col>8</xdr:col>
      <xdr:colOff>304800</xdr:colOff>
      <xdr:row>59</xdr:row>
      <xdr:rowOff>142875</xdr:rowOff>
    </xdr:to>
    <xdr:pic>
      <xdr:nvPicPr>
        <xdr:cNvPr id="152" name="Picture 124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95535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60</xdr:row>
      <xdr:rowOff>0</xdr:rowOff>
    </xdr:from>
    <xdr:to>
      <xdr:col>8</xdr:col>
      <xdr:colOff>304800</xdr:colOff>
      <xdr:row>60</xdr:row>
      <xdr:rowOff>142875</xdr:rowOff>
    </xdr:to>
    <xdr:pic>
      <xdr:nvPicPr>
        <xdr:cNvPr id="153" name="Picture 123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97155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61</xdr:row>
      <xdr:rowOff>0</xdr:rowOff>
    </xdr:from>
    <xdr:to>
      <xdr:col>8</xdr:col>
      <xdr:colOff>304800</xdr:colOff>
      <xdr:row>61</xdr:row>
      <xdr:rowOff>142875</xdr:rowOff>
    </xdr:to>
    <xdr:pic>
      <xdr:nvPicPr>
        <xdr:cNvPr id="154" name="Picture 122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98774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62</xdr:row>
      <xdr:rowOff>0</xdr:rowOff>
    </xdr:from>
    <xdr:to>
      <xdr:col>8</xdr:col>
      <xdr:colOff>304800</xdr:colOff>
      <xdr:row>62</xdr:row>
      <xdr:rowOff>142875</xdr:rowOff>
    </xdr:to>
    <xdr:pic>
      <xdr:nvPicPr>
        <xdr:cNvPr id="155" name="Picture 121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00393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63</xdr:row>
      <xdr:rowOff>0</xdr:rowOff>
    </xdr:from>
    <xdr:to>
      <xdr:col>8</xdr:col>
      <xdr:colOff>304800</xdr:colOff>
      <xdr:row>63</xdr:row>
      <xdr:rowOff>142875</xdr:rowOff>
    </xdr:to>
    <xdr:pic>
      <xdr:nvPicPr>
        <xdr:cNvPr id="156" name="Picture 120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02012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64</xdr:row>
      <xdr:rowOff>0</xdr:rowOff>
    </xdr:from>
    <xdr:to>
      <xdr:col>8</xdr:col>
      <xdr:colOff>304800</xdr:colOff>
      <xdr:row>64</xdr:row>
      <xdr:rowOff>142875</xdr:rowOff>
    </xdr:to>
    <xdr:pic>
      <xdr:nvPicPr>
        <xdr:cNvPr id="157" name="Picture 119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03632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65</xdr:row>
      <xdr:rowOff>0</xdr:rowOff>
    </xdr:from>
    <xdr:to>
      <xdr:col>8</xdr:col>
      <xdr:colOff>304800</xdr:colOff>
      <xdr:row>65</xdr:row>
      <xdr:rowOff>142875</xdr:rowOff>
    </xdr:to>
    <xdr:pic>
      <xdr:nvPicPr>
        <xdr:cNvPr id="158" name="Picture 118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05251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66</xdr:row>
      <xdr:rowOff>0</xdr:rowOff>
    </xdr:from>
    <xdr:to>
      <xdr:col>8</xdr:col>
      <xdr:colOff>304800</xdr:colOff>
      <xdr:row>66</xdr:row>
      <xdr:rowOff>142875</xdr:rowOff>
    </xdr:to>
    <xdr:pic>
      <xdr:nvPicPr>
        <xdr:cNvPr id="159" name="Picture 117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06870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67</xdr:row>
      <xdr:rowOff>0</xdr:rowOff>
    </xdr:from>
    <xdr:to>
      <xdr:col>8</xdr:col>
      <xdr:colOff>304800</xdr:colOff>
      <xdr:row>67</xdr:row>
      <xdr:rowOff>142875</xdr:rowOff>
    </xdr:to>
    <xdr:pic>
      <xdr:nvPicPr>
        <xdr:cNvPr id="160" name="Picture 116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08489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68</xdr:row>
      <xdr:rowOff>0</xdr:rowOff>
    </xdr:from>
    <xdr:to>
      <xdr:col>8</xdr:col>
      <xdr:colOff>304800</xdr:colOff>
      <xdr:row>68</xdr:row>
      <xdr:rowOff>142875</xdr:rowOff>
    </xdr:to>
    <xdr:pic>
      <xdr:nvPicPr>
        <xdr:cNvPr id="161" name="Picture 115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10109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69</xdr:row>
      <xdr:rowOff>0</xdr:rowOff>
    </xdr:from>
    <xdr:to>
      <xdr:col>8</xdr:col>
      <xdr:colOff>304800</xdr:colOff>
      <xdr:row>69</xdr:row>
      <xdr:rowOff>142875</xdr:rowOff>
    </xdr:to>
    <xdr:pic>
      <xdr:nvPicPr>
        <xdr:cNvPr id="162" name="Picture 114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11728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70</xdr:row>
      <xdr:rowOff>0</xdr:rowOff>
    </xdr:from>
    <xdr:to>
      <xdr:col>8</xdr:col>
      <xdr:colOff>304800</xdr:colOff>
      <xdr:row>70</xdr:row>
      <xdr:rowOff>142875</xdr:rowOff>
    </xdr:to>
    <xdr:pic>
      <xdr:nvPicPr>
        <xdr:cNvPr id="163" name="Picture 113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13347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71</xdr:row>
      <xdr:rowOff>0</xdr:rowOff>
    </xdr:from>
    <xdr:to>
      <xdr:col>8</xdr:col>
      <xdr:colOff>304800</xdr:colOff>
      <xdr:row>71</xdr:row>
      <xdr:rowOff>142875</xdr:rowOff>
    </xdr:to>
    <xdr:pic>
      <xdr:nvPicPr>
        <xdr:cNvPr id="164" name="Picture 112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14966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72</xdr:row>
      <xdr:rowOff>0</xdr:rowOff>
    </xdr:from>
    <xdr:to>
      <xdr:col>8</xdr:col>
      <xdr:colOff>304800</xdr:colOff>
      <xdr:row>72</xdr:row>
      <xdr:rowOff>142875</xdr:rowOff>
    </xdr:to>
    <xdr:pic>
      <xdr:nvPicPr>
        <xdr:cNvPr id="165" name="Picture 111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16586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73</xdr:row>
      <xdr:rowOff>0</xdr:rowOff>
    </xdr:from>
    <xdr:to>
      <xdr:col>8</xdr:col>
      <xdr:colOff>304800</xdr:colOff>
      <xdr:row>73</xdr:row>
      <xdr:rowOff>142875</xdr:rowOff>
    </xdr:to>
    <xdr:pic>
      <xdr:nvPicPr>
        <xdr:cNvPr id="166" name="Picture 110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18205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74</xdr:row>
      <xdr:rowOff>0</xdr:rowOff>
    </xdr:from>
    <xdr:to>
      <xdr:col>8</xdr:col>
      <xdr:colOff>304800</xdr:colOff>
      <xdr:row>74</xdr:row>
      <xdr:rowOff>142875</xdr:rowOff>
    </xdr:to>
    <xdr:pic>
      <xdr:nvPicPr>
        <xdr:cNvPr id="167" name="Picture 109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19824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75</xdr:row>
      <xdr:rowOff>0</xdr:rowOff>
    </xdr:from>
    <xdr:to>
      <xdr:col>8</xdr:col>
      <xdr:colOff>304800</xdr:colOff>
      <xdr:row>75</xdr:row>
      <xdr:rowOff>142875</xdr:rowOff>
    </xdr:to>
    <xdr:pic>
      <xdr:nvPicPr>
        <xdr:cNvPr id="168" name="Picture 108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21443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76</xdr:row>
      <xdr:rowOff>0</xdr:rowOff>
    </xdr:from>
    <xdr:to>
      <xdr:col>8</xdr:col>
      <xdr:colOff>304800</xdr:colOff>
      <xdr:row>76</xdr:row>
      <xdr:rowOff>142875</xdr:rowOff>
    </xdr:to>
    <xdr:pic>
      <xdr:nvPicPr>
        <xdr:cNvPr id="169" name="Picture 107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23063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77</xdr:row>
      <xdr:rowOff>0</xdr:rowOff>
    </xdr:from>
    <xdr:to>
      <xdr:col>8</xdr:col>
      <xdr:colOff>304800</xdr:colOff>
      <xdr:row>77</xdr:row>
      <xdr:rowOff>142875</xdr:rowOff>
    </xdr:to>
    <xdr:pic>
      <xdr:nvPicPr>
        <xdr:cNvPr id="170" name="Picture 106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24682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78</xdr:row>
      <xdr:rowOff>0</xdr:rowOff>
    </xdr:from>
    <xdr:to>
      <xdr:col>8</xdr:col>
      <xdr:colOff>304800</xdr:colOff>
      <xdr:row>78</xdr:row>
      <xdr:rowOff>142875</xdr:rowOff>
    </xdr:to>
    <xdr:pic>
      <xdr:nvPicPr>
        <xdr:cNvPr id="171" name="Picture 105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26301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79</xdr:row>
      <xdr:rowOff>0</xdr:rowOff>
    </xdr:from>
    <xdr:to>
      <xdr:col>8</xdr:col>
      <xdr:colOff>304800</xdr:colOff>
      <xdr:row>79</xdr:row>
      <xdr:rowOff>142875</xdr:rowOff>
    </xdr:to>
    <xdr:pic>
      <xdr:nvPicPr>
        <xdr:cNvPr id="172" name="Picture 104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27920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80</xdr:row>
      <xdr:rowOff>0</xdr:rowOff>
    </xdr:from>
    <xdr:to>
      <xdr:col>8</xdr:col>
      <xdr:colOff>304800</xdr:colOff>
      <xdr:row>80</xdr:row>
      <xdr:rowOff>142875</xdr:rowOff>
    </xdr:to>
    <xdr:pic>
      <xdr:nvPicPr>
        <xdr:cNvPr id="173" name="Picture 103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29540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81</xdr:row>
      <xdr:rowOff>0</xdr:rowOff>
    </xdr:from>
    <xdr:to>
      <xdr:col>8</xdr:col>
      <xdr:colOff>304800</xdr:colOff>
      <xdr:row>81</xdr:row>
      <xdr:rowOff>142875</xdr:rowOff>
    </xdr:to>
    <xdr:pic>
      <xdr:nvPicPr>
        <xdr:cNvPr id="174" name="Picture 102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31159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82</xdr:row>
      <xdr:rowOff>0</xdr:rowOff>
    </xdr:from>
    <xdr:to>
      <xdr:col>8</xdr:col>
      <xdr:colOff>304800</xdr:colOff>
      <xdr:row>82</xdr:row>
      <xdr:rowOff>142875</xdr:rowOff>
    </xdr:to>
    <xdr:pic>
      <xdr:nvPicPr>
        <xdr:cNvPr id="175" name="Picture 101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32778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83</xdr:row>
      <xdr:rowOff>0</xdr:rowOff>
    </xdr:from>
    <xdr:to>
      <xdr:col>8</xdr:col>
      <xdr:colOff>304800</xdr:colOff>
      <xdr:row>83</xdr:row>
      <xdr:rowOff>142875</xdr:rowOff>
    </xdr:to>
    <xdr:pic>
      <xdr:nvPicPr>
        <xdr:cNvPr id="176" name="Picture 100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34397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84</xdr:row>
      <xdr:rowOff>0</xdr:rowOff>
    </xdr:from>
    <xdr:to>
      <xdr:col>8</xdr:col>
      <xdr:colOff>304800</xdr:colOff>
      <xdr:row>84</xdr:row>
      <xdr:rowOff>142875</xdr:rowOff>
    </xdr:to>
    <xdr:pic>
      <xdr:nvPicPr>
        <xdr:cNvPr id="177" name="Picture 99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36017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85</xdr:row>
      <xdr:rowOff>0</xdr:rowOff>
    </xdr:from>
    <xdr:to>
      <xdr:col>8</xdr:col>
      <xdr:colOff>304800</xdr:colOff>
      <xdr:row>85</xdr:row>
      <xdr:rowOff>142875</xdr:rowOff>
    </xdr:to>
    <xdr:pic>
      <xdr:nvPicPr>
        <xdr:cNvPr id="178" name="Picture 98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37636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86</xdr:row>
      <xdr:rowOff>0</xdr:rowOff>
    </xdr:from>
    <xdr:to>
      <xdr:col>8</xdr:col>
      <xdr:colOff>304800</xdr:colOff>
      <xdr:row>86</xdr:row>
      <xdr:rowOff>142875</xdr:rowOff>
    </xdr:to>
    <xdr:pic>
      <xdr:nvPicPr>
        <xdr:cNvPr id="179" name="Picture 97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39255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87</xdr:row>
      <xdr:rowOff>0</xdr:rowOff>
    </xdr:from>
    <xdr:to>
      <xdr:col>8</xdr:col>
      <xdr:colOff>304800</xdr:colOff>
      <xdr:row>87</xdr:row>
      <xdr:rowOff>142875</xdr:rowOff>
    </xdr:to>
    <xdr:pic>
      <xdr:nvPicPr>
        <xdr:cNvPr id="180" name="Picture 96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40874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88</xdr:row>
      <xdr:rowOff>0</xdr:rowOff>
    </xdr:from>
    <xdr:to>
      <xdr:col>8</xdr:col>
      <xdr:colOff>304800</xdr:colOff>
      <xdr:row>88</xdr:row>
      <xdr:rowOff>142875</xdr:rowOff>
    </xdr:to>
    <xdr:pic>
      <xdr:nvPicPr>
        <xdr:cNvPr id="181" name="Picture 95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42494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89</xdr:row>
      <xdr:rowOff>0</xdr:rowOff>
    </xdr:from>
    <xdr:to>
      <xdr:col>8</xdr:col>
      <xdr:colOff>304800</xdr:colOff>
      <xdr:row>89</xdr:row>
      <xdr:rowOff>142875</xdr:rowOff>
    </xdr:to>
    <xdr:pic>
      <xdr:nvPicPr>
        <xdr:cNvPr id="182" name="Picture 94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44113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90</xdr:row>
      <xdr:rowOff>0</xdr:rowOff>
    </xdr:from>
    <xdr:to>
      <xdr:col>8</xdr:col>
      <xdr:colOff>304800</xdr:colOff>
      <xdr:row>90</xdr:row>
      <xdr:rowOff>142875</xdr:rowOff>
    </xdr:to>
    <xdr:pic>
      <xdr:nvPicPr>
        <xdr:cNvPr id="183" name="Picture 93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45732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91</xdr:row>
      <xdr:rowOff>0</xdr:rowOff>
    </xdr:from>
    <xdr:to>
      <xdr:col>8</xdr:col>
      <xdr:colOff>304800</xdr:colOff>
      <xdr:row>91</xdr:row>
      <xdr:rowOff>142875</xdr:rowOff>
    </xdr:to>
    <xdr:pic>
      <xdr:nvPicPr>
        <xdr:cNvPr id="184" name="Picture 92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47351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92</xdr:row>
      <xdr:rowOff>0</xdr:rowOff>
    </xdr:from>
    <xdr:to>
      <xdr:col>8</xdr:col>
      <xdr:colOff>304800</xdr:colOff>
      <xdr:row>92</xdr:row>
      <xdr:rowOff>142875</xdr:rowOff>
    </xdr:to>
    <xdr:pic>
      <xdr:nvPicPr>
        <xdr:cNvPr id="185" name="Picture 91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48971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93</xdr:row>
      <xdr:rowOff>0</xdr:rowOff>
    </xdr:from>
    <xdr:to>
      <xdr:col>8</xdr:col>
      <xdr:colOff>304800</xdr:colOff>
      <xdr:row>93</xdr:row>
      <xdr:rowOff>142875</xdr:rowOff>
    </xdr:to>
    <xdr:pic>
      <xdr:nvPicPr>
        <xdr:cNvPr id="186" name="Picture 90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50590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94</xdr:row>
      <xdr:rowOff>0</xdr:rowOff>
    </xdr:from>
    <xdr:to>
      <xdr:col>8</xdr:col>
      <xdr:colOff>304800</xdr:colOff>
      <xdr:row>94</xdr:row>
      <xdr:rowOff>142875</xdr:rowOff>
    </xdr:to>
    <xdr:pic>
      <xdr:nvPicPr>
        <xdr:cNvPr id="187" name="Picture 89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52209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95</xdr:row>
      <xdr:rowOff>0</xdr:rowOff>
    </xdr:from>
    <xdr:to>
      <xdr:col>8</xdr:col>
      <xdr:colOff>304800</xdr:colOff>
      <xdr:row>95</xdr:row>
      <xdr:rowOff>142875</xdr:rowOff>
    </xdr:to>
    <xdr:pic>
      <xdr:nvPicPr>
        <xdr:cNvPr id="188" name="Picture 88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53828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96</xdr:row>
      <xdr:rowOff>0</xdr:rowOff>
    </xdr:from>
    <xdr:to>
      <xdr:col>8</xdr:col>
      <xdr:colOff>304800</xdr:colOff>
      <xdr:row>96</xdr:row>
      <xdr:rowOff>142875</xdr:rowOff>
    </xdr:to>
    <xdr:pic>
      <xdr:nvPicPr>
        <xdr:cNvPr id="189" name="Picture 87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55448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97</xdr:row>
      <xdr:rowOff>0</xdr:rowOff>
    </xdr:from>
    <xdr:to>
      <xdr:col>8</xdr:col>
      <xdr:colOff>304800</xdr:colOff>
      <xdr:row>97</xdr:row>
      <xdr:rowOff>142875</xdr:rowOff>
    </xdr:to>
    <xdr:pic>
      <xdr:nvPicPr>
        <xdr:cNvPr id="190" name="Picture 86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57067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98</xdr:row>
      <xdr:rowOff>0</xdr:rowOff>
    </xdr:from>
    <xdr:to>
      <xdr:col>8</xdr:col>
      <xdr:colOff>304800</xdr:colOff>
      <xdr:row>98</xdr:row>
      <xdr:rowOff>142875</xdr:rowOff>
    </xdr:to>
    <xdr:pic>
      <xdr:nvPicPr>
        <xdr:cNvPr id="191" name="Picture 85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58686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99</xdr:row>
      <xdr:rowOff>0</xdr:rowOff>
    </xdr:from>
    <xdr:to>
      <xdr:col>8</xdr:col>
      <xdr:colOff>304800</xdr:colOff>
      <xdr:row>99</xdr:row>
      <xdr:rowOff>142875</xdr:rowOff>
    </xdr:to>
    <xdr:pic>
      <xdr:nvPicPr>
        <xdr:cNvPr id="192" name="Picture 84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60305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100</xdr:row>
      <xdr:rowOff>0</xdr:rowOff>
    </xdr:from>
    <xdr:to>
      <xdr:col>8</xdr:col>
      <xdr:colOff>304800</xdr:colOff>
      <xdr:row>100</xdr:row>
      <xdr:rowOff>142875</xdr:rowOff>
    </xdr:to>
    <xdr:pic>
      <xdr:nvPicPr>
        <xdr:cNvPr id="193" name="Picture 83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61925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101</xdr:row>
      <xdr:rowOff>0</xdr:rowOff>
    </xdr:from>
    <xdr:to>
      <xdr:col>8</xdr:col>
      <xdr:colOff>304800</xdr:colOff>
      <xdr:row>101</xdr:row>
      <xdr:rowOff>142875</xdr:rowOff>
    </xdr:to>
    <xdr:pic>
      <xdr:nvPicPr>
        <xdr:cNvPr id="194" name="Picture 82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63544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102</xdr:row>
      <xdr:rowOff>0</xdr:rowOff>
    </xdr:from>
    <xdr:to>
      <xdr:col>8</xdr:col>
      <xdr:colOff>304800</xdr:colOff>
      <xdr:row>102</xdr:row>
      <xdr:rowOff>142875</xdr:rowOff>
    </xdr:to>
    <xdr:pic>
      <xdr:nvPicPr>
        <xdr:cNvPr id="195" name="Picture 81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65163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103</xdr:row>
      <xdr:rowOff>0</xdr:rowOff>
    </xdr:from>
    <xdr:to>
      <xdr:col>8</xdr:col>
      <xdr:colOff>304800</xdr:colOff>
      <xdr:row>103</xdr:row>
      <xdr:rowOff>142875</xdr:rowOff>
    </xdr:to>
    <xdr:pic>
      <xdr:nvPicPr>
        <xdr:cNvPr id="196" name="Picture 80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66782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104</xdr:row>
      <xdr:rowOff>0</xdr:rowOff>
    </xdr:from>
    <xdr:to>
      <xdr:col>8</xdr:col>
      <xdr:colOff>304800</xdr:colOff>
      <xdr:row>104</xdr:row>
      <xdr:rowOff>142875</xdr:rowOff>
    </xdr:to>
    <xdr:pic>
      <xdr:nvPicPr>
        <xdr:cNvPr id="197" name="Picture 79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68402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105</xdr:row>
      <xdr:rowOff>0</xdr:rowOff>
    </xdr:from>
    <xdr:to>
      <xdr:col>8</xdr:col>
      <xdr:colOff>304800</xdr:colOff>
      <xdr:row>105</xdr:row>
      <xdr:rowOff>142875</xdr:rowOff>
    </xdr:to>
    <xdr:pic>
      <xdr:nvPicPr>
        <xdr:cNvPr id="198" name="Picture 78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70021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106</xdr:row>
      <xdr:rowOff>0</xdr:rowOff>
    </xdr:from>
    <xdr:to>
      <xdr:col>8</xdr:col>
      <xdr:colOff>304800</xdr:colOff>
      <xdr:row>106</xdr:row>
      <xdr:rowOff>142875</xdr:rowOff>
    </xdr:to>
    <xdr:pic>
      <xdr:nvPicPr>
        <xdr:cNvPr id="199" name="Picture 77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71640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107</xdr:row>
      <xdr:rowOff>0</xdr:rowOff>
    </xdr:from>
    <xdr:to>
      <xdr:col>8</xdr:col>
      <xdr:colOff>304800</xdr:colOff>
      <xdr:row>107</xdr:row>
      <xdr:rowOff>142875</xdr:rowOff>
    </xdr:to>
    <xdr:pic>
      <xdr:nvPicPr>
        <xdr:cNvPr id="200" name="Picture 76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73259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108</xdr:row>
      <xdr:rowOff>0</xdr:rowOff>
    </xdr:from>
    <xdr:to>
      <xdr:col>8</xdr:col>
      <xdr:colOff>304800</xdr:colOff>
      <xdr:row>108</xdr:row>
      <xdr:rowOff>142875</xdr:rowOff>
    </xdr:to>
    <xdr:pic>
      <xdr:nvPicPr>
        <xdr:cNvPr id="201" name="Picture 75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74879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109</xdr:row>
      <xdr:rowOff>0</xdr:rowOff>
    </xdr:from>
    <xdr:to>
      <xdr:col>8</xdr:col>
      <xdr:colOff>304800</xdr:colOff>
      <xdr:row>109</xdr:row>
      <xdr:rowOff>142875</xdr:rowOff>
    </xdr:to>
    <xdr:pic>
      <xdr:nvPicPr>
        <xdr:cNvPr id="202" name="Picture 74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76498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110</xdr:row>
      <xdr:rowOff>0</xdr:rowOff>
    </xdr:from>
    <xdr:to>
      <xdr:col>8</xdr:col>
      <xdr:colOff>304800</xdr:colOff>
      <xdr:row>110</xdr:row>
      <xdr:rowOff>142875</xdr:rowOff>
    </xdr:to>
    <xdr:pic>
      <xdr:nvPicPr>
        <xdr:cNvPr id="203" name="Picture 73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78117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111</xdr:row>
      <xdr:rowOff>0</xdr:rowOff>
    </xdr:from>
    <xdr:to>
      <xdr:col>8</xdr:col>
      <xdr:colOff>304800</xdr:colOff>
      <xdr:row>111</xdr:row>
      <xdr:rowOff>142875</xdr:rowOff>
    </xdr:to>
    <xdr:pic>
      <xdr:nvPicPr>
        <xdr:cNvPr id="204" name="Picture 72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79736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112</xdr:row>
      <xdr:rowOff>0</xdr:rowOff>
    </xdr:from>
    <xdr:to>
      <xdr:col>8</xdr:col>
      <xdr:colOff>304800</xdr:colOff>
      <xdr:row>112</xdr:row>
      <xdr:rowOff>142875</xdr:rowOff>
    </xdr:to>
    <xdr:pic>
      <xdr:nvPicPr>
        <xdr:cNvPr id="205" name="Picture 71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81356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113</xdr:row>
      <xdr:rowOff>0</xdr:rowOff>
    </xdr:from>
    <xdr:to>
      <xdr:col>8</xdr:col>
      <xdr:colOff>304800</xdr:colOff>
      <xdr:row>113</xdr:row>
      <xdr:rowOff>142875</xdr:rowOff>
    </xdr:to>
    <xdr:pic>
      <xdr:nvPicPr>
        <xdr:cNvPr id="206" name="Picture 70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82975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114</xdr:row>
      <xdr:rowOff>0</xdr:rowOff>
    </xdr:from>
    <xdr:to>
      <xdr:col>8</xdr:col>
      <xdr:colOff>304800</xdr:colOff>
      <xdr:row>114</xdr:row>
      <xdr:rowOff>142875</xdr:rowOff>
    </xdr:to>
    <xdr:pic>
      <xdr:nvPicPr>
        <xdr:cNvPr id="207" name="Picture 69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84594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115</xdr:row>
      <xdr:rowOff>0</xdr:rowOff>
    </xdr:from>
    <xdr:to>
      <xdr:col>8</xdr:col>
      <xdr:colOff>304800</xdr:colOff>
      <xdr:row>115</xdr:row>
      <xdr:rowOff>142875</xdr:rowOff>
    </xdr:to>
    <xdr:pic>
      <xdr:nvPicPr>
        <xdr:cNvPr id="208" name="Picture 68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86213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116</xdr:row>
      <xdr:rowOff>0</xdr:rowOff>
    </xdr:from>
    <xdr:to>
      <xdr:col>8</xdr:col>
      <xdr:colOff>304800</xdr:colOff>
      <xdr:row>116</xdr:row>
      <xdr:rowOff>142875</xdr:rowOff>
    </xdr:to>
    <xdr:pic>
      <xdr:nvPicPr>
        <xdr:cNvPr id="209" name="Picture 67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87833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117</xdr:row>
      <xdr:rowOff>0</xdr:rowOff>
    </xdr:from>
    <xdr:to>
      <xdr:col>8</xdr:col>
      <xdr:colOff>304800</xdr:colOff>
      <xdr:row>117</xdr:row>
      <xdr:rowOff>142875</xdr:rowOff>
    </xdr:to>
    <xdr:pic>
      <xdr:nvPicPr>
        <xdr:cNvPr id="210" name="Picture 66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89452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118</xdr:row>
      <xdr:rowOff>0</xdr:rowOff>
    </xdr:from>
    <xdr:to>
      <xdr:col>8</xdr:col>
      <xdr:colOff>304800</xdr:colOff>
      <xdr:row>118</xdr:row>
      <xdr:rowOff>142875</xdr:rowOff>
    </xdr:to>
    <xdr:pic>
      <xdr:nvPicPr>
        <xdr:cNvPr id="211" name="Picture 65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91071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119</xdr:row>
      <xdr:rowOff>0</xdr:rowOff>
    </xdr:from>
    <xdr:to>
      <xdr:col>8</xdr:col>
      <xdr:colOff>304800</xdr:colOff>
      <xdr:row>119</xdr:row>
      <xdr:rowOff>142875</xdr:rowOff>
    </xdr:to>
    <xdr:pic>
      <xdr:nvPicPr>
        <xdr:cNvPr id="212" name="Picture 64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92690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120</xdr:row>
      <xdr:rowOff>0</xdr:rowOff>
    </xdr:from>
    <xdr:to>
      <xdr:col>8</xdr:col>
      <xdr:colOff>304800</xdr:colOff>
      <xdr:row>120</xdr:row>
      <xdr:rowOff>142875</xdr:rowOff>
    </xdr:to>
    <xdr:pic>
      <xdr:nvPicPr>
        <xdr:cNvPr id="213" name="Picture 63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94310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121</xdr:row>
      <xdr:rowOff>0</xdr:rowOff>
    </xdr:from>
    <xdr:to>
      <xdr:col>8</xdr:col>
      <xdr:colOff>304800</xdr:colOff>
      <xdr:row>121</xdr:row>
      <xdr:rowOff>142875</xdr:rowOff>
    </xdr:to>
    <xdr:pic>
      <xdr:nvPicPr>
        <xdr:cNvPr id="214" name="Picture 62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95929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122</xdr:row>
      <xdr:rowOff>0</xdr:rowOff>
    </xdr:from>
    <xdr:to>
      <xdr:col>8</xdr:col>
      <xdr:colOff>304800</xdr:colOff>
      <xdr:row>122</xdr:row>
      <xdr:rowOff>142875</xdr:rowOff>
    </xdr:to>
    <xdr:pic>
      <xdr:nvPicPr>
        <xdr:cNvPr id="215" name="Picture 61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97548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123</xdr:row>
      <xdr:rowOff>0</xdr:rowOff>
    </xdr:from>
    <xdr:to>
      <xdr:col>8</xdr:col>
      <xdr:colOff>304800</xdr:colOff>
      <xdr:row>123</xdr:row>
      <xdr:rowOff>142875</xdr:rowOff>
    </xdr:to>
    <xdr:pic>
      <xdr:nvPicPr>
        <xdr:cNvPr id="216" name="Picture 60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199167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124</xdr:row>
      <xdr:rowOff>0</xdr:rowOff>
    </xdr:from>
    <xdr:to>
      <xdr:col>8</xdr:col>
      <xdr:colOff>304800</xdr:colOff>
      <xdr:row>124</xdr:row>
      <xdr:rowOff>142875</xdr:rowOff>
    </xdr:to>
    <xdr:pic>
      <xdr:nvPicPr>
        <xdr:cNvPr id="217" name="Picture 59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00787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125</xdr:row>
      <xdr:rowOff>0</xdr:rowOff>
    </xdr:from>
    <xdr:to>
      <xdr:col>8</xdr:col>
      <xdr:colOff>304800</xdr:colOff>
      <xdr:row>125</xdr:row>
      <xdr:rowOff>142875</xdr:rowOff>
    </xdr:to>
    <xdr:pic>
      <xdr:nvPicPr>
        <xdr:cNvPr id="218" name="Picture 58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02406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126</xdr:row>
      <xdr:rowOff>0</xdr:rowOff>
    </xdr:from>
    <xdr:to>
      <xdr:col>8</xdr:col>
      <xdr:colOff>304800</xdr:colOff>
      <xdr:row>126</xdr:row>
      <xdr:rowOff>142875</xdr:rowOff>
    </xdr:to>
    <xdr:pic>
      <xdr:nvPicPr>
        <xdr:cNvPr id="219" name="Picture 57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04025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127</xdr:row>
      <xdr:rowOff>0</xdr:rowOff>
    </xdr:from>
    <xdr:to>
      <xdr:col>8</xdr:col>
      <xdr:colOff>304800</xdr:colOff>
      <xdr:row>127</xdr:row>
      <xdr:rowOff>142875</xdr:rowOff>
    </xdr:to>
    <xdr:pic>
      <xdr:nvPicPr>
        <xdr:cNvPr id="220" name="Picture 56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05644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128</xdr:row>
      <xdr:rowOff>0</xdr:rowOff>
    </xdr:from>
    <xdr:to>
      <xdr:col>8</xdr:col>
      <xdr:colOff>304800</xdr:colOff>
      <xdr:row>128</xdr:row>
      <xdr:rowOff>142875</xdr:rowOff>
    </xdr:to>
    <xdr:pic>
      <xdr:nvPicPr>
        <xdr:cNvPr id="221" name="Picture 55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07264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129</xdr:row>
      <xdr:rowOff>0</xdr:rowOff>
    </xdr:from>
    <xdr:to>
      <xdr:col>8</xdr:col>
      <xdr:colOff>304800</xdr:colOff>
      <xdr:row>129</xdr:row>
      <xdr:rowOff>142875</xdr:rowOff>
    </xdr:to>
    <xdr:pic>
      <xdr:nvPicPr>
        <xdr:cNvPr id="222" name="Picture 54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08883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130</xdr:row>
      <xdr:rowOff>0</xdr:rowOff>
    </xdr:from>
    <xdr:to>
      <xdr:col>8</xdr:col>
      <xdr:colOff>304800</xdr:colOff>
      <xdr:row>130</xdr:row>
      <xdr:rowOff>142875</xdr:rowOff>
    </xdr:to>
    <xdr:pic>
      <xdr:nvPicPr>
        <xdr:cNvPr id="223" name="Picture 53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10502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131</xdr:row>
      <xdr:rowOff>0</xdr:rowOff>
    </xdr:from>
    <xdr:to>
      <xdr:col>8</xdr:col>
      <xdr:colOff>304800</xdr:colOff>
      <xdr:row>131</xdr:row>
      <xdr:rowOff>142875</xdr:rowOff>
    </xdr:to>
    <xdr:pic>
      <xdr:nvPicPr>
        <xdr:cNvPr id="224" name="Picture 52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12121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132</xdr:row>
      <xdr:rowOff>0</xdr:rowOff>
    </xdr:from>
    <xdr:to>
      <xdr:col>8</xdr:col>
      <xdr:colOff>304800</xdr:colOff>
      <xdr:row>132</xdr:row>
      <xdr:rowOff>142875</xdr:rowOff>
    </xdr:to>
    <xdr:pic>
      <xdr:nvPicPr>
        <xdr:cNvPr id="225" name="Picture 51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13741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133</xdr:row>
      <xdr:rowOff>0</xdr:rowOff>
    </xdr:from>
    <xdr:to>
      <xdr:col>8</xdr:col>
      <xdr:colOff>304800</xdr:colOff>
      <xdr:row>133</xdr:row>
      <xdr:rowOff>142875</xdr:rowOff>
    </xdr:to>
    <xdr:pic>
      <xdr:nvPicPr>
        <xdr:cNvPr id="226" name="Picture 50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15360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134</xdr:row>
      <xdr:rowOff>0</xdr:rowOff>
    </xdr:from>
    <xdr:to>
      <xdr:col>8</xdr:col>
      <xdr:colOff>304800</xdr:colOff>
      <xdr:row>134</xdr:row>
      <xdr:rowOff>142875</xdr:rowOff>
    </xdr:to>
    <xdr:pic>
      <xdr:nvPicPr>
        <xdr:cNvPr id="227" name="Picture 49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16979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135</xdr:row>
      <xdr:rowOff>0</xdr:rowOff>
    </xdr:from>
    <xdr:to>
      <xdr:col>8</xdr:col>
      <xdr:colOff>304800</xdr:colOff>
      <xdr:row>135</xdr:row>
      <xdr:rowOff>142875</xdr:rowOff>
    </xdr:to>
    <xdr:pic>
      <xdr:nvPicPr>
        <xdr:cNvPr id="228" name="Picture 48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18598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136</xdr:row>
      <xdr:rowOff>0</xdr:rowOff>
    </xdr:from>
    <xdr:to>
      <xdr:col>8</xdr:col>
      <xdr:colOff>304800</xdr:colOff>
      <xdr:row>136</xdr:row>
      <xdr:rowOff>142875</xdr:rowOff>
    </xdr:to>
    <xdr:pic>
      <xdr:nvPicPr>
        <xdr:cNvPr id="229" name="Picture 47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20218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137</xdr:row>
      <xdr:rowOff>0</xdr:rowOff>
    </xdr:from>
    <xdr:to>
      <xdr:col>8</xdr:col>
      <xdr:colOff>304800</xdr:colOff>
      <xdr:row>137</xdr:row>
      <xdr:rowOff>142875</xdr:rowOff>
    </xdr:to>
    <xdr:pic>
      <xdr:nvPicPr>
        <xdr:cNvPr id="230" name="Picture 46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21837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138</xdr:row>
      <xdr:rowOff>0</xdr:rowOff>
    </xdr:from>
    <xdr:to>
      <xdr:col>8</xdr:col>
      <xdr:colOff>304800</xdr:colOff>
      <xdr:row>138</xdr:row>
      <xdr:rowOff>142875</xdr:rowOff>
    </xdr:to>
    <xdr:pic>
      <xdr:nvPicPr>
        <xdr:cNvPr id="231" name="Picture 45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23456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139</xdr:row>
      <xdr:rowOff>0</xdr:rowOff>
    </xdr:from>
    <xdr:to>
      <xdr:col>8</xdr:col>
      <xdr:colOff>304800</xdr:colOff>
      <xdr:row>139</xdr:row>
      <xdr:rowOff>142875</xdr:rowOff>
    </xdr:to>
    <xdr:pic>
      <xdr:nvPicPr>
        <xdr:cNvPr id="232" name="Picture 44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25075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140</xdr:row>
      <xdr:rowOff>0</xdr:rowOff>
    </xdr:from>
    <xdr:to>
      <xdr:col>8</xdr:col>
      <xdr:colOff>304800</xdr:colOff>
      <xdr:row>140</xdr:row>
      <xdr:rowOff>142875</xdr:rowOff>
    </xdr:to>
    <xdr:pic>
      <xdr:nvPicPr>
        <xdr:cNvPr id="233" name="Picture 43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26695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141</xdr:row>
      <xdr:rowOff>0</xdr:rowOff>
    </xdr:from>
    <xdr:to>
      <xdr:col>8</xdr:col>
      <xdr:colOff>304800</xdr:colOff>
      <xdr:row>141</xdr:row>
      <xdr:rowOff>142875</xdr:rowOff>
    </xdr:to>
    <xdr:pic>
      <xdr:nvPicPr>
        <xdr:cNvPr id="234" name="Picture 42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28314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142</xdr:row>
      <xdr:rowOff>0</xdr:rowOff>
    </xdr:from>
    <xdr:to>
      <xdr:col>8</xdr:col>
      <xdr:colOff>304800</xdr:colOff>
      <xdr:row>142</xdr:row>
      <xdr:rowOff>142875</xdr:rowOff>
    </xdr:to>
    <xdr:pic>
      <xdr:nvPicPr>
        <xdr:cNvPr id="235" name="Picture 41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29933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143</xdr:row>
      <xdr:rowOff>0</xdr:rowOff>
    </xdr:from>
    <xdr:to>
      <xdr:col>8</xdr:col>
      <xdr:colOff>304800</xdr:colOff>
      <xdr:row>143</xdr:row>
      <xdr:rowOff>142875</xdr:rowOff>
    </xdr:to>
    <xdr:pic>
      <xdr:nvPicPr>
        <xdr:cNvPr id="236" name="Picture 40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31552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144</xdr:row>
      <xdr:rowOff>0</xdr:rowOff>
    </xdr:from>
    <xdr:to>
      <xdr:col>8</xdr:col>
      <xdr:colOff>304800</xdr:colOff>
      <xdr:row>144</xdr:row>
      <xdr:rowOff>142875</xdr:rowOff>
    </xdr:to>
    <xdr:pic>
      <xdr:nvPicPr>
        <xdr:cNvPr id="237" name="Picture 39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33172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145</xdr:row>
      <xdr:rowOff>0</xdr:rowOff>
    </xdr:from>
    <xdr:to>
      <xdr:col>8</xdr:col>
      <xdr:colOff>304800</xdr:colOff>
      <xdr:row>145</xdr:row>
      <xdr:rowOff>142875</xdr:rowOff>
    </xdr:to>
    <xdr:pic>
      <xdr:nvPicPr>
        <xdr:cNvPr id="238" name="Picture 38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34791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146</xdr:row>
      <xdr:rowOff>0</xdr:rowOff>
    </xdr:from>
    <xdr:to>
      <xdr:col>8</xdr:col>
      <xdr:colOff>304800</xdr:colOff>
      <xdr:row>146</xdr:row>
      <xdr:rowOff>142875</xdr:rowOff>
    </xdr:to>
    <xdr:pic>
      <xdr:nvPicPr>
        <xdr:cNvPr id="239" name="Picture 37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36410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147</xdr:row>
      <xdr:rowOff>0</xdr:rowOff>
    </xdr:from>
    <xdr:to>
      <xdr:col>8</xdr:col>
      <xdr:colOff>304800</xdr:colOff>
      <xdr:row>147</xdr:row>
      <xdr:rowOff>142875</xdr:rowOff>
    </xdr:to>
    <xdr:pic>
      <xdr:nvPicPr>
        <xdr:cNvPr id="240" name="Picture 36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38029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148</xdr:row>
      <xdr:rowOff>0</xdr:rowOff>
    </xdr:from>
    <xdr:to>
      <xdr:col>8</xdr:col>
      <xdr:colOff>304800</xdr:colOff>
      <xdr:row>148</xdr:row>
      <xdr:rowOff>142875</xdr:rowOff>
    </xdr:to>
    <xdr:pic>
      <xdr:nvPicPr>
        <xdr:cNvPr id="241" name="Picture 35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39649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149</xdr:row>
      <xdr:rowOff>0</xdr:rowOff>
    </xdr:from>
    <xdr:to>
      <xdr:col>8</xdr:col>
      <xdr:colOff>304800</xdr:colOff>
      <xdr:row>149</xdr:row>
      <xdr:rowOff>142875</xdr:rowOff>
    </xdr:to>
    <xdr:pic>
      <xdr:nvPicPr>
        <xdr:cNvPr id="242" name="Picture 34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41268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150</xdr:row>
      <xdr:rowOff>0</xdr:rowOff>
    </xdr:from>
    <xdr:to>
      <xdr:col>8</xdr:col>
      <xdr:colOff>304800</xdr:colOff>
      <xdr:row>150</xdr:row>
      <xdr:rowOff>142875</xdr:rowOff>
    </xdr:to>
    <xdr:pic>
      <xdr:nvPicPr>
        <xdr:cNvPr id="243" name="Picture 33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42887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151</xdr:row>
      <xdr:rowOff>0</xdr:rowOff>
    </xdr:from>
    <xdr:to>
      <xdr:col>8</xdr:col>
      <xdr:colOff>304800</xdr:colOff>
      <xdr:row>151</xdr:row>
      <xdr:rowOff>142875</xdr:rowOff>
    </xdr:to>
    <xdr:pic>
      <xdr:nvPicPr>
        <xdr:cNvPr id="244" name="Picture 32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44506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152</xdr:row>
      <xdr:rowOff>0</xdr:rowOff>
    </xdr:from>
    <xdr:to>
      <xdr:col>8</xdr:col>
      <xdr:colOff>304800</xdr:colOff>
      <xdr:row>152</xdr:row>
      <xdr:rowOff>142875</xdr:rowOff>
    </xdr:to>
    <xdr:pic>
      <xdr:nvPicPr>
        <xdr:cNvPr id="245" name="Picture 31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46126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153</xdr:row>
      <xdr:rowOff>0</xdr:rowOff>
    </xdr:from>
    <xdr:to>
      <xdr:col>8</xdr:col>
      <xdr:colOff>304800</xdr:colOff>
      <xdr:row>153</xdr:row>
      <xdr:rowOff>142875</xdr:rowOff>
    </xdr:to>
    <xdr:pic>
      <xdr:nvPicPr>
        <xdr:cNvPr id="246" name="Picture 30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47745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154</xdr:row>
      <xdr:rowOff>0</xdr:rowOff>
    </xdr:from>
    <xdr:to>
      <xdr:col>8</xdr:col>
      <xdr:colOff>304800</xdr:colOff>
      <xdr:row>154</xdr:row>
      <xdr:rowOff>142875</xdr:rowOff>
    </xdr:to>
    <xdr:pic>
      <xdr:nvPicPr>
        <xdr:cNvPr id="247" name="Picture 29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49364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155</xdr:row>
      <xdr:rowOff>0</xdr:rowOff>
    </xdr:from>
    <xdr:to>
      <xdr:col>8</xdr:col>
      <xdr:colOff>304800</xdr:colOff>
      <xdr:row>155</xdr:row>
      <xdr:rowOff>142875</xdr:rowOff>
    </xdr:to>
    <xdr:pic>
      <xdr:nvPicPr>
        <xdr:cNvPr id="248" name="Picture 28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50983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156</xdr:row>
      <xdr:rowOff>0</xdr:rowOff>
    </xdr:from>
    <xdr:to>
      <xdr:col>8</xdr:col>
      <xdr:colOff>304800</xdr:colOff>
      <xdr:row>156</xdr:row>
      <xdr:rowOff>142875</xdr:rowOff>
    </xdr:to>
    <xdr:pic>
      <xdr:nvPicPr>
        <xdr:cNvPr id="249" name="Picture 27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52603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157</xdr:row>
      <xdr:rowOff>0</xdr:rowOff>
    </xdr:from>
    <xdr:to>
      <xdr:col>8</xdr:col>
      <xdr:colOff>304800</xdr:colOff>
      <xdr:row>157</xdr:row>
      <xdr:rowOff>142875</xdr:rowOff>
    </xdr:to>
    <xdr:pic>
      <xdr:nvPicPr>
        <xdr:cNvPr id="250" name="Picture 26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54222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158</xdr:row>
      <xdr:rowOff>0</xdr:rowOff>
    </xdr:from>
    <xdr:to>
      <xdr:col>8</xdr:col>
      <xdr:colOff>304800</xdr:colOff>
      <xdr:row>158</xdr:row>
      <xdr:rowOff>142875</xdr:rowOff>
    </xdr:to>
    <xdr:pic>
      <xdr:nvPicPr>
        <xdr:cNvPr id="251" name="Picture 25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55841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159</xdr:row>
      <xdr:rowOff>0</xdr:rowOff>
    </xdr:from>
    <xdr:to>
      <xdr:col>8</xdr:col>
      <xdr:colOff>304800</xdr:colOff>
      <xdr:row>159</xdr:row>
      <xdr:rowOff>142875</xdr:rowOff>
    </xdr:to>
    <xdr:pic>
      <xdr:nvPicPr>
        <xdr:cNvPr id="252" name="Picture 24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57460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160</xdr:row>
      <xdr:rowOff>0</xdr:rowOff>
    </xdr:from>
    <xdr:to>
      <xdr:col>8</xdr:col>
      <xdr:colOff>304800</xdr:colOff>
      <xdr:row>160</xdr:row>
      <xdr:rowOff>142875</xdr:rowOff>
    </xdr:to>
    <xdr:pic>
      <xdr:nvPicPr>
        <xdr:cNvPr id="253" name="Picture 23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59080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161</xdr:row>
      <xdr:rowOff>0</xdr:rowOff>
    </xdr:from>
    <xdr:to>
      <xdr:col>8</xdr:col>
      <xdr:colOff>304800</xdr:colOff>
      <xdr:row>161</xdr:row>
      <xdr:rowOff>142875</xdr:rowOff>
    </xdr:to>
    <xdr:pic>
      <xdr:nvPicPr>
        <xdr:cNvPr id="254" name="Picture 22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60699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162</xdr:row>
      <xdr:rowOff>0</xdr:rowOff>
    </xdr:from>
    <xdr:to>
      <xdr:col>8</xdr:col>
      <xdr:colOff>304800</xdr:colOff>
      <xdr:row>162</xdr:row>
      <xdr:rowOff>142875</xdr:rowOff>
    </xdr:to>
    <xdr:pic>
      <xdr:nvPicPr>
        <xdr:cNvPr id="255" name="Picture 21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62318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163</xdr:row>
      <xdr:rowOff>0</xdr:rowOff>
    </xdr:from>
    <xdr:to>
      <xdr:col>8</xdr:col>
      <xdr:colOff>304800</xdr:colOff>
      <xdr:row>163</xdr:row>
      <xdr:rowOff>142875</xdr:rowOff>
    </xdr:to>
    <xdr:pic>
      <xdr:nvPicPr>
        <xdr:cNvPr id="256" name="Picture 20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63937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164</xdr:row>
      <xdr:rowOff>0</xdr:rowOff>
    </xdr:from>
    <xdr:to>
      <xdr:col>8</xdr:col>
      <xdr:colOff>304800</xdr:colOff>
      <xdr:row>164</xdr:row>
      <xdr:rowOff>142875</xdr:rowOff>
    </xdr:to>
    <xdr:pic>
      <xdr:nvPicPr>
        <xdr:cNvPr id="257" name="Picture 19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65557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165</xdr:row>
      <xdr:rowOff>0</xdr:rowOff>
    </xdr:from>
    <xdr:to>
      <xdr:col>8</xdr:col>
      <xdr:colOff>304800</xdr:colOff>
      <xdr:row>165</xdr:row>
      <xdr:rowOff>142875</xdr:rowOff>
    </xdr:to>
    <xdr:pic>
      <xdr:nvPicPr>
        <xdr:cNvPr id="258" name="Picture 18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67176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166</xdr:row>
      <xdr:rowOff>0</xdr:rowOff>
    </xdr:from>
    <xdr:to>
      <xdr:col>8</xdr:col>
      <xdr:colOff>304800</xdr:colOff>
      <xdr:row>166</xdr:row>
      <xdr:rowOff>142875</xdr:rowOff>
    </xdr:to>
    <xdr:pic>
      <xdr:nvPicPr>
        <xdr:cNvPr id="259" name="Picture 17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68795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167</xdr:row>
      <xdr:rowOff>0</xdr:rowOff>
    </xdr:from>
    <xdr:to>
      <xdr:col>8</xdr:col>
      <xdr:colOff>304800</xdr:colOff>
      <xdr:row>167</xdr:row>
      <xdr:rowOff>142875</xdr:rowOff>
    </xdr:to>
    <xdr:pic>
      <xdr:nvPicPr>
        <xdr:cNvPr id="260" name="Picture 16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70414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168</xdr:row>
      <xdr:rowOff>0</xdr:rowOff>
    </xdr:from>
    <xdr:to>
      <xdr:col>8</xdr:col>
      <xdr:colOff>304800</xdr:colOff>
      <xdr:row>168</xdr:row>
      <xdr:rowOff>142875</xdr:rowOff>
    </xdr:to>
    <xdr:pic>
      <xdr:nvPicPr>
        <xdr:cNvPr id="261" name="Picture 15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72034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169</xdr:row>
      <xdr:rowOff>0</xdr:rowOff>
    </xdr:from>
    <xdr:to>
      <xdr:col>8</xdr:col>
      <xdr:colOff>304800</xdr:colOff>
      <xdr:row>169</xdr:row>
      <xdr:rowOff>142875</xdr:rowOff>
    </xdr:to>
    <xdr:pic>
      <xdr:nvPicPr>
        <xdr:cNvPr id="262" name="Picture 14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73653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170</xdr:row>
      <xdr:rowOff>0</xdr:rowOff>
    </xdr:from>
    <xdr:to>
      <xdr:col>8</xdr:col>
      <xdr:colOff>304800</xdr:colOff>
      <xdr:row>170</xdr:row>
      <xdr:rowOff>142875</xdr:rowOff>
    </xdr:to>
    <xdr:pic>
      <xdr:nvPicPr>
        <xdr:cNvPr id="263" name="Picture 13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75272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171</xdr:row>
      <xdr:rowOff>0</xdr:rowOff>
    </xdr:from>
    <xdr:to>
      <xdr:col>8</xdr:col>
      <xdr:colOff>304800</xdr:colOff>
      <xdr:row>171</xdr:row>
      <xdr:rowOff>142875</xdr:rowOff>
    </xdr:to>
    <xdr:pic>
      <xdr:nvPicPr>
        <xdr:cNvPr id="264" name="Picture 12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76891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172</xdr:row>
      <xdr:rowOff>0</xdr:rowOff>
    </xdr:from>
    <xdr:to>
      <xdr:col>8</xdr:col>
      <xdr:colOff>304800</xdr:colOff>
      <xdr:row>172</xdr:row>
      <xdr:rowOff>142875</xdr:rowOff>
    </xdr:to>
    <xdr:pic>
      <xdr:nvPicPr>
        <xdr:cNvPr id="265" name="Picture 11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78511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173</xdr:row>
      <xdr:rowOff>0</xdr:rowOff>
    </xdr:from>
    <xdr:to>
      <xdr:col>8</xdr:col>
      <xdr:colOff>304800</xdr:colOff>
      <xdr:row>173</xdr:row>
      <xdr:rowOff>142875</xdr:rowOff>
    </xdr:to>
    <xdr:pic>
      <xdr:nvPicPr>
        <xdr:cNvPr id="266" name="Picture 10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80130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174</xdr:row>
      <xdr:rowOff>0</xdr:rowOff>
    </xdr:from>
    <xdr:to>
      <xdr:col>8</xdr:col>
      <xdr:colOff>304800</xdr:colOff>
      <xdr:row>174</xdr:row>
      <xdr:rowOff>142875</xdr:rowOff>
    </xdr:to>
    <xdr:pic>
      <xdr:nvPicPr>
        <xdr:cNvPr id="267" name="Picture 9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81749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175</xdr:row>
      <xdr:rowOff>0</xdr:rowOff>
    </xdr:from>
    <xdr:to>
      <xdr:col>8</xdr:col>
      <xdr:colOff>304800</xdr:colOff>
      <xdr:row>175</xdr:row>
      <xdr:rowOff>142875</xdr:rowOff>
    </xdr:to>
    <xdr:pic>
      <xdr:nvPicPr>
        <xdr:cNvPr id="268" name="Picture 8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83368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176</xdr:row>
      <xdr:rowOff>0</xdr:rowOff>
    </xdr:from>
    <xdr:to>
      <xdr:col>8</xdr:col>
      <xdr:colOff>304800</xdr:colOff>
      <xdr:row>176</xdr:row>
      <xdr:rowOff>142875</xdr:rowOff>
    </xdr:to>
    <xdr:pic>
      <xdr:nvPicPr>
        <xdr:cNvPr id="269" name="Picture 7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84988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177</xdr:row>
      <xdr:rowOff>0</xdr:rowOff>
    </xdr:from>
    <xdr:to>
      <xdr:col>8</xdr:col>
      <xdr:colOff>304800</xdr:colOff>
      <xdr:row>177</xdr:row>
      <xdr:rowOff>142875</xdr:rowOff>
    </xdr:to>
    <xdr:pic>
      <xdr:nvPicPr>
        <xdr:cNvPr id="270" name="Picture 6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86607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178</xdr:row>
      <xdr:rowOff>0</xdr:rowOff>
    </xdr:from>
    <xdr:to>
      <xdr:col>8</xdr:col>
      <xdr:colOff>304800</xdr:colOff>
      <xdr:row>178</xdr:row>
      <xdr:rowOff>142875</xdr:rowOff>
    </xdr:to>
    <xdr:pic>
      <xdr:nvPicPr>
        <xdr:cNvPr id="271" name="Picture 5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88226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179</xdr:row>
      <xdr:rowOff>0</xdr:rowOff>
    </xdr:from>
    <xdr:to>
      <xdr:col>8</xdr:col>
      <xdr:colOff>304800</xdr:colOff>
      <xdr:row>179</xdr:row>
      <xdr:rowOff>142875</xdr:rowOff>
    </xdr:to>
    <xdr:pic>
      <xdr:nvPicPr>
        <xdr:cNvPr id="272" name="Picture 4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898457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180</xdr:row>
      <xdr:rowOff>0</xdr:rowOff>
    </xdr:from>
    <xdr:to>
      <xdr:col>8</xdr:col>
      <xdr:colOff>304800</xdr:colOff>
      <xdr:row>180</xdr:row>
      <xdr:rowOff>142875</xdr:rowOff>
    </xdr:to>
    <xdr:pic>
      <xdr:nvPicPr>
        <xdr:cNvPr id="273" name="Picture 3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914650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181</xdr:row>
      <xdr:rowOff>0</xdr:rowOff>
    </xdr:from>
    <xdr:to>
      <xdr:col>8</xdr:col>
      <xdr:colOff>304800</xdr:colOff>
      <xdr:row>181</xdr:row>
      <xdr:rowOff>142875</xdr:rowOff>
    </xdr:to>
    <xdr:pic>
      <xdr:nvPicPr>
        <xdr:cNvPr id="274" name="Picture 2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9308425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  <xdr:twoCellAnchor>
    <xdr:from>
      <xdr:col>8</xdr:col>
      <xdr:colOff>0</xdr:colOff>
      <xdr:row>182</xdr:row>
      <xdr:rowOff>0</xdr:rowOff>
    </xdr:from>
    <xdr:to>
      <xdr:col>8</xdr:col>
      <xdr:colOff>304800</xdr:colOff>
      <xdr:row>182</xdr:row>
      <xdr:rowOff>142875</xdr:rowOff>
    </xdr:to>
    <xdr:pic>
      <xdr:nvPicPr>
        <xdr:cNvPr id="275" name="Picture 1" descr="C:\image0001.gif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9470350"/>
          <a:ext cx="3048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aphael Rodrigues" refreshedDate="42192.627709953704" createdVersion="5" refreshedVersion="5" minRefreshableVersion="3" recordCount="772">
  <cacheSource type="worksheet">
    <worksheetSource ref="A3:H99959" sheet="Receipt material (SAP)"/>
  </cacheSource>
  <cacheFields count="8">
    <cacheField name="PO number" numFmtId="0">
      <sharedItems containsNonDate="0" containsString="0" containsBlank="1"/>
    </cacheField>
    <cacheField name="Date" numFmtId="0">
      <sharedItems containsNonDate="0" containsString="0" containsBlank="1"/>
    </cacheField>
    <cacheField name="Vendor" numFmtId="0">
      <sharedItems containsNonDate="0" containsString="0" containsBlank="1"/>
    </cacheField>
    <cacheField name="Plant" numFmtId="0">
      <sharedItems containsNonDate="0" containsString="0" containsBlank="1"/>
    </cacheField>
    <cacheField name="Material" numFmtId="0">
      <sharedItems containsNonDate="0" containsBlank="1" count="40">
        <m/>
        <s v="Disque dur" u="1"/>
        <s v="WS-C2960X-48FPD-L" u="1"/>
        <s v="APPLE Macbook Pro" u="1"/>
        <s v="Dell Latitude E7440" u="1"/>
        <s v="PWRC14C15-06FT/2m" u="1"/>
        <s v="Inboud Essentiels" u="1"/>
        <s v="CAT6-U/STP-SLIM-1m-blue" u="1"/>
        <s v="Polycom Communicator C100S" u="1"/>
        <s v="Smartnet Maintenance" u="1"/>
        <s v="Thunderbolt RJ45" u="1"/>
        <s v="CAB-STK-E-1M" u="1"/>
        <s v="PWRC13C14-03FT/1m" u="1"/>
        <s v="Lightning to USB cable" u="1"/>
        <s v="WS-C3850-24S-S" u="1"/>
        <s v="Adaptateur SSD" u="1"/>
        <s v="QUICKBOOKS PREMIER 2015" u="1"/>
        <s v="STACK-T1-1M" u="1"/>
        <s v="Câble sécurité" u="1"/>
        <s v="Cordon HDMI" u="1"/>
        <s v="Clé USB" u="1"/>
        <s v="FG-100D-BDL" u="1"/>
        <s v="Clavier" u="1"/>
        <s v="AIR-CAP2702I-E-K9" u="1"/>
        <s v="GLC-T 1000BASE-T SFP" u="1"/>
        <s v="C2960X-STACK" u="1"/>
        <s v="LC/PC-LC/PC-MM-OM3-2M" u="1"/>
        <s v="CAT6-U/STP-SLIM-2m-grey" u="1"/>
        <s v="Ethernet MAC" u="1"/>
        <s v="Kingston - Presentair" u="1"/>
        <s v="Chargeur MAC" u="1"/>
        <s v="Souris" u="1"/>
        <s v="GLC-LH-SMD= 000BASE-LX/LH" u="1"/>
        <s v="CAT6-U/STP-SLIM-1m-purple" u="1"/>
        <s v="CAT6-U/STP-SLIM-2m-blue" u="1"/>
        <s v="DELL E7450" u="1"/>
        <s v="Iphone Lightning Dock" u="1"/>
        <s v="CAT6-U/STP-SLIM-1m-grey" u="1"/>
        <s v="PWRC5C14-06FT/1.8m" u="1"/>
        <s v="DELL Precision T1700" u="1"/>
      </sharedItems>
    </cacheField>
    <cacheField name="Machine Name" numFmtId="0">
      <sharedItems containsNonDate="0" containsString="0" containsBlank="1"/>
    </cacheField>
    <cacheField name="Class" numFmtId="0">
      <sharedItems containsNonDate="0" containsBlank="1" count="9">
        <m/>
        <s v="Others" u="1"/>
        <s v="Laptop" u="1"/>
        <s v="Laptop equipment" u="1"/>
        <s v="Network" u="1"/>
        <s v="Stockage" u="1"/>
        <s v="Connection" u="1"/>
        <s v="Software" u="1"/>
        <s v="Office equipment" u="1"/>
      </sharedItems>
    </cacheField>
    <cacheField name="In stock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72"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  <r>
    <m/>
    <m/>
    <m/>
    <m/>
    <x v="0"/>
    <m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78">
  <location ref="A4:B5" firstHeaderRow="1" firstDataRow="1" firstDataCol="1" rowPageCount="1" colPageCount="1"/>
  <pivotFields count="8">
    <pivotField showAll="0"/>
    <pivotField showAll="0"/>
    <pivotField showAll="0"/>
    <pivotField showAll="0" defaultSubtotal="0"/>
    <pivotField axis="axisRow" showAll="0">
      <items count="41">
        <item m="1" x="15"/>
        <item m="1" x="3"/>
        <item m="1" x="18"/>
        <item m="1" x="30"/>
        <item m="1" x="22"/>
        <item m="1" x="20"/>
        <item m="1" x="19"/>
        <item m="1" x="35"/>
        <item m="1" x="39"/>
        <item m="1" x="1"/>
        <item m="1" x="28"/>
        <item m="1" x="36"/>
        <item m="1" x="29"/>
        <item m="1" x="13"/>
        <item m="1" x="8"/>
        <item m="1" x="12"/>
        <item m="1" x="5"/>
        <item m="1" x="38"/>
        <item m="1" x="31"/>
        <item m="1" x="10"/>
        <item m="1" x="14"/>
        <item h="1" x="0"/>
        <item m="1" x="2"/>
        <item m="1" x="25"/>
        <item m="1" x="23"/>
        <item m="1" x="24"/>
        <item m="1" x="32"/>
        <item m="1" x="21"/>
        <item m="1" x="26"/>
        <item m="1" x="11"/>
        <item m="1" x="17"/>
        <item m="1" x="37"/>
        <item m="1" x="27"/>
        <item m="1" x="33"/>
        <item m="1" x="7"/>
        <item m="1" x="34"/>
        <item m="1" x="16"/>
        <item m="1" x="6"/>
        <item m="1" x="9"/>
        <item m="1" x="4"/>
        <item t="default"/>
      </items>
    </pivotField>
    <pivotField showAll="0" defaultSubtotal="0"/>
    <pivotField axis="axisPage" multipleItemSelectionAllowed="1" showAll="0">
      <items count="10">
        <item m="1" x="2"/>
        <item m="1" x="8"/>
        <item m="1" x="7"/>
        <item x="0"/>
        <item m="1" x="4"/>
        <item m="1" x="1"/>
        <item m="1" x="6"/>
        <item m="1" x="3"/>
        <item m="1" x="5"/>
        <item t="default"/>
      </items>
    </pivotField>
    <pivotField dataField="1" showAll="0"/>
  </pivotFields>
  <rowFields count="1">
    <field x="4"/>
  </rowFields>
  <rowItems count="1">
    <i t="grand">
      <x/>
    </i>
  </rowItems>
  <colItems count="1">
    <i/>
  </colItems>
  <pageFields count="1">
    <pageField fld="6" hier="-1"/>
  </pageFields>
  <dataFields count="1">
    <dataField name=" In stock" fld="7" baseField="3" baseItem="0"/>
  </dataFields>
  <chartFormats count="1">
    <chartFormat chart="39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lass" sourceName="Class">
  <pivotTables>
    <pivotTable tabId="6" name="Tableau croisé dynamique3"/>
  </pivotTables>
  <data>
    <tabular pivotCacheId="2">
      <items count="9">
        <i x="6" s="1" nd="1"/>
        <i x="2" s="1" nd="1"/>
        <i x="3" s="1" nd="1"/>
        <i x="4" s="1" nd="1"/>
        <i x="8" s="1" nd="1"/>
        <i x="1" s="1" nd="1"/>
        <i x="7" s="1" nd="1"/>
        <i x="5" s="1" nd="1"/>
        <i x="0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lass" cache="Segment_Class" caption="Class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K.Barron@criteo.com" TargetMode="External"/><Relationship Id="rId13" Type="http://schemas.openxmlformats.org/officeDocument/2006/relationships/hyperlink" Target="mailto:K.Gold@criteo.com" TargetMode="External"/><Relationship Id="rId3" Type="http://schemas.openxmlformats.org/officeDocument/2006/relationships/hyperlink" Target="mailto:v.liang@criteo.com" TargetMode="External"/><Relationship Id="rId7" Type="http://schemas.openxmlformats.org/officeDocument/2006/relationships/hyperlink" Target="mailto:J.Wang@criteo.com" TargetMode="External"/><Relationship Id="rId12" Type="http://schemas.openxmlformats.org/officeDocument/2006/relationships/hyperlink" Target="mailto:H.Hillesland@criteo.com" TargetMode="External"/><Relationship Id="rId2" Type="http://schemas.openxmlformats.org/officeDocument/2006/relationships/hyperlink" Target="mailto:d.baressi@criteo.com" TargetMode="External"/><Relationship Id="rId16" Type="http://schemas.openxmlformats.org/officeDocument/2006/relationships/drawing" Target="../drawings/drawing7.xml"/><Relationship Id="rId1" Type="http://schemas.openxmlformats.org/officeDocument/2006/relationships/hyperlink" Target="mailto:P.Ciampa@criteo.com" TargetMode="External"/><Relationship Id="rId6" Type="http://schemas.openxmlformats.org/officeDocument/2006/relationships/hyperlink" Target="mailto:R.Siegel@criteo.com" TargetMode="External"/><Relationship Id="rId11" Type="http://schemas.openxmlformats.org/officeDocument/2006/relationships/hyperlink" Target="mailto:V.Pyle@criteo.com" TargetMode="External"/><Relationship Id="rId5" Type="http://schemas.openxmlformats.org/officeDocument/2006/relationships/hyperlink" Target="mailto:S.Cheuk@criteo.com" TargetMode="External"/><Relationship Id="rId15" Type="http://schemas.openxmlformats.org/officeDocument/2006/relationships/printerSettings" Target="../printerSettings/printerSettings6.bin"/><Relationship Id="rId10" Type="http://schemas.openxmlformats.org/officeDocument/2006/relationships/hyperlink" Target="mailto:L.Marshall@criteo.com" TargetMode="External"/><Relationship Id="rId4" Type="http://schemas.openxmlformats.org/officeDocument/2006/relationships/hyperlink" Target="mailto:e.carlson@criteo.com" TargetMode="External"/><Relationship Id="rId9" Type="http://schemas.openxmlformats.org/officeDocument/2006/relationships/hyperlink" Target="mailto:M.Simons@criteo.com" TargetMode="External"/><Relationship Id="rId14" Type="http://schemas.openxmlformats.org/officeDocument/2006/relationships/hyperlink" Target="mailto:J.Breslav@criteo.com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mailto:nathan.dickerson@fasttrackcomms.com.au" TargetMode="External"/><Relationship Id="rId3" Type="http://schemas.openxmlformats.org/officeDocument/2006/relationships/hyperlink" Target="mailto:Glen_McDiarmid@Dell.com" TargetMode="External"/><Relationship Id="rId7" Type="http://schemas.openxmlformats.org/officeDocument/2006/relationships/hyperlink" Target="mailto:Daniel_Uhlmann@DELL.com" TargetMode="External"/><Relationship Id="rId2" Type="http://schemas.openxmlformats.org/officeDocument/2006/relationships/hyperlink" Target="mailto:felix.zoebisch@be-solutions.com" TargetMode="External"/><Relationship Id="rId1" Type="http://schemas.openxmlformats.org/officeDocument/2006/relationships/hyperlink" Target="mailto:s.zuderell@nesevo.com" TargetMode="External"/><Relationship Id="rId6" Type="http://schemas.openxmlformats.org/officeDocument/2006/relationships/hyperlink" Target="javascript:_e(%7b%7d,%20'cvml',%20'chris@thelightsupport.co.uk');" TargetMode="External"/><Relationship Id="rId11" Type="http://schemas.openxmlformats.org/officeDocument/2006/relationships/drawing" Target="../drawings/drawing8.xml"/><Relationship Id="rId5" Type="http://schemas.openxmlformats.org/officeDocument/2006/relationships/hyperlink" Target="mailto:silvya.apetz@be-solutions.com" TargetMode="External"/><Relationship Id="rId10" Type="http://schemas.openxmlformats.org/officeDocument/2006/relationships/printerSettings" Target="../printerSettings/printerSettings7.bin"/><Relationship Id="rId4" Type="http://schemas.openxmlformats.org/officeDocument/2006/relationships/hyperlink" Target="mailto:fverba@toshiba-tsf.com" TargetMode="External"/><Relationship Id="rId9" Type="http://schemas.openxmlformats.org/officeDocument/2006/relationships/hyperlink" Target="mailto:sebastien.woitier@celeris-informatique.fr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1:G27"/>
  <sheetViews>
    <sheetView showGridLines="0" zoomScaleNormal="100" workbookViewId="0">
      <selection activeCell="F21" sqref="F21"/>
    </sheetView>
  </sheetViews>
  <sheetFormatPr baseColWidth="10" defaultRowHeight="15"/>
  <cols>
    <col min="3" max="3" width="23.42578125" customWidth="1"/>
    <col min="4" max="4" width="88.85546875" customWidth="1"/>
    <col min="5" max="5" width="23.42578125" customWidth="1"/>
    <col min="6" max="6" width="62.85546875" customWidth="1"/>
  </cols>
  <sheetData>
    <row r="1" spans="2:7" ht="22.5" customHeight="1" thickBot="1"/>
    <row r="2" spans="2:7" ht="15.75" thickTop="1">
      <c r="B2" s="160"/>
      <c r="C2" s="161"/>
      <c r="D2" s="161"/>
      <c r="E2" s="161"/>
      <c r="F2" s="162"/>
    </row>
    <row r="3" spans="2:7" ht="23.25" customHeight="1">
      <c r="B3" s="197" t="s">
        <v>588</v>
      </c>
      <c r="C3" s="198"/>
      <c r="D3" s="198"/>
      <c r="E3" s="198"/>
      <c r="F3" s="199"/>
    </row>
    <row r="4" spans="2:7" ht="23.25" customHeight="1">
      <c r="B4" s="197"/>
      <c r="C4" s="198"/>
      <c r="D4" s="198"/>
      <c r="E4" s="198"/>
      <c r="F4" s="199"/>
    </row>
    <row r="5" spans="2:7" ht="15.75" thickBot="1">
      <c r="B5" s="163"/>
      <c r="C5" s="164"/>
      <c r="D5" s="164"/>
      <c r="E5" s="164"/>
      <c r="F5" s="165"/>
    </row>
    <row r="6" spans="2:7" ht="15.75" thickTop="1">
      <c r="B6" s="167"/>
      <c r="C6" s="168"/>
      <c r="D6" s="168"/>
      <c r="E6" s="168"/>
      <c r="F6" s="166"/>
    </row>
    <row r="7" spans="2:7">
      <c r="B7" s="167"/>
      <c r="C7" s="168"/>
      <c r="D7" s="168"/>
      <c r="E7" s="168"/>
      <c r="F7" s="169"/>
    </row>
    <row r="8" spans="2:7" ht="23.25">
      <c r="B8" s="170"/>
      <c r="C8" s="171" t="s">
        <v>580</v>
      </c>
      <c r="D8" s="172"/>
      <c r="E8" s="172"/>
      <c r="F8" s="173"/>
    </row>
    <row r="9" spans="2:7">
      <c r="B9" s="170"/>
      <c r="C9" s="172"/>
      <c r="D9" s="172"/>
      <c r="E9" s="172"/>
      <c r="F9" s="173"/>
    </row>
    <row r="10" spans="2:7">
      <c r="B10" s="170"/>
      <c r="C10" s="172"/>
      <c r="D10" s="172"/>
      <c r="E10" s="172"/>
      <c r="F10" s="173"/>
    </row>
    <row r="11" spans="2:7" ht="23.25">
      <c r="B11" s="170"/>
      <c r="C11" s="174" t="s">
        <v>581</v>
      </c>
      <c r="D11" s="172"/>
      <c r="E11" s="174" t="s">
        <v>585</v>
      </c>
      <c r="F11" s="173"/>
    </row>
    <row r="12" spans="2:7">
      <c r="B12" s="170"/>
      <c r="C12" s="172"/>
      <c r="D12" s="172"/>
      <c r="E12" s="172"/>
      <c r="F12" s="173"/>
    </row>
    <row r="13" spans="2:7" ht="23.25">
      <c r="B13" s="170"/>
      <c r="C13" s="172"/>
      <c r="D13" s="171" t="s">
        <v>582</v>
      </c>
      <c r="E13" s="172"/>
      <c r="F13" s="171" t="s">
        <v>586</v>
      </c>
      <c r="G13" s="185"/>
    </row>
    <row r="14" spans="2:7" ht="15" customHeight="1">
      <c r="B14" s="170"/>
      <c r="C14" s="172"/>
      <c r="D14" s="172"/>
      <c r="E14" s="172"/>
      <c r="F14" s="173"/>
    </row>
    <row r="15" spans="2:7" ht="23.25">
      <c r="B15" s="170"/>
      <c r="C15" s="172"/>
      <c r="D15" s="171" t="s">
        <v>590</v>
      </c>
      <c r="E15" s="172"/>
      <c r="F15" s="171" t="s">
        <v>587</v>
      </c>
      <c r="G15" s="185"/>
    </row>
    <row r="16" spans="2:7">
      <c r="B16" s="170"/>
      <c r="C16" s="172"/>
      <c r="D16" s="172"/>
      <c r="E16" s="172"/>
      <c r="F16" s="173"/>
    </row>
    <row r="17" spans="2:6">
      <c r="B17" s="170"/>
      <c r="C17" s="172"/>
      <c r="D17" s="172"/>
      <c r="E17" s="172"/>
      <c r="F17" s="173"/>
    </row>
    <row r="18" spans="2:6" ht="23.25">
      <c r="B18" s="170"/>
      <c r="C18" s="171" t="s">
        <v>589</v>
      </c>
      <c r="D18" s="172"/>
      <c r="E18" s="172"/>
      <c r="F18" s="173"/>
    </row>
    <row r="19" spans="2:6">
      <c r="B19" s="170"/>
      <c r="C19" s="172"/>
      <c r="D19" s="172"/>
      <c r="E19" s="172"/>
      <c r="F19" s="173"/>
    </row>
    <row r="20" spans="2:6">
      <c r="B20" s="170"/>
      <c r="C20" s="172"/>
      <c r="D20" s="172"/>
      <c r="E20" s="172"/>
      <c r="F20" s="173"/>
    </row>
    <row r="21" spans="2:6" ht="23.25">
      <c r="B21" s="170"/>
      <c r="C21" s="171" t="s">
        <v>583</v>
      </c>
      <c r="D21" s="172"/>
      <c r="E21" s="172"/>
      <c r="F21" s="173"/>
    </row>
    <row r="22" spans="2:6">
      <c r="B22" s="170"/>
      <c r="C22" s="172"/>
      <c r="D22" s="172"/>
      <c r="E22" s="172"/>
      <c r="F22" s="173"/>
    </row>
    <row r="23" spans="2:6">
      <c r="B23" s="170"/>
      <c r="C23" s="172"/>
      <c r="D23" s="172"/>
      <c r="E23" s="172"/>
      <c r="F23" s="173"/>
    </row>
    <row r="24" spans="2:6" ht="23.25">
      <c r="B24" s="170"/>
      <c r="C24" s="171" t="s">
        <v>584</v>
      </c>
      <c r="D24" s="172"/>
      <c r="E24" s="172"/>
      <c r="F24" s="173"/>
    </row>
    <row r="25" spans="2:6">
      <c r="B25" s="170"/>
      <c r="C25" s="172"/>
      <c r="D25" s="172"/>
      <c r="E25" s="172"/>
      <c r="F25" s="173"/>
    </row>
    <row r="26" spans="2:6" ht="15.75" thickBot="1">
      <c r="B26" s="175"/>
      <c r="C26" s="176"/>
      <c r="D26" s="176"/>
      <c r="E26" s="176"/>
      <c r="F26" s="177"/>
    </row>
    <row r="27" spans="2:6" ht="15.75" thickTop="1">
      <c r="B27" s="159"/>
      <c r="C27" s="159"/>
      <c r="D27" s="159"/>
      <c r="E27" s="159"/>
      <c r="F27" s="159"/>
    </row>
  </sheetData>
  <mergeCells count="1">
    <mergeCell ref="B3:F4"/>
  </mergeCells>
  <hyperlinks>
    <hyperlink ref="C8" location="'Approved PO'!A1" display="PO approuvées"/>
    <hyperlink ref="D13" location="'Receipt material (SAP)'!A1" display="      Mise à jour du matériel réceptionné (global)"/>
    <hyperlink ref="D15" location="'Etat des stocks'!A1" display="Mise à jour du matériel réceptionné (laptops et accessoires)"/>
    <hyperlink ref="C18" location="Assets!A1" display="Besoin ressources"/>
    <hyperlink ref="C21" location="'Vendor (directory)'!A1" display="Informations fournisseurs"/>
    <hyperlink ref="C24" location="Parameters!A1" display="Paramètres"/>
    <hyperlink ref="F13" location="'Stocks (general) '!A1" display="Etat des stocks (global)"/>
    <hyperlink ref="F15" location="'Stocks (laptop-accessories)'!A1" display="Etat des stocks (laptops et accessoires)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947"/>
  <sheetViews>
    <sheetView showGridLines="0" zoomScale="80" zoomScaleNormal="80" workbookViewId="0">
      <selection activeCell="H39" sqref="H39"/>
    </sheetView>
  </sheetViews>
  <sheetFormatPr baseColWidth="10" defaultRowHeight="15"/>
  <cols>
    <col min="1" max="1" width="7.42578125" style="4" customWidth="1"/>
    <col min="2" max="2" width="14.28515625" style="2" customWidth="1"/>
    <col min="3" max="3" width="17.28515625" style="2" customWidth="1"/>
    <col min="4" max="4" width="13.28515625" style="3" customWidth="1"/>
    <col min="5" max="5" width="19.28515625" style="4" customWidth="1"/>
    <col min="6" max="6" width="41.42578125" style="4" bestFit="1" customWidth="1"/>
    <col min="7" max="7" width="8" style="4" customWidth="1"/>
    <col min="8" max="9" width="9.42578125" style="16" customWidth="1"/>
    <col min="10" max="10" width="14.7109375" style="5" customWidth="1"/>
    <col min="11" max="11" width="13.42578125" style="5" customWidth="1"/>
    <col min="12" max="12" width="13.42578125" style="3" customWidth="1"/>
    <col min="13" max="13" width="16.85546875" style="4" customWidth="1"/>
    <col min="14" max="15" width="10.140625" customWidth="1"/>
    <col min="16" max="16" width="13.7109375" style="16" customWidth="1"/>
    <col min="17" max="17" width="10.42578125" style="34" customWidth="1"/>
    <col min="18" max="18" width="5.28515625" style="38" customWidth="1"/>
    <col min="19" max="19" width="40" style="1" customWidth="1"/>
    <col min="20" max="20" width="6.140625" customWidth="1"/>
    <col min="22" max="22" width="6.140625" style="2" customWidth="1"/>
  </cols>
  <sheetData>
    <row r="1" spans="1:19">
      <c r="B1" s="182" t="s">
        <v>119</v>
      </c>
      <c r="C1" s="180">
        <v>42171</v>
      </c>
      <c r="D1" s="77" t="s">
        <v>120</v>
      </c>
      <c r="E1" s="181">
        <f ca="1">TODAY()</f>
        <v>42192</v>
      </c>
    </row>
    <row r="2" spans="1:19" ht="36" customHeight="1">
      <c r="B2" s="200" t="s">
        <v>0</v>
      </c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5" t="s">
        <v>1</v>
      </c>
      <c r="N2" s="205"/>
      <c r="O2" s="205"/>
      <c r="P2" s="205"/>
      <c r="Q2" s="205"/>
      <c r="R2" s="205"/>
      <c r="S2"/>
    </row>
    <row r="3" spans="1:19" ht="9.75" customHeight="1">
      <c r="E3"/>
      <c r="F3"/>
      <c r="H3"/>
      <c r="I3"/>
      <c r="J3"/>
      <c r="K3"/>
      <c r="L3"/>
    </row>
    <row r="4" spans="1:19" ht="22.5" customHeight="1">
      <c r="H4" s="201" t="s">
        <v>2</v>
      </c>
      <c r="I4" s="201"/>
      <c r="K4" s="202" t="s">
        <v>3</v>
      </c>
      <c r="L4" s="202"/>
    </row>
    <row r="5" spans="1:19" ht="20.25" customHeight="1">
      <c r="B5" s="6" t="s">
        <v>4</v>
      </c>
      <c r="C5" s="6" t="s">
        <v>4</v>
      </c>
      <c r="D5" s="7" t="s">
        <v>3</v>
      </c>
      <c r="E5" s="6" t="s">
        <v>5</v>
      </c>
      <c r="F5" s="6" t="s">
        <v>6</v>
      </c>
      <c r="G5" s="6" t="s">
        <v>7</v>
      </c>
      <c r="H5" s="8" t="s">
        <v>8</v>
      </c>
      <c r="I5" s="8" t="s">
        <v>9</v>
      </c>
      <c r="J5" s="9" t="s">
        <v>10</v>
      </c>
      <c r="K5" s="9" t="s">
        <v>11</v>
      </c>
      <c r="L5" s="10" t="s">
        <v>12</v>
      </c>
      <c r="M5" s="97" t="s">
        <v>13</v>
      </c>
      <c r="N5" s="97" t="s">
        <v>14</v>
      </c>
      <c r="O5" s="97" t="s">
        <v>15</v>
      </c>
      <c r="P5" s="98" t="s">
        <v>16</v>
      </c>
      <c r="Q5" s="203" t="s">
        <v>17</v>
      </c>
      <c r="R5" s="204"/>
      <c r="S5" s="12" t="s">
        <v>18</v>
      </c>
    </row>
    <row r="6" spans="1:19">
      <c r="A6" s="93" t="str">
        <f>IF(ISERROR(VLOOKUP($B6,'export GR-month (SAP)'!$A:$A,1,FALSE))=TRUE,"-","GR")</f>
        <v>-</v>
      </c>
      <c r="B6" s="94">
        <v>4500054981</v>
      </c>
      <c r="C6" s="94" t="s">
        <v>244</v>
      </c>
      <c r="D6" s="95">
        <v>42188</v>
      </c>
      <c r="E6" s="96" t="s">
        <v>115</v>
      </c>
      <c r="F6" s="96" t="s">
        <v>67</v>
      </c>
      <c r="G6" s="96" t="s">
        <v>68</v>
      </c>
      <c r="H6" s="13">
        <v>5</v>
      </c>
      <c r="I6" s="13" t="str">
        <f t="shared" ref="I6:I27" si="0">IF($A6="GR",$H6,"")</f>
        <v/>
      </c>
      <c r="J6" s="14" t="str">
        <f t="shared" ref="J6:J69" si="1">IF(AND($H6=$I6,$H6&lt;&gt;0,$B6&lt;&gt;0),"Complete",IF(AND($I6&lt;$H6,$I6&gt;0,$B6&lt;&gt;0),"Partial",IF(AND($I6="",B6&lt;&gt;0),"No receipt","")))</f>
        <v>No receipt</v>
      </c>
      <c r="K6" s="14"/>
      <c r="L6" s="15"/>
      <c r="M6" s="93"/>
      <c r="N6" s="73"/>
      <c r="O6" s="93"/>
      <c r="P6" s="99">
        <v>555</v>
      </c>
      <c r="Q6" s="100">
        <f t="shared" ref="Q6:Q69" si="2">IF($B6&lt;&gt;"",$P6*$H6,"")</f>
        <v>2775</v>
      </c>
      <c r="R6" s="101" t="str">
        <f t="shared" ref="R6:R69" si="3">IF($G6="AU","$",IF($G6="BR","BRL",IF($G6="JP","¥",IF($G6="KR","₩",IF($G6="SW","SEK",IF($G6="UAE","AED",IF($G6="UK","£",IF($G6="US","$",IF(OR($G6="FR",$G6="GR",$G6="IT",$G6="NT"),"€","")))))))))</f>
        <v>AED</v>
      </c>
      <c r="S6" s="36"/>
    </row>
    <row r="7" spans="1:19">
      <c r="A7" s="93" t="str">
        <f>IF(ISERROR(VLOOKUP($B7,'export GR-month (SAP)'!$A:$A,1,FALSE))=TRUE,"-","GR")</f>
        <v>-</v>
      </c>
      <c r="B7" s="94">
        <v>4500054981</v>
      </c>
      <c r="C7" s="94" t="s">
        <v>245</v>
      </c>
      <c r="D7" s="95">
        <v>42188</v>
      </c>
      <c r="E7" s="96" t="s">
        <v>115</v>
      </c>
      <c r="F7" s="96" t="s">
        <v>69</v>
      </c>
      <c r="G7" s="96" t="s">
        <v>68</v>
      </c>
      <c r="H7" s="13">
        <v>5</v>
      </c>
      <c r="I7" s="13" t="str">
        <f t="shared" si="0"/>
        <v/>
      </c>
      <c r="J7" s="14" t="str">
        <f t="shared" si="1"/>
        <v>No receipt</v>
      </c>
      <c r="K7" s="14"/>
      <c r="L7" s="15"/>
      <c r="M7" s="93"/>
      <c r="N7" s="73"/>
      <c r="O7" s="93"/>
      <c r="P7" s="99">
        <v>135</v>
      </c>
      <c r="Q7" s="100">
        <f t="shared" si="2"/>
        <v>675</v>
      </c>
      <c r="R7" s="101" t="str">
        <f t="shared" si="3"/>
        <v>AED</v>
      </c>
      <c r="S7" s="36"/>
    </row>
    <row r="8" spans="1:19">
      <c r="A8" s="93" t="str">
        <f>IF(ISERROR(VLOOKUP($B8,'export GR-month (SAP)'!$A:$A,1,FALSE))=TRUE,"-","GR")</f>
        <v>GR</v>
      </c>
      <c r="B8" s="94">
        <v>4500055071</v>
      </c>
      <c r="C8" s="94" t="s">
        <v>35</v>
      </c>
      <c r="D8" s="95">
        <v>42172</v>
      </c>
      <c r="E8" s="96" t="s">
        <v>111</v>
      </c>
      <c r="F8" s="96" t="s">
        <v>25</v>
      </c>
      <c r="G8" s="96" t="s">
        <v>26</v>
      </c>
      <c r="H8" s="13">
        <v>21</v>
      </c>
      <c r="I8" s="13">
        <f t="shared" si="0"/>
        <v>21</v>
      </c>
      <c r="J8" s="14" t="str">
        <f t="shared" si="1"/>
        <v>Complete</v>
      </c>
      <c r="K8" s="14"/>
      <c r="L8" s="15">
        <v>42177</v>
      </c>
      <c r="M8" s="93"/>
      <c r="N8" s="73"/>
      <c r="O8" s="93"/>
      <c r="P8" s="99">
        <v>2725</v>
      </c>
      <c r="Q8" s="100">
        <f t="shared" si="2"/>
        <v>57225</v>
      </c>
      <c r="R8" s="101" t="str">
        <f t="shared" si="3"/>
        <v>£</v>
      </c>
      <c r="S8" s="37"/>
    </row>
    <row r="9" spans="1:19">
      <c r="A9" s="93" t="str">
        <f>IF(ISERROR(VLOOKUP($B9,'export GR-month (SAP)'!$A:$A,1,FALSE))=TRUE,"-","GR")</f>
        <v>GR</v>
      </c>
      <c r="B9" s="94">
        <v>4500055071</v>
      </c>
      <c r="C9" s="94" t="s">
        <v>246</v>
      </c>
      <c r="D9" s="95">
        <v>42172</v>
      </c>
      <c r="E9" s="96" t="s">
        <v>111</v>
      </c>
      <c r="F9" s="96" t="s">
        <v>27</v>
      </c>
      <c r="G9" s="96" t="s">
        <v>26</v>
      </c>
      <c r="H9" s="13">
        <v>20</v>
      </c>
      <c r="I9" s="13">
        <f t="shared" si="0"/>
        <v>20</v>
      </c>
      <c r="J9" s="14" t="str">
        <f t="shared" si="1"/>
        <v>Complete</v>
      </c>
      <c r="K9" s="14"/>
      <c r="L9" s="15">
        <v>42177</v>
      </c>
      <c r="M9" s="93"/>
      <c r="N9" s="73"/>
      <c r="O9" s="93"/>
      <c r="P9" s="99">
        <v>490</v>
      </c>
      <c r="Q9" s="100">
        <f t="shared" si="2"/>
        <v>9800</v>
      </c>
      <c r="R9" s="101" t="str">
        <f t="shared" si="3"/>
        <v>£</v>
      </c>
      <c r="S9" s="37"/>
    </row>
    <row r="10" spans="1:19">
      <c r="A10" s="93" t="str">
        <f>IF(ISERROR(VLOOKUP($B10,'export GR-month (SAP)'!$A:$A,1,FALSE))=TRUE,"-","GR")</f>
        <v>GR</v>
      </c>
      <c r="B10" s="94">
        <v>4500055071</v>
      </c>
      <c r="C10" s="94" t="s">
        <v>247</v>
      </c>
      <c r="D10" s="95">
        <v>42172</v>
      </c>
      <c r="E10" s="96" t="s">
        <v>111</v>
      </c>
      <c r="F10" s="96" t="s">
        <v>28</v>
      </c>
      <c r="G10" s="96" t="s">
        <v>26</v>
      </c>
      <c r="H10" s="13">
        <v>2</v>
      </c>
      <c r="I10" s="13">
        <f t="shared" si="0"/>
        <v>2</v>
      </c>
      <c r="J10" s="14" t="str">
        <f t="shared" si="1"/>
        <v>Complete</v>
      </c>
      <c r="K10" s="14"/>
      <c r="L10" s="15">
        <v>42177</v>
      </c>
      <c r="M10" s="93"/>
      <c r="N10" s="73"/>
      <c r="O10" s="93"/>
      <c r="P10" s="99">
        <v>8375</v>
      </c>
      <c r="Q10" s="100">
        <f t="shared" si="2"/>
        <v>16750</v>
      </c>
      <c r="R10" s="101" t="str">
        <f t="shared" si="3"/>
        <v>£</v>
      </c>
      <c r="S10" s="37"/>
    </row>
    <row r="11" spans="1:19">
      <c r="A11" s="93" t="str">
        <f>IF(ISERROR(VLOOKUP($B11,'export GR-month (SAP)'!$A:$A,1,FALSE))=TRUE,"-","GR")</f>
        <v>GR</v>
      </c>
      <c r="B11" s="94">
        <v>4500055071</v>
      </c>
      <c r="C11" s="94" t="s">
        <v>248</v>
      </c>
      <c r="D11" s="95">
        <v>42172</v>
      </c>
      <c r="E11" s="96" t="s">
        <v>111</v>
      </c>
      <c r="F11" s="96" t="s">
        <v>29</v>
      </c>
      <c r="G11" s="96" t="s">
        <v>26</v>
      </c>
      <c r="H11" s="13">
        <v>42</v>
      </c>
      <c r="I11" s="13">
        <f t="shared" si="0"/>
        <v>42</v>
      </c>
      <c r="J11" s="14" t="str">
        <f t="shared" si="1"/>
        <v>Complete</v>
      </c>
      <c r="K11" s="14"/>
      <c r="L11" s="15">
        <v>42177</v>
      </c>
      <c r="M11" s="93"/>
      <c r="N11" s="73"/>
      <c r="O11" s="93"/>
      <c r="P11" s="99">
        <v>430</v>
      </c>
      <c r="Q11" s="100">
        <f t="shared" si="2"/>
        <v>18060</v>
      </c>
      <c r="R11" s="101" t="str">
        <f t="shared" si="3"/>
        <v>£</v>
      </c>
      <c r="S11" s="37"/>
    </row>
    <row r="12" spans="1:19">
      <c r="A12" s="93" t="str">
        <f>IF(ISERROR(VLOOKUP($B12,'export GR-month (SAP)'!$A:$A,1,FALSE))=TRUE,"-","GR")</f>
        <v>GR</v>
      </c>
      <c r="B12" s="94">
        <v>4500055071</v>
      </c>
      <c r="C12" s="94" t="s">
        <v>249</v>
      </c>
      <c r="D12" s="95">
        <v>42172</v>
      </c>
      <c r="E12" s="96" t="s">
        <v>111</v>
      </c>
      <c r="F12" s="96" t="s">
        <v>30</v>
      </c>
      <c r="G12" s="96" t="s">
        <v>26</v>
      </c>
      <c r="H12" s="13">
        <v>42</v>
      </c>
      <c r="I12" s="13">
        <f t="shared" si="0"/>
        <v>42</v>
      </c>
      <c r="J12" s="14" t="str">
        <f t="shared" si="1"/>
        <v>Complete</v>
      </c>
      <c r="K12" s="14"/>
      <c r="L12" s="15">
        <v>42177</v>
      </c>
      <c r="M12" s="93"/>
      <c r="N12" s="73"/>
      <c r="O12" s="93"/>
      <c r="P12" s="99">
        <v>125</v>
      </c>
      <c r="Q12" s="100">
        <f t="shared" si="2"/>
        <v>5250</v>
      </c>
      <c r="R12" s="101" t="str">
        <f t="shared" si="3"/>
        <v>£</v>
      </c>
      <c r="S12" s="37"/>
    </row>
    <row r="13" spans="1:19">
      <c r="A13" s="93" t="str">
        <f>IF(ISERROR(VLOOKUP($B13,'export GR-month (SAP)'!$A:$A,1,FALSE))=TRUE,"-","GR")</f>
        <v>GR</v>
      </c>
      <c r="B13" s="94">
        <v>4500055071</v>
      </c>
      <c r="C13" s="94" t="s">
        <v>250</v>
      </c>
      <c r="D13" s="95">
        <v>42172</v>
      </c>
      <c r="E13" s="96" t="s">
        <v>111</v>
      </c>
      <c r="F13" s="96" t="s">
        <v>31</v>
      </c>
      <c r="G13" s="96" t="s">
        <v>26</v>
      </c>
      <c r="H13" s="13">
        <v>24</v>
      </c>
      <c r="I13" s="13">
        <f t="shared" si="0"/>
        <v>24</v>
      </c>
      <c r="J13" s="14" t="str">
        <f t="shared" si="1"/>
        <v>Complete</v>
      </c>
      <c r="K13" s="14"/>
      <c r="L13" s="15">
        <v>42177</v>
      </c>
      <c r="M13" s="93"/>
      <c r="N13" s="73"/>
      <c r="O13" s="93"/>
      <c r="P13" s="99">
        <v>270</v>
      </c>
      <c r="Q13" s="100">
        <f t="shared" si="2"/>
        <v>6480</v>
      </c>
      <c r="R13" s="101" t="str">
        <f t="shared" si="3"/>
        <v>£</v>
      </c>
      <c r="S13" s="37"/>
    </row>
    <row r="14" spans="1:19">
      <c r="A14" s="93" t="str">
        <f>IF(ISERROR(VLOOKUP($B14,'export GR-month (SAP)'!$A:$A,1,FALSE))=TRUE,"-","GR")</f>
        <v>GR</v>
      </c>
      <c r="B14" s="94">
        <v>4500055071</v>
      </c>
      <c r="C14" s="94" t="s">
        <v>251</v>
      </c>
      <c r="D14" s="95">
        <v>42172</v>
      </c>
      <c r="E14" s="96" t="s">
        <v>111</v>
      </c>
      <c r="F14" s="96" t="s">
        <v>32</v>
      </c>
      <c r="G14" s="96" t="s">
        <v>26</v>
      </c>
      <c r="H14" s="13">
        <v>2</v>
      </c>
      <c r="I14" s="13">
        <f t="shared" si="0"/>
        <v>2</v>
      </c>
      <c r="J14" s="14" t="str">
        <f t="shared" si="1"/>
        <v>Complete</v>
      </c>
      <c r="K14" s="14"/>
      <c r="L14" s="15">
        <v>42177</v>
      </c>
      <c r="M14" s="93"/>
      <c r="N14" s="73"/>
      <c r="O14" s="93"/>
      <c r="P14" s="99">
        <v>1950</v>
      </c>
      <c r="Q14" s="100">
        <f t="shared" si="2"/>
        <v>3900</v>
      </c>
      <c r="R14" s="101" t="str">
        <f t="shared" si="3"/>
        <v>£</v>
      </c>
      <c r="S14" s="37"/>
    </row>
    <row r="15" spans="1:19">
      <c r="A15" s="93" t="str">
        <f>IF(ISERROR(VLOOKUP($B15,'export GR-month (SAP)'!$A:$A,1,FALSE))=TRUE,"-","GR")</f>
        <v>GR</v>
      </c>
      <c r="B15" s="94">
        <v>4500055071</v>
      </c>
      <c r="C15" s="94" t="s">
        <v>252</v>
      </c>
      <c r="D15" s="95">
        <v>42172</v>
      </c>
      <c r="E15" s="96" t="s">
        <v>111</v>
      </c>
      <c r="F15" s="96" t="s">
        <v>33</v>
      </c>
      <c r="G15" s="96" t="s">
        <v>26</v>
      </c>
      <c r="H15" s="13">
        <v>14</v>
      </c>
      <c r="I15" s="13">
        <f t="shared" si="0"/>
        <v>14</v>
      </c>
      <c r="J15" s="14" t="str">
        <f t="shared" si="1"/>
        <v>Complete</v>
      </c>
      <c r="K15" s="14"/>
      <c r="L15" s="15">
        <v>42177</v>
      </c>
      <c r="M15" s="93"/>
      <c r="N15" s="73"/>
      <c r="O15" s="93"/>
      <c r="P15" s="99">
        <v>7</v>
      </c>
      <c r="Q15" s="100">
        <f t="shared" si="2"/>
        <v>98</v>
      </c>
      <c r="R15" s="101" t="str">
        <f t="shared" si="3"/>
        <v>£</v>
      </c>
      <c r="S15" s="37"/>
    </row>
    <row r="16" spans="1:19">
      <c r="A16" s="93" t="str">
        <f>IF(ISERROR(VLOOKUP($B16,'export GR-month (SAP)'!$A:$A,1,FALSE))=TRUE,"-","GR")</f>
        <v>GR</v>
      </c>
      <c r="B16" s="94">
        <v>4500055071</v>
      </c>
      <c r="C16" s="94" t="s">
        <v>253</v>
      </c>
      <c r="D16" s="95">
        <v>42172</v>
      </c>
      <c r="E16" s="96" t="s">
        <v>111</v>
      </c>
      <c r="F16" s="96" t="s">
        <v>34</v>
      </c>
      <c r="G16" s="96" t="s">
        <v>26</v>
      </c>
      <c r="H16" s="13">
        <v>21</v>
      </c>
      <c r="I16" s="13">
        <f t="shared" si="0"/>
        <v>21</v>
      </c>
      <c r="J16" s="14" t="str">
        <f t="shared" si="1"/>
        <v>Complete</v>
      </c>
      <c r="K16" s="14"/>
      <c r="L16" s="15">
        <v>42177</v>
      </c>
      <c r="M16" s="93"/>
      <c r="N16" s="73"/>
      <c r="O16" s="93"/>
      <c r="P16" s="99">
        <v>3</v>
      </c>
      <c r="Q16" s="100">
        <f t="shared" si="2"/>
        <v>63</v>
      </c>
      <c r="R16" s="101" t="str">
        <f t="shared" si="3"/>
        <v>£</v>
      </c>
      <c r="S16" s="37"/>
    </row>
    <row r="17" spans="1:19">
      <c r="A17" s="93" t="str">
        <f>IF(ISERROR(VLOOKUP($B17,'export GR-month (SAP)'!$A:$A,1,FALSE))=TRUE,"-","GR")</f>
        <v>GR</v>
      </c>
      <c r="B17" s="94">
        <v>4500055071</v>
      </c>
      <c r="C17" s="94" t="s">
        <v>254</v>
      </c>
      <c r="D17" s="95">
        <v>42172</v>
      </c>
      <c r="E17" s="96" t="s">
        <v>111</v>
      </c>
      <c r="F17" s="96" t="s">
        <v>36</v>
      </c>
      <c r="G17" s="96" t="s">
        <v>26</v>
      </c>
      <c r="H17" s="13">
        <v>3</v>
      </c>
      <c r="I17" s="13">
        <f t="shared" si="0"/>
        <v>3</v>
      </c>
      <c r="J17" s="14" t="str">
        <f t="shared" si="1"/>
        <v>Complete</v>
      </c>
      <c r="K17" s="14"/>
      <c r="L17" s="15">
        <v>42177</v>
      </c>
      <c r="M17" s="93"/>
      <c r="N17" s="73"/>
      <c r="O17" s="93"/>
      <c r="P17" s="99">
        <v>8</v>
      </c>
      <c r="Q17" s="100">
        <f t="shared" si="2"/>
        <v>24</v>
      </c>
      <c r="R17" s="101" t="str">
        <f t="shared" si="3"/>
        <v>£</v>
      </c>
      <c r="S17" s="37"/>
    </row>
    <row r="18" spans="1:19">
      <c r="A18" s="93" t="str">
        <f>IF(ISERROR(VLOOKUP($B18,'export GR-month (SAP)'!$A:$A,1,FALSE))=TRUE,"-","GR")</f>
        <v>GR</v>
      </c>
      <c r="B18" s="94">
        <v>4500055071</v>
      </c>
      <c r="C18" s="94" t="s">
        <v>255</v>
      </c>
      <c r="D18" s="95">
        <v>42172</v>
      </c>
      <c r="E18" s="96" t="s">
        <v>111</v>
      </c>
      <c r="F18" s="96" t="s">
        <v>37</v>
      </c>
      <c r="G18" s="96" t="s">
        <v>26</v>
      </c>
      <c r="H18" s="13">
        <v>5</v>
      </c>
      <c r="I18" s="13">
        <f t="shared" si="0"/>
        <v>5</v>
      </c>
      <c r="J18" s="14" t="str">
        <f t="shared" si="1"/>
        <v>Complete</v>
      </c>
      <c r="K18" s="14"/>
      <c r="L18" s="15">
        <v>42177</v>
      </c>
      <c r="M18" s="93"/>
      <c r="N18" s="73"/>
      <c r="O18" s="93"/>
      <c r="P18" s="99">
        <v>8</v>
      </c>
      <c r="Q18" s="100">
        <f t="shared" si="2"/>
        <v>40</v>
      </c>
      <c r="R18" s="101" t="str">
        <f t="shared" si="3"/>
        <v>£</v>
      </c>
      <c r="S18" s="37"/>
    </row>
    <row r="19" spans="1:19">
      <c r="A19" s="93" t="str">
        <f>IF(ISERROR(VLOOKUP($B19,'export GR-month (SAP)'!$A:$A,1,FALSE))=TRUE,"-","GR")</f>
        <v>GR</v>
      </c>
      <c r="B19" s="94">
        <v>4500055071</v>
      </c>
      <c r="C19" s="94" t="s">
        <v>256</v>
      </c>
      <c r="D19" s="95">
        <v>42172</v>
      </c>
      <c r="E19" s="96" t="s">
        <v>111</v>
      </c>
      <c r="F19" s="96" t="s">
        <v>38</v>
      </c>
      <c r="G19" s="96" t="s">
        <v>26</v>
      </c>
      <c r="H19" s="13">
        <v>20</v>
      </c>
      <c r="I19" s="13">
        <f t="shared" si="0"/>
        <v>20</v>
      </c>
      <c r="J19" s="14" t="str">
        <f t="shared" si="1"/>
        <v>Complete</v>
      </c>
      <c r="K19" s="14"/>
      <c r="L19" s="15">
        <v>42177</v>
      </c>
      <c r="M19" s="93"/>
      <c r="N19" s="73"/>
      <c r="O19" s="93"/>
      <c r="P19" s="99">
        <v>50</v>
      </c>
      <c r="Q19" s="100">
        <f t="shared" si="2"/>
        <v>1000</v>
      </c>
      <c r="R19" s="101" t="str">
        <f t="shared" si="3"/>
        <v>£</v>
      </c>
      <c r="S19" s="37"/>
    </row>
    <row r="20" spans="1:19">
      <c r="A20" s="93" t="str">
        <f>IF(ISERROR(VLOOKUP($B20,'export GR-month (SAP)'!$A:$A,1,FALSE))=TRUE,"-","GR")</f>
        <v>GR</v>
      </c>
      <c r="B20" s="94">
        <v>4500055071</v>
      </c>
      <c r="C20" s="94" t="s">
        <v>257</v>
      </c>
      <c r="D20" s="95">
        <v>42172</v>
      </c>
      <c r="E20" s="96" t="s">
        <v>111</v>
      </c>
      <c r="F20" s="96" t="s">
        <v>39</v>
      </c>
      <c r="G20" s="96" t="s">
        <v>26</v>
      </c>
      <c r="H20" s="13">
        <v>2</v>
      </c>
      <c r="I20" s="13">
        <f t="shared" si="0"/>
        <v>2</v>
      </c>
      <c r="J20" s="14" t="str">
        <f t="shared" si="1"/>
        <v>Complete</v>
      </c>
      <c r="K20" s="14"/>
      <c r="L20" s="15">
        <v>42177</v>
      </c>
      <c r="M20" s="93"/>
      <c r="N20" s="73"/>
      <c r="O20" s="93"/>
      <c r="P20" s="99">
        <v>200</v>
      </c>
      <c r="Q20" s="100">
        <f t="shared" si="2"/>
        <v>400</v>
      </c>
      <c r="R20" s="101" t="str">
        <f t="shared" si="3"/>
        <v>£</v>
      </c>
      <c r="S20" s="37"/>
    </row>
    <row r="21" spans="1:19">
      <c r="A21" s="93" t="str">
        <f>IF(ISERROR(VLOOKUP($B21,'export GR-month (SAP)'!$A:$A,1,FALSE))=TRUE,"-","GR")</f>
        <v>GR</v>
      </c>
      <c r="B21" s="94">
        <v>4500055074</v>
      </c>
      <c r="C21" s="94" t="s">
        <v>258</v>
      </c>
      <c r="D21" s="95">
        <v>42172</v>
      </c>
      <c r="E21" s="96" t="s">
        <v>111</v>
      </c>
      <c r="F21" s="93" t="s">
        <v>40</v>
      </c>
      <c r="G21" s="96" t="s">
        <v>26</v>
      </c>
      <c r="H21" s="13">
        <v>963</v>
      </c>
      <c r="I21" s="13">
        <f t="shared" si="0"/>
        <v>963</v>
      </c>
      <c r="J21" s="14" t="str">
        <f t="shared" si="1"/>
        <v>Complete</v>
      </c>
      <c r="K21" s="14"/>
      <c r="L21" s="15">
        <v>42177</v>
      </c>
      <c r="M21" s="93"/>
      <c r="N21" s="73"/>
      <c r="O21" s="93"/>
      <c r="P21" s="99">
        <v>3</v>
      </c>
      <c r="Q21" s="100">
        <f t="shared" si="2"/>
        <v>2889</v>
      </c>
      <c r="R21" s="101" t="str">
        <f t="shared" si="3"/>
        <v>£</v>
      </c>
      <c r="S21" s="37"/>
    </row>
    <row r="22" spans="1:19">
      <c r="A22" s="93" t="str">
        <f>IF(ISERROR(VLOOKUP($B22,'export GR-month (SAP)'!$A:$A,1,FALSE))=TRUE,"-","GR")</f>
        <v>GR</v>
      </c>
      <c r="B22" s="94">
        <v>4500055074</v>
      </c>
      <c r="C22" s="94" t="s">
        <v>259</v>
      </c>
      <c r="D22" s="95">
        <v>42172</v>
      </c>
      <c r="E22" s="96" t="s">
        <v>111</v>
      </c>
      <c r="F22" s="96" t="s">
        <v>41</v>
      </c>
      <c r="G22" s="96" t="s">
        <v>26</v>
      </c>
      <c r="H22" s="13">
        <v>290</v>
      </c>
      <c r="I22" s="13">
        <f t="shared" si="0"/>
        <v>290</v>
      </c>
      <c r="J22" s="14" t="str">
        <f t="shared" si="1"/>
        <v>Complete</v>
      </c>
      <c r="K22" s="14"/>
      <c r="L22" s="15">
        <v>42177</v>
      </c>
      <c r="M22" s="93"/>
      <c r="N22" s="73"/>
      <c r="O22" s="93"/>
      <c r="P22" s="99">
        <v>4.25</v>
      </c>
      <c r="Q22" s="100">
        <f t="shared" si="2"/>
        <v>1232.5</v>
      </c>
      <c r="R22" s="101" t="str">
        <f t="shared" si="3"/>
        <v>£</v>
      </c>
      <c r="S22" s="37"/>
    </row>
    <row r="23" spans="1:19">
      <c r="A23" s="93" t="str">
        <f>IF(ISERROR(VLOOKUP($B23,'export GR-month (SAP)'!$A:$A,1,FALSE))=TRUE,"-","GR")</f>
        <v>GR</v>
      </c>
      <c r="B23" s="94">
        <v>4500055074</v>
      </c>
      <c r="C23" s="94" t="s">
        <v>260</v>
      </c>
      <c r="D23" s="95">
        <v>42172</v>
      </c>
      <c r="E23" s="96" t="s">
        <v>111</v>
      </c>
      <c r="F23" s="96" t="s">
        <v>42</v>
      </c>
      <c r="G23" s="96" t="s">
        <v>26</v>
      </c>
      <c r="H23" s="13">
        <v>23</v>
      </c>
      <c r="I23" s="13">
        <f t="shared" si="0"/>
        <v>23</v>
      </c>
      <c r="J23" s="14" t="str">
        <f t="shared" si="1"/>
        <v>Complete</v>
      </c>
      <c r="K23" s="14"/>
      <c r="L23" s="15">
        <v>42177</v>
      </c>
      <c r="M23" s="93"/>
      <c r="N23" s="73"/>
      <c r="O23" s="93"/>
      <c r="P23" s="99">
        <v>3</v>
      </c>
      <c r="Q23" s="100">
        <f t="shared" si="2"/>
        <v>69</v>
      </c>
      <c r="R23" s="101" t="str">
        <f t="shared" si="3"/>
        <v>£</v>
      </c>
      <c r="S23" s="37"/>
    </row>
    <row r="24" spans="1:19">
      <c r="A24" s="93" t="str">
        <f>IF(ISERROR(VLOOKUP($B24,'export GR-month (SAP)'!$A:$A,1,FALSE))=TRUE,"-","GR")</f>
        <v>GR</v>
      </c>
      <c r="B24" s="94">
        <v>4500055074</v>
      </c>
      <c r="C24" s="94" t="s">
        <v>261</v>
      </c>
      <c r="D24" s="95">
        <v>42172</v>
      </c>
      <c r="E24" s="96" t="s">
        <v>111</v>
      </c>
      <c r="F24" s="96" t="s">
        <v>43</v>
      </c>
      <c r="G24" s="96" t="s">
        <v>26</v>
      </c>
      <c r="H24" s="13">
        <v>12</v>
      </c>
      <c r="I24" s="13">
        <f t="shared" si="0"/>
        <v>12</v>
      </c>
      <c r="J24" s="14" t="str">
        <f t="shared" si="1"/>
        <v>Complete</v>
      </c>
      <c r="K24" s="14"/>
      <c r="L24" s="15">
        <v>42177</v>
      </c>
      <c r="M24" s="93"/>
      <c r="N24" s="73"/>
      <c r="O24" s="93"/>
      <c r="P24" s="99">
        <v>3</v>
      </c>
      <c r="Q24" s="100">
        <f t="shared" si="2"/>
        <v>36</v>
      </c>
      <c r="R24" s="101" t="str">
        <f t="shared" si="3"/>
        <v>£</v>
      </c>
      <c r="S24" s="37"/>
    </row>
    <row r="25" spans="1:19">
      <c r="A25" s="93" t="str">
        <f>IF(ISERROR(VLOOKUP($B25,'export GR-month (SAP)'!$A:$A,1,FALSE))=TRUE,"-","GR")</f>
        <v>GR</v>
      </c>
      <c r="B25" s="94">
        <v>4500055074</v>
      </c>
      <c r="C25" s="94" t="s">
        <v>262</v>
      </c>
      <c r="D25" s="95">
        <v>42172</v>
      </c>
      <c r="E25" s="96" t="s">
        <v>111</v>
      </c>
      <c r="F25" s="96" t="s">
        <v>44</v>
      </c>
      <c r="G25" s="96" t="s">
        <v>26</v>
      </c>
      <c r="H25" s="13">
        <v>108</v>
      </c>
      <c r="I25" s="13">
        <f t="shared" si="0"/>
        <v>108</v>
      </c>
      <c r="J25" s="14" t="str">
        <f t="shared" si="1"/>
        <v>Complete</v>
      </c>
      <c r="K25" s="14"/>
      <c r="L25" s="15">
        <v>42177</v>
      </c>
      <c r="M25" s="93"/>
      <c r="N25" s="73"/>
      <c r="O25" s="93"/>
      <c r="P25" s="99">
        <v>4.25</v>
      </c>
      <c r="Q25" s="100">
        <f t="shared" si="2"/>
        <v>459</v>
      </c>
      <c r="R25" s="101" t="str">
        <f t="shared" si="3"/>
        <v>£</v>
      </c>
      <c r="S25" s="37"/>
    </row>
    <row r="26" spans="1:19">
      <c r="A26" s="93" t="str">
        <f>IF(ISERROR(VLOOKUP($B26,'export GR-month (SAP)'!$A:$A,1,FALSE))=TRUE,"-","GR")</f>
        <v>GR</v>
      </c>
      <c r="B26" s="94">
        <v>4500055085</v>
      </c>
      <c r="C26" s="94" t="s">
        <v>263</v>
      </c>
      <c r="D26" s="95">
        <v>42202</v>
      </c>
      <c r="E26" s="96" t="s">
        <v>118</v>
      </c>
      <c r="F26" s="96" t="s">
        <v>47</v>
      </c>
      <c r="G26" s="96" t="s">
        <v>48</v>
      </c>
      <c r="H26" s="13">
        <v>1</v>
      </c>
      <c r="I26" s="13">
        <f t="shared" si="0"/>
        <v>1</v>
      </c>
      <c r="J26" s="14" t="str">
        <f t="shared" si="1"/>
        <v>Complete</v>
      </c>
      <c r="K26" s="14"/>
      <c r="L26" s="15">
        <v>42178</v>
      </c>
      <c r="M26" s="93"/>
      <c r="N26" s="73"/>
      <c r="O26" s="93"/>
      <c r="P26" s="99">
        <v>900</v>
      </c>
      <c r="Q26" s="100">
        <f t="shared" si="2"/>
        <v>900</v>
      </c>
      <c r="R26" s="101" t="str">
        <f t="shared" si="3"/>
        <v>$</v>
      </c>
      <c r="S26" s="37"/>
    </row>
    <row r="27" spans="1:19">
      <c r="A27" s="93" t="str">
        <f>IF(ISERROR(VLOOKUP($B27,'export GR-month (SAP)'!$A:$A,1,FALSE))=TRUE,"-","GR")</f>
        <v>-</v>
      </c>
      <c r="B27" s="94">
        <v>4500055092</v>
      </c>
      <c r="C27" s="94" t="s">
        <v>264</v>
      </c>
      <c r="D27" s="95">
        <v>42186</v>
      </c>
      <c r="E27" s="96" t="s">
        <v>112</v>
      </c>
      <c r="F27" s="96" t="s">
        <v>177</v>
      </c>
      <c r="G27" s="96" t="s">
        <v>238</v>
      </c>
      <c r="H27" s="13">
        <v>21</v>
      </c>
      <c r="I27" s="13" t="str">
        <f t="shared" si="0"/>
        <v/>
      </c>
      <c r="J27" s="14" t="str">
        <f t="shared" si="1"/>
        <v>No receipt</v>
      </c>
      <c r="K27" s="14"/>
      <c r="L27" s="15"/>
      <c r="M27" s="93"/>
      <c r="N27" s="73"/>
      <c r="O27" s="93"/>
      <c r="P27" s="99">
        <v>1461.62</v>
      </c>
      <c r="Q27" s="100">
        <f t="shared" si="2"/>
        <v>30694.019999999997</v>
      </c>
      <c r="R27" s="101" t="str">
        <f t="shared" si="3"/>
        <v>€</v>
      </c>
      <c r="S27" s="37"/>
    </row>
    <row r="28" spans="1:19">
      <c r="A28" s="93" t="str">
        <f>IF(ISERROR(VLOOKUP($B28,'export GR-month (SAP)'!$A:$A,1,FALSE))=TRUE,"-","GR")</f>
        <v>-</v>
      </c>
      <c r="B28" s="94">
        <v>4500055092</v>
      </c>
      <c r="C28" s="94" t="s">
        <v>265</v>
      </c>
      <c r="D28" s="95">
        <v>42186</v>
      </c>
      <c r="E28" s="96" t="s">
        <v>112</v>
      </c>
      <c r="F28" s="96" t="s">
        <v>303</v>
      </c>
      <c r="G28" s="96" t="s">
        <v>238</v>
      </c>
      <c r="H28" s="13">
        <v>21</v>
      </c>
      <c r="I28" s="13"/>
      <c r="J28" s="14" t="str">
        <f t="shared" si="1"/>
        <v>No receipt</v>
      </c>
      <c r="K28" s="14"/>
      <c r="L28" s="15"/>
      <c r="M28" s="93"/>
      <c r="N28" s="73"/>
      <c r="O28" s="93"/>
      <c r="P28" s="99">
        <v>1210.74</v>
      </c>
      <c r="Q28" s="100">
        <f t="shared" si="2"/>
        <v>25425.54</v>
      </c>
      <c r="R28" s="101" t="str">
        <f t="shared" si="3"/>
        <v>€</v>
      </c>
      <c r="S28" s="37"/>
    </row>
    <row r="29" spans="1:19">
      <c r="A29" s="93" t="str">
        <f>IF(ISERROR(VLOOKUP($B29,'export GR-month (SAP)'!$A:$A,1,FALSE))=TRUE,"-","GR")</f>
        <v>-</v>
      </c>
      <c r="B29" s="94">
        <v>4500055093</v>
      </c>
      <c r="C29" s="94" t="s">
        <v>266</v>
      </c>
      <c r="D29" s="95">
        <v>42186</v>
      </c>
      <c r="E29" s="96" t="s">
        <v>113</v>
      </c>
      <c r="F29" s="96" t="s">
        <v>45</v>
      </c>
      <c r="G29" s="96" t="s">
        <v>238</v>
      </c>
      <c r="H29" s="13">
        <v>1</v>
      </c>
      <c r="I29" s="13" t="str">
        <f t="shared" ref="I29:I45" si="4">IF($A29="GR",$H29,"")</f>
        <v/>
      </c>
      <c r="J29" s="14" t="str">
        <f t="shared" si="1"/>
        <v>No receipt</v>
      </c>
      <c r="K29" s="14"/>
      <c r="L29" s="15"/>
      <c r="M29" s="93"/>
      <c r="N29" s="73"/>
      <c r="O29" s="93"/>
      <c r="P29" s="99">
        <v>110</v>
      </c>
      <c r="Q29" s="100">
        <f t="shared" si="2"/>
        <v>110</v>
      </c>
      <c r="R29" s="101" t="str">
        <f t="shared" si="3"/>
        <v>€</v>
      </c>
      <c r="S29" s="37"/>
    </row>
    <row r="30" spans="1:19">
      <c r="A30" s="93" t="str">
        <f>IF(ISERROR(VLOOKUP($B30,'export GR-month (SAP)'!$A:$A,1,FALSE))=TRUE,"-","GR")</f>
        <v>-</v>
      </c>
      <c r="B30" s="94">
        <v>4500055093</v>
      </c>
      <c r="C30" s="94" t="s">
        <v>267</v>
      </c>
      <c r="D30" s="95">
        <v>42186</v>
      </c>
      <c r="E30" s="96" t="s">
        <v>113</v>
      </c>
      <c r="F30" s="96" t="s">
        <v>46</v>
      </c>
      <c r="G30" s="96" t="s">
        <v>238</v>
      </c>
      <c r="H30" s="13">
        <v>2</v>
      </c>
      <c r="I30" s="13" t="str">
        <f t="shared" si="4"/>
        <v/>
      </c>
      <c r="J30" s="14" t="str">
        <f t="shared" si="1"/>
        <v>No receipt</v>
      </c>
      <c r="K30" s="14"/>
      <c r="L30" s="15"/>
      <c r="M30" s="93"/>
      <c r="N30" s="73"/>
      <c r="O30" s="93"/>
      <c r="P30" s="99">
        <v>45</v>
      </c>
      <c r="Q30" s="100">
        <f t="shared" si="2"/>
        <v>90</v>
      </c>
      <c r="R30" s="101" t="str">
        <f t="shared" si="3"/>
        <v>€</v>
      </c>
      <c r="S30" s="37"/>
    </row>
    <row r="31" spans="1:19">
      <c r="A31" s="93" t="str">
        <f>IF(ISERROR(VLOOKUP($B31,'export GR-month (SAP)'!$A:$A,1,FALSE))=TRUE,"-","GR")</f>
        <v>-</v>
      </c>
      <c r="B31" s="94">
        <v>4500055118</v>
      </c>
      <c r="C31" s="94" t="s">
        <v>268</v>
      </c>
      <c r="D31" s="95">
        <v>42188</v>
      </c>
      <c r="E31" s="96" t="s">
        <v>114</v>
      </c>
      <c r="F31" s="96" t="s">
        <v>50</v>
      </c>
      <c r="G31" s="96" t="s">
        <v>239</v>
      </c>
      <c r="H31" s="13">
        <v>1</v>
      </c>
      <c r="I31" s="13" t="str">
        <f t="shared" si="4"/>
        <v/>
      </c>
      <c r="J31" s="14" t="str">
        <f t="shared" si="1"/>
        <v>No receipt</v>
      </c>
      <c r="K31" s="14"/>
      <c r="L31" s="15"/>
      <c r="M31" s="93"/>
      <c r="N31" s="73"/>
      <c r="O31" s="93"/>
      <c r="P31" s="99">
        <v>11999</v>
      </c>
      <c r="Q31" s="100">
        <f t="shared" si="2"/>
        <v>11999</v>
      </c>
      <c r="R31" s="101" t="str">
        <f t="shared" si="3"/>
        <v>SEK</v>
      </c>
      <c r="S31" s="37"/>
    </row>
    <row r="32" spans="1:19">
      <c r="A32" s="93" t="str">
        <f>IF(ISERROR(VLOOKUP($B32,'export GR-month (SAP)'!$A:$A,1,FALSE))=TRUE,"-","GR")</f>
        <v>-</v>
      </c>
      <c r="B32" s="94">
        <v>4500055139</v>
      </c>
      <c r="C32" s="94" t="s">
        <v>269</v>
      </c>
      <c r="D32" s="95">
        <v>42188</v>
      </c>
      <c r="E32" s="96" t="s">
        <v>117</v>
      </c>
      <c r="F32" s="96" t="s">
        <v>177</v>
      </c>
      <c r="G32" s="96" t="s">
        <v>240</v>
      </c>
      <c r="H32" s="13">
        <v>10</v>
      </c>
      <c r="I32" s="13" t="str">
        <f t="shared" si="4"/>
        <v/>
      </c>
      <c r="J32" s="14" t="str">
        <f t="shared" si="1"/>
        <v>No receipt</v>
      </c>
      <c r="K32" s="14"/>
      <c r="L32" s="15"/>
      <c r="M32" s="93"/>
      <c r="N32" s="73"/>
      <c r="O32" s="93"/>
      <c r="P32" s="99">
        <v>1690</v>
      </c>
      <c r="Q32" s="100">
        <f t="shared" si="2"/>
        <v>16900</v>
      </c>
      <c r="R32" s="101" t="str">
        <f t="shared" si="3"/>
        <v>₩</v>
      </c>
      <c r="S32" s="37"/>
    </row>
    <row r="33" spans="1:19">
      <c r="A33" s="93" t="str">
        <f>IF(ISERROR(VLOOKUP($B33,'export GR-month (SAP)'!$A:$A,1,FALSE))=TRUE,"-","GR")</f>
        <v>-</v>
      </c>
      <c r="B33" s="94">
        <v>4500055141</v>
      </c>
      <c r="C33" s="94" t="s">
        <v>63</v>
      </c>
      <c r="D33" s="95">
        <v>42188</v>
      </c>
      <c r="E33" s="96" t="s">
        <v>113</v>
      </c>
      <c r="F33" s="96" t="s">
        <v>55</v>
      </c>
      <c r="G33" s="96" t="s">
        <v>238</v>
      </c>
      <c r="H33" s="13">
        <v>40</v>
      </c>
      <c r="I33" s="13" t="str">
        <f t="shared" si="4"/>
        <v/>
      </c>
      <c r="J33" s="14" t="str">
        <f t="shared" si="1"/>
        <v>No receipt</v>
      </c>
      <c r="K33" s="14"/>
      <c r="L33" s="15"/>
      <c r="M33" s="93"/>
      <c r="N33" s="73"/>
      <c r="O33" s="93"/>
      <c r="P33" s="99">
        <v>12</v>
      </c>
      <c r="Q33" s="100">
        <f t="shared" si="2"/>
        <v>480</v>
      </c>
      <c r="R33" s="101" t="str">
        <f t="shared" si="3"/>
        <v>€</v>
      </c>
      <c r="S33" s="37"/>
    </row>
    <row r="34" spans="1:19">
      <c r="A34" s="93" t="str">
        <f>IF(ISERROR(VLOOKUP($B34,'export GR-month (SAP)'!$A:$A,1,FALSE))=TRUE,"-","GR")</f>
        <v>-</v>
      </c>
      <c r="B34" s="94">
        <v>4500055141</v>
      </c>
      <c r="C34" s="94" t="s">
        <v>270</v>
      </c>
      <c r="D34" s="95">
        <v>42188</v>
      </c>
      <c r="E34" s="96" t="s">
        <v>113</v>
      </c>
      <c r="F34" s="96" t="s">
        <v>54</v>
      </c>
      <c r="G34" s="96" t="s">
        <v>238</v>
      </c>
      <c r="H34" s="13">
        <v>60</v>
      </c>
      <c r="I34" s="13" t="str">
        <f t="shared" si="4"/>
        <v/>
      </c>
      <c r="J34" s="14" t="str">
        <f t="shared" si="1"/>
        <v>No receipt</v>
      </c>
      <c r="K34" s="14"/>
      <c r="L34" s="15"/>
      <c r="M34" s="93"/>
      <c r="N34" s="73"/>
      <c r="O34" s="93"/>
      <c r="P34" s="99">
        <v>13.5</v>
      </c>
      <c r="Q34" s="100">
        <f t="shared" si="2"/>
        <v>810</v>
      </c>
      <c r="R34" s="101" t="str">
        <f t="shared" si="3"/>
        <v>€</v>
      </c>
      <c r="S34" s="37"/>
    </row>
    <row r="35" spans="1:19">
      <c r="A35" s="93" t="str">
        <f>IF(ISERROR(VLOOKUP($B35,'export GR-month (SAP)'!$A:$A,1,FALSE))=TRUE,"-","GR")</f>
        <v>-</v>
      </c>
      <c r="B35" s="94">
        <v>4500055141</v>
      </c>
      <c r="C35" s="94" t="s">
        <v>271</v>
      </c>
      <c r="D35" s="95">
        <v>42188</v>
      </c>
      <c r="E35" s="96" t="s">
        <v>113</v>
      </c>
      <c r="F35" s="96" t="s">
        <v>58</v>
      </c>
      <c r="G35" s="96" t="s">
        <v>238</v>
      </c>
      <c r="H35" s="13">
        <v>50</v>
      </c>
      <c r="I35" s="13" t="str">
        <f t="shared" si="4"/>
        <v/>
      </c>
      <c r="J35" s="14" t="str">
        <f t="shared" si="1"/>
        <v>No receipt</v>
      </c>
      <c r="K35" s="14"/>
      <c r="L35" s="15"/>
      <c r="M35" s="93"/>
      <c r="N35" s="73"/>
      <c r="O35" s="93"/>
      <c r="P35" s="99">
        <v>45</v>
      </c>
      <c r="Q35" s="100">
        <f t="shared" si="2"/>
        <v>2250</v>
      </c>
      <c r="R35" s="101" t="str">
        <f t="shared" si="3"/>
        <v>€</v>
      </c>
      <c r="S35" s="37"/>
    </row>
    <row r="36" spans="1:19">
      <c r="A36" s="93" t="str">
        <f>IF(ISERROR(VLOOKUP($B36,'export GR-month (SAP)'!$A:$A,1,FALSE))=TRUE,"-","GR")</f>
        <v>-</v>
      </c>
      <c r="B36" s="94">
        <v>4500055141</v>
      </c>
      <c r="C36" s="94" t="s">
        <v>272</v>
      </c>
      <c r="D36" s="95">
        <v>42188</v>
      </c>
      <c r="E36" s="96" t="s">
        <v>113</v>
      </c>
      <c r="F36" s="96" t="s">
        <v>54</v>
      </c>
      <c r="G36" s="96" t="s">
        <v>238</v>
      </c>
      <c r="H36" s="13">
        <v>30</v>
      </c>
      <c r="I36" s="13" t="str">
        <f t="shared" si="4"/>
        <v/>
      </c>
      <c r="J36" s="14" t="str">
        <f t="shared" si="1"/>
        <v>No receipt</v>
      </c>
      <c r="K36" s="14"/>
      <c r="L36" s="15"/>
      <c r="M36" s="93"/>
      <c r="N36" s="73"/>
      <c r="O36" s="93"/>
      <c r="P36" s="99">
        <v>13.5</v>
      </c>
      <c r="Q36" s="100">
        <f t="shared" si="2"/>
        <v>405</v>
      </c>
      <c r="R36" s="101" t="str">
        <f t="shared" si="3"/>
        <v>€</v>
      </c>
      <c r="S36" s="37"/>
    </row>
    <row r="37" spans="1:19">
      <c r="A37" s="93" t="str">
        <f>IF(ISERROR(VLOOKUP($B37,'export GR-month (SAP)'!$A:$A,1,FALSE))=TRUE,"-","GR")</f>
        <v>-</v>
      </c>
      <c r="B37" s="94">
        <v>4500055141</v>
      </c>
      <c r="C37" s="94" t="s">
        <v>273</v>
      </c>
      <c r="D37" s="95">
        <v>42188</v>
      </c>
      <c r="E37" s="96" t="s">
        <v>113</v>
      </c>
      <c r="F37" s="96" t="s">
        <v>59</v>
      </c>
      <c r="G37" s="96" t="s">
        <v>238</v>
      </c>
      <c r="H37" s="13">
        <v>10</v>
      </c>
      <c r="I37" s="13" t="str">
        <f t="shared" si="4"/>
        <v/>
      </c>
      <c r="J37" s="14" t="str">
        <f t="shared" si="1"/>
        <v>No receipt</v>
      </c>
      <c r="K37" s="14"/>
      <c r="L37" s="15"/>
      <c r="M37" s="93"/>
      <c r="N37" s="73"/>
      <c r="O37" s="93"/>
      <c r="P37" s="99">
        <v>30</v>
      </c>
      <c r="Q37" s="100">
        <f t="shared" si="2"/>
        <v>300</v>
      </c>
      <c r="R37" s="101" t="str">
        <f t="shared" si="3"/>
        <v>€</v>
      </c>
      <c r="S37" s="37"/>
    </row>
    <row r="38" spans="1:19">
      <c r="A38" s="93" t="str">
        <f>IF(ISERROR(VLOOKUP($B38,'export GR-month (SAP)'!$A:$A,1,FALSE))=TRUE,"-","GR")</f>
        <v>-</v>
      </c>
      <c r="B38" s="94">
        <v>4500055141</v>
      </c>
      <c r="C38" s="94" t="s">
        <v>274</v>
      </c>
      <c r="D38" s="95">
        <v>42188</v>
      </c>
      <c r="E38" s="96" t="s">
        <v>113</v>
      </c>
      <c r="F38" s="96" t="s">
        <v>60</v>
      </c>
      <c r="G38" s="96" t="s">
        <v>238</v>
      </c>
      <c r="H38" s="13">
        <v>30</v>
      </c>
      <c r="I38" s="13" t="str">
        <f t="shared" si="4"/>
        <v/>
      </c>
      <c r="J38" s="14" t="str">
        <f t="shared" si="1"/>
        <v>No receipt</v>
      </c>
      <c r="K38" s="14"/>
      <c r="L38" s="15"/>
      <c r="M38" s="93"/>
      <c r="N38" s="73"/>
      <c r="O38" s="93"/>
      <c r="P38" s="99">
        <v>180</v>
      </c>
      <c r="Q38" s="100">
        <f t="shared" si="2"/>
        <v>5400</v>
      </c>
      <c r="R38" s="101" t="str">
        <f t="shared" si="3"/>
        <v>€</v>
      </c>
      <c r="S38" s="37"/>
    </row>
    <row r="39" spans="1:19">
      <c r="A39" s="93" t="str">
        <f>IF(ISERROR(VLOOKUP($B39,'export GR-month (SAP)'!$A:$A,1,FALSE))=TRUE,"-","GR")</f>
        <v>-</v>
      </c>
      <c r="B39" s="94">
        <v>4500055141</v>
      </c>
      <c r="C39" s="94" t="s">
        <v>275</v>
      </c>
      <c r="D39" s="95">
        <v>42188</v>
      </c>
      <c r="E39" s="96" t="s">
        <v>113</v>
      </c>
      <c r="F39" s="96" t="s">
        <v>58</v>
      </c>
      <c r="G39" s="96" t="s">
        <v>238</v>
      </c>
      <c r="H39" s="13">
        <v>20</v>
      </c>
      <c r="I39" s="13" t="str">
        <f t="shared" si="4"/>
        <v/>
      </c>
      <c r="J39" s="14" t="str">
        <f t="shared" si="1"/>
        <v>No receipt</v>
      </c>
      <c r="K39" s="14"/>
      <c r="L39" s="15"/>
      <c r="M39" s="93"/>
      <c r="N39" s="73"/>
      <c r="O39" s="93"/>
      <c r="P39" s="99">
        <v>60</v>
      </c>
      <c r="Q39" s="100">
        <f t="shared" si="2"/>
        <v>1200</v>
      </c>
      <c r="R39" s="101" t="str">
        <f t="shared" si="3"/>
        <v>€</v>
      </c>
      <c r="S39" s="37"/>
    </row>
    <row r="40" spans="1:19">
      <c r="A40" s="93" t="str">
        <f>IF(ISERROR(VLOOKUP($B40,'export GR-month (SAP)'!$A:$A,1,FALSE))=TRUE,"-","GR")</f>
        <v>-</v>
      </c>
      <c r="B40" s="94">
        <v>4500055141</v>
      </c>
      <c r="C40" s="94" t="s">
        <v>276</v>
      </c>
      <c r="D40" s="95">
        <v>42188</v>
      </c>
      <c r="E40" s="96" t="s">
        <v>113</v>
      </c>
      <c r="F40" s="96" t="s">
        <v>61</v>
      </c>
      <c r="G40" s="96" t="s">
        <v>238</v>
      </c>
      <c r="H40" s="13">
        <v>3</v>
      </c>
      <c r="I40" s="13" t="str">
        <f t="shared" si="4"/>
        <v/>
      </c>
      <c r="J40" s="14" t="str">
        <f t="shared" si="1"/>
        <v>No receipt</v>
      </c>
      <c r="K40" s="14"/>
      <c r="L40" s="15"/>
      <c r="M40" s="93"/>
      <c r="N40" s="73"/>
      <c r="O40" s="93"/>
      <c r="P40" s="99">
        <v>20</v>
      </c>
      <c r="Q40" s="100">
        <f t="shared" si="2"/>
        <v>60</v>
      </c>
      <c r="R40" s="101" t="str">
        <f t="shared" si="3"/>
        <v>€</v>
      </c>
      <c r="S40" s="37"/>
    </row>
    <row r="41" spans="1:19">
      <c r="A41" s="93" t="str">
        <f>IF(ISERROR(VLOOKUP($B41,'export GR-month (SAP)'!$A:$A,1,FALSE))=TRUE,"-","GR")</f>
        <v>-</v>
      </c>
      <c r="B41" s="94">
        <v>4500055141</v>
      </c>
      <c r="C41" s="94" t="s">
        <v>277</v>
      </c>
      <c r="D41" s="95">
        <v>42188</v>
      </c>
      <c r="E41" s="96" t="s">
        <v>113</v>
      </c>
      <c r="F41" s="96" t="s">
        <v>64</v>
      </c>
      <c r="G41" s="96" t="s">
        <v>238</v>
      </c>
      <c r="H41" s="13">
        <v>1</v>
      </c>
      <c r="I41" s="13" t="str">
        <f t="shared" si="4"/>
        <v/>
      </c>
      <c r="J41" s="14" t="str">
        <f t="shared" si="1"/>
        <v>No receipt</v>
      </c>
      <c r="K41" s="14"/>
      <c r="L41" s="15"/>
      <c r="M41" s="93"/>
      <c r="N41" s="73"/>
      <c r="O41" s="93"/>
      <c r="P41" s="99">
        <v>40</v>
      </c>
      <c r="Q41" s="100">
        <f t="shared" si="2"/>
        <v>40</v>
      </c>
      <c r="R41" s="101" t="str">
        <f t="shared" si="3"/>
        <v>€</v>
      </c>
      <c r="S41" s="37"/>
    </row>
    <row r="42" spans="1:19">
      <c r="A42" s="93" t="str">
        <f>IF(ISERROR(VLOOKUP($B42,'export GR-month (SAP)'!$A:$A,1,FALSE))=TRUE,"-","GR")</f>
        <v>-</v>
      </c>
      <c r="B42" s="94">
        <v>4500055141</v>
      </c>
      <c r="C42" s="94" t="s">
        <v>278</v>
      </c>
      <c r="D42" s="95">
        <v>42188</v>
      </c>
      <c r="E42" s="96" t="s">
        <v>113</v>
      </c>
      <c r="F42" s="96" t="s">
        <v>65</v>
      </c>
      <c r="G42" s="96" t="s">
        <v>238</v>
      </c>
      <c r="H42" s="13">
        <v>5</v>
      </c>
      <c r="I42" s="13" t="str">
        <f t="shared" si="4"/>
        <v/>
      </c>
      <c r="J42" s="14" t="str">
        <f t="shared" si="1"/>
        <v>No receipt</v>
      </c>
      <c r="K42" s="14"/>
      <c r="L42" s="15"/>
      <c r="M42" s="93"/>
      <c r="N42" s="73"/>
      <c r="O42" s="93"/>
      <c r="P42" s="99">
        <v>15.5</v>
      </c>
      <c r="Q42" s="100">
        <f t="shared" si="2"/>
        <v>77.5</v>
      </c>
      <c r="R42" s="101" t="str">
        <f t="shared" si="3"/>
        <v>€</v>
      </c>
      <c r="S42" s="37"/>
    </row>
    <row r="43" spans="1:19">
      <c r="A43" s="93" t="s">
        <v>411</v>
      </c>
      <c r="B43" s="94">
        <v>4500055141</v>
      </c>
      <c r="C43" s="94" t="s">
        <v>419</v>
      </c>
      <c r="D43" s="95">
        <v>42188</v>
      </c>
      <c r="E43" s="96" t="s">
        <v>113</v>
      </c>
      <c r="F43" s="96" t="s">
        <v>406</v>
      </c>
      <c r="G43" s="96" t="s">
        <v>238</v>
      </c>
      <c r="H43" s="13">
        <v>1</v>
      </c>
      <c r="I43" s="13">
        <f t="shared" si="4"/>
        <v>1</v>
      </c>
      <c r="J43" s="14" t="str">
        <f t="shared" si="1"/>
        <v>Complete</v>
      </c>
      <c r="K43" s="14"/>
      <c r="L43" s="15">
        <v>42184</v>
      </c>
      <c r="M43" s="93"/>
      <c r="N43" s="73"/>
      <c r="O43" s="93"/>
      <c r="P43" s="99">
        <v>1445</v>
      </c>
      <c r="Q43" s="100">
        <f t="shared" si="2"/>
        <v>1445</v>
      </c>
      <c r="R43" s="101" t="str">
        <f t="shared" si="3"/>
        <v>€</v>
      </c>
      <c r="S43" s="37"/>
    </row>
    <row r="44" spans="1:19">
      <c r="A44" s="93" t="s">
        <v>411</v>
      </c>
      <c r="B44" s="94">
        <v>4500055141</v>
      </c>
      <c r="C44" s="94" t="s">
        <v>420</v>
      </c>
      <c r="D44" s="95">
        <v>42188</v>
      </c>
      <c r="E44" s="96" t="s">
        <v>113</v>
      </c>
      <c r="F44" s="96" t="s">
        <v>406</v>
      </c>
      <c r="G44" s="96" t="s">
        <v>238</v>
      </c>
      <c r="H44" s="13">
        <v>1</v>
      </c>
      <c r="I44" s="13">
        <f t="shared" si="4"/>
        <v>1</v>
      </c>
      <c r="J44" s="14" t="str">
        <f t="shared" si="1"/>
        <v>Complete</v>
      </c>
      <c r="K44" s="14"/>
      <c r="L44" s="15">
        <v>42184</v>
      </c>
      <c r="M44" s="93"/>
      <c r="N44" s="73"/>
      <c r="O44" s="93"/>
      <c r="P44" s="99">
        <v>1445</v>
      </c>
      <c r="Q44" s="100">
        <f t="shared" si="2"/>
        <v>1445</v>
      </c>
      <c r="R44" s="101" t="str">
        <f t="shared" si="3"/>
        <v>€</v>
      </c>
      <c r="S44" s="37"/>
    </row>
    <row r="45" spans="1:19">
      <c r="A45" s="93" t="s">
        <v>411</v>
      </c>
      <c r="B45" s="94">
        <v>4500055141</v>
      </c>
      <c r="C45" s="94" t="s">
        <v>421</v>
      </c>
      <c r="D45" s="95">
        <v>42188</v>
      </c>
      <c r="E45" s="96" t="s">
        <v>113</v>
      </c>
      <c r="F45" s="96" t="s">
        <v>406</v>
      </c>
      <c r="G45" s="96" t="s">
        <v>238</v>
      </c>
      <c r="H45" s="13">
        <v>1</v>
      </c>
      <c r="I45" s="13">
        <f t="shared" si="4"/>
        <v>1</v>
      </c>
      <c r="J45" s="14" t="str">
        <f t="shared" si="1"/>
        <v>Complete</v>
      </c>
      <c r="K45" s="14"/>
      <c r="L45" s="15">
        <v>42184</v>
      </c>
      <c r="M45" s="93"/>
      <c r="N45" s="73"/>
      <c r="O45" s="93"/>
      <c r="P45" s="99">
        <v>1445</v>
      </c>
      <c r="Q45" s="100">
        <f t="shared" si="2"/>
        <v>1445</v>
      </c>
      <c r="R45" s="101" t="str">
        <f t="shared" si="3"/>
        <v>€</v>
      </c>
      <c r="S45" s="37"/>
    </row>
    <row r="46" spans="1:19">
      <c r="A46" s="93" t="s">
        <v>411</v>
      </c>
      <c r="B46" s="94">
        <v>4500055141</v>
      </c>
      <c r="C46" s="94" t="s">
        <v>422</v>
      </c>
      <c r="D46" s="95">
        <v>42188</v>
      </c>
      <c r="E46" s="96" t="s">
        <v>113</v>
      </c>
      <c r="F46" s="96" t="s">
        <v>406</v>
      </c>
      <c r="G46" s="96" t="s">
        <v>238</v>
      </c>
      <c r="H46" s="13">
        <v>1</v>
      </c>
      <c r="I46" s="13">
        <v>1</v>
      </c>
      <c r="J46" s="14" t="str">
        <f t="shared" si="1"/>
        <v>Complete</v>
      </c>
      <c r="K46" s="14"/>
      <c r="L46" s="15">
        <v>42184</v>
      </c>
      <c r="M46" s="93"/>
      <c r="N46" s="73"/>
      <c r="O46" s="93"/>
      <c r="P46" s="99">
        <v>1445</v>
      </c>
      <c r="Q46" s="100">
        <f t="shared" si="2"/>
        <v>1445</v>
      </c>
      <c r="R46" s="101" t="str">
        <f t="shared" si="3"/>
        <v>€</v>
      </c>
      <c r="S46" s="37"/>
    </row>
    <row r="47" spans="1:19">
      <c r="A47" s="93" t="s">
        <v>411</v>
      </c>
      <c r="B47" s="94">
        <v>4500055141</v>
      </c>
      <c r="C47" s="94" t="s">
        <v>423</v>
      </c>
      <c r="D47" s="95">
        <v>42188</v>
      </c>
      <c r="E47" s="96" t="s">
        <v>113</v>
      </c>
      <c r="F47" s="96" t="s">
        <v>406</v>
      </c>
      <c r="G47" s="96" t="s">
        <v>238</v>
      </c>
      <c r="H47" s="13">
        <v>1</v>
      </c>
      <c r="I47" s="13">
        <f t="shared" ref="I47:I110" si="5">IF($A47="GR",$H47,"")</f>
        <v>1</v>
      </c>
      <c r="J47" s="14" t="str">
        <f t="shared" si="1"/>
        <v>Complete</v>
      </c>
      <c r="K47" s="14"/>
      <c r="L47" s="15">
        <v>42184</v>
      </c>
      <c r="M47" s="93"/>
      <c r="N47" s="73"/>
      <c r="O47" s="93"/>
      <c r="P47" s="99">
        <v>1445</v>
      </c>
      <c r="Q47" s="100">
        <f t="shared" si="2"/>
        <v>1445</v>
      </c>
      <c r="R47" s="101" t="str">
        <f t="shared" si="3"/>
        <v>€</v>
      </c>
      <c r="S47" s="37"/>
    </row>
    <row r="48" spans="1:19">
      <c r="A48" s="93" t="s">
        <v>411</v>
      </c>
      <c r="B48" s="94">
        <v>4500055141</v>
      </c>
      <c r="C48" s="94" t="s">
        <v>424</v>
      </c>
      <c r="D48" s="95">
        <v>42188</v>
      </c>
      <c r="E48" s="96" t="s">
        <v>113</v>
      </c>
      <c r="F48" s="96" t="s">
        <v>406</v>
      </c>
      <c r="G48" s="96" t="s">
        <v>238</v>
      </c>
      <c r="H48" s="13">
        <v>1</v>
      </c>
      <c r="I48" s="13">
        <f t="shared" si="5"/>
        <v>1</v>
      </c>
      <c r="J48" s="14" t="str">
        <f t="shared" si="1"/>
        <v>Complete</v>
      </c>
      <c r="K48" s="14"/>
      <c r="L48" s="15">
        <v>42184</v>
      </c>
      <c r="M48" s="93"/>
      <c r="N48" s="73"/>
      <c r="O48" s="93"/>
      <c r="P48" s="99">
        <v>1445</v>
      </c>
      <c r="Q48" s="100">
        <f t="shared" si="2"/>
        <v>1445</v>
      </c>
      <c r="R48" s="101" t="str">
        <f t="shared" si="3"/>
        <v>€</v>
      </c>
      <c r="S48" s="37"/>
    </row>
    <row r="49" spans="1:19">
      <c r="A49" s="93" t="s">
        <v>411</v>
      </c>
      <c r="B49" s="94">
        <v>4500055141</v>
      </c>
      <c r="C49" s="94" t="s">
        <v>425</v>
      </c>
      <c r="D49" s="95">
        <v>42188</v>
      </c>
      <c r="E49" s="96" t="s">
        <v>113</v>
      </c>
      <c r="F49" s="96" t="s">
        <v>406</v>
      </c>
      <c r="G49" s="96" t="s">
        <v>238</v>
      </c>
      <c r="H49" s="13">
        <v>1</v>
      </c>
      <c r="I49" s="13">
        <f t="shared" si="5"/>
        <v>1</v>
      </c>
      <c r="J49" s="14" t="str">
        <f t="shared" si="1"/>
        <v>Complete</v>
      </c>
      <c r="K49" s="14"/>
      <c r="L49" s="15">
        <v>42184</v>
      </c>
      <c r="M49" s="93"/>
      <c r="N49" s="73"/>
      <c r="O49" s="93"/>
      <c r="P49" s="99">
        <v>1445</v>
      </c>
      <c r="Q49" s="100">
        <f t="shared" si="2"/>
        <v>1445</v>
      </c>
      <c r="R49" s="101" t="str">
        <f t="shared" si="3"/>
        <v>€</v>
      </c>
      <c r="S49" s="37"/>
    </row>
    <row r="50" spans="1:19">
      <c r="A50" s="93" t="s">
        <v>411</v>
      </c>
      <c r="B50" s="94">
        <v>4500055141</v>
      </c>
      <c r="C50" s="94" t="s">
        <v>426</v>
      </c>
      <c r="D50" s="95">
        <v>42188</v>
      </c>
      <c r="E50" s="96" t="s">
        <v>113</v>
      </c>
      <c r="F50" s="96" t="s">
        <v>406</v>
      </c>
      <c r="G50" s="96" t="s">
        <v>238</v>
      </c>
      <c r="H50" s="13">
        <v>1</v>
      </c>
      <c r="I50" s="13">
        <f t="shared" si="5"/>
        <v>1</v>
      </c>
      <c r="J50" s="14" t="str">
        <f t="shared" si="1"/>
        <v>Complete</v>
      </c>
      <c r="K50" s="14"/>
      <c r="L50" s="15">
        <v>42184</v>
      </c>
      <c r="M50" s="93"/>
      <c r="N50" s="73"/>
      <c r="O50" s="93"/>
      <c r="P50" s="99">
        <v>1445</v>
      </c>
      <c r="Q50" s="100">
        <f t="shared" si="2"/>
        <v>1445</v>
      </c>
      <c r="R50" s="101" t="str">
        <f t="shared" si="3"/>
        <v>€</v>
      </c>
      <c r="S50" s="37"/>
    </row>
    <row r="51" spans="1:19">
      <c r="A51" s="93" t="s">
        <v>411</v>
      </c>
      <c r="B51" s="94">
        <v>4500055141</v>
      </c>
      <c r="C51" s="94" t="s">
        <v>427</v>
      </c>
      <c r="D51" s="95">
        <v>42188</v>
      </c>
      <c r="E51" s="96" t="s">
        <v>113</v>
      </c>
      <c r="F51" s="96" t="s">
        <v>406</v>
      </c>
      <c r="G51" s="96" t="s">
        <v>238</v>
      </c>
      <c r="H51" s="13">
        <v>1</v>
      </c>
      <c r="I51" s="13">
        <f t="shared" si="5"/>
        <v>1</v>
      </c>
      <c r="J51" s="14" t="str">
        <f t="shared" si="1"/>
        <v>Complete</v>
      </c>
      <c r="K51" s="14"/>
      <c r="L51" s="15">
        <v>42184</v>
      </c>
      <c r="M51" s="93"/>
      <c r="N51" s="73"/>
      <c r="O51" s="93"/>
      <c r="P51" s="99">
        <v>1445</v>
      </c>
      <c r="Q51" s="100">
        <f t="shared" si="2"/>
        <v>1445</v>
      </c>
      <c r="R51" s="101" t="str">
        <f t="shared" si="3"/>
        <v>€</v>
      </c>
      <c r="S51" s="37"/>
    </row>
    <row r="52" spans="1:19">
      <c r="A52" s="93" t="s">
        <v>411</v>
      </c>
      <c r="B52" s="94">
        <v>4500055141</v>
      </c>
      <c r="C52" s="94" t="s">
        <v>428</v>
      </c>
      <c r="D52" s="95">
        <v>42188</v>
      </c>
      <c r="E52" s="96" t="s">
        <v>113</v>
      </c>
      <c r="F52" s="96" t="s">
        <v>406</v>
      </c>
      <c r="G52" s="96" t="s">
        <v>238</v>
      </c>
      <c r="H52" s="13">
        <v>1</v>
      </c>
      <c r="I52" s="13">
        <f t="shared" si="5"/>
        <v>1</v>
      </c>
      <c r="J52" s="14" t="str">
        <f t="shared" si="1"/>
        <v>Complete</v>
      </c>
      <c r="K52" s="14"/>
      <c r="L52" s="15">
        <v>42184</v>
      </c>
      <c r="M52" s="93"/>
      <c r="N52" s="73"/>
      <c r="O52" s="93"/>
      <c r="P52" s="99">
        <v>1445</v>
      </c>
      <c r="Q52" s="100">
        <f t="shared" si="2"/>
        <v>1445</v>
      </c>
      <c r="R52" s="101" t="str">
        <f t="shared" si="3"/>
        <v>€</v>
      </c>
      <c r="S52" s="37"/>
    </row>
    <row r="53" spans="1:19">
      <c r="A53" s="93" t="s">
        <v>411</v>
      </c>
      <c r="B53" s="94">
        <v>4500055141</v>
      </c>
      <c r="C53" s="94" t="s">
        <v>429</v>
      </c>
      <c r="D53" s="95">
        <v>42188</v>
      </c>
      <c r="E53" s="96" t="s">
        <v>113</v>
      </c>
      <c r="F53" s="96" t="s">
        <v>406</v>
      </c>
      <c r="G53" s="96" t="s">
        <v>238</v>
      </c>
      <c r="H53" s="13">
        <v>1</v>
      </c>
      <c r="I53" s="13">
        <f t="shared" si="5"/>
        <v>1</v>
      </c>
      <c r="J53" s="14" t="str">
        <f t="shared" si="1"/>
        <v>Complete</v>
      </c>
      <c r="K53" s="14"/>
      <c r="L53" s="15">
        <v>42184</v>
      </c>
      <c r="M53" s="93"/>
      <c r="N53" s="73"/>
      <c r="O53" s="93"/>
      <c r="P53" s="99">
        <v>1445</v>
      </c>
      <c r="Q53" s="100">
        <f t="shared" si="2"/>
        <v>1445</v>
      </c>
      <c r="R53" s="101" t="str">
        <f t="shared" si="3"/>
        <v>€</v>
      </c>
      <c r="S53" s="37"/>
    </row>
    <row r="54" spans="1:19">
      <c r="A54" s="93" t="s">
        <v>411</v>
      </c>
      <c r="B54" s="94">
        <v>4500055141</v>
      </c>
      <c r="C54" s="94" t="s">
        <v>430</v>
      </c>
      <c r="D54" s="95">
        <v>42188</v>
      </c>
      <c r="E54" s="96" t="s">
        <v>113</v>
      </c>
      <c r="F54" s="96" t="s">
        <v>406</v>
      </c>
      <c r="G54" s="96" t="s">
        <v>238</v>
      </c>
      <c r="H54" s="13">
        <v>1</v>
      </c>
      <c r="I54" s="13">
        <f t="shared" si="5"/>
        <v>1</v>
      </c>
      <c r="J54" s="14" t="str">
        <f t="shared" si="1"/>
        <v>Complete</v>
      </c>
      <c r="K54" s="14"/>
      <c r="L54" s="15">
        <v>42184</v>
      </c>
      <c r="M54" s="93"/>
      <c r="N54" s="73"/>
      <c r="O54" s="93"/>
      <c r="P54" s="99">
        <v>1445</v>
      </c>
      <c r="Q54" s="100">
        <f t="shared" si="2"/>
        <v>1445</v>
      </c>
      <c r="R54" s="101" t="str">
        <f t="shared" si="3"/>
        <v>€</v>
      </c>
      <c r="S54" s="37"/>
    </row>
    <row r="55" spans="1:19">
      <c r="A55" s="93" t="s">
        <v>411</v>
      </c>
      <c r="B55" s="94">
        <v>4500055141</v>
      </c>
      <c r="C55" s="94" t="s">
        <v>431</v>
      </c>
      <c r="D55" s="95">
        <v>42188</v>
      </c>
      <c r="E55" s="96" t="s">
        <v>113</v>
      </c>
      <c r="F55" s="96" t="s">
        <v>406</v>
      </c>
      <c r="G55" s="96" t="s">
        <v>238</v>
      </c>
      <c r="H55" s="13">
        <v>1</v>
      </c>
      <c r="I55" s="13">
        <f t="shared" si="5"/>
        <v>1</v>
      </c>
      <c r="J55" s="14" t="str">
        <f t="shared" si="1"/>
        <v>Complete</v>
      </c>
      <c r="K55" s="14"/>
      <c r="L55" s="15">
        <v>42184</v>
      </c>
      <c r="M55" s="93"/>
      <c r="N55" s="73"/>
      <c r="O55" s="93"/>
      <c r="P55" s="99">
        <v>1445</v>
      </c>
      <c r="Q55" s="100">
        <f t="shared" si="2"/>
        <v>1445</v>
      </c>
      <c r="R55" s="101" t="str">
        <f t="shared" si="3"/>
        <v>€</v>
      </c>
      <c r="S55" s="37"/>
    </row>
    <row r="56" spans="1:19">
      <c r="A56" s="93" t="s">
        <v>411</v>
      </c>
      <c r="B56" s="94">
        <v>4500055141</v>
      </c>
      <c r="C56" s="94" t="s">
        <v>432</v>
      </c>
      <c r="D56" s="95">
        <v>42188</v>
      </c>
      <c r="E56" s="96" t="s">
        <v>113</v>
      </c>
      <c r="F56" s="96" t="s">
        <v>406</v>
      </c>
      <c r="G56" s="96" t="s">
        <v>238</v>
      </c>
      <c r="H56" s="13">
        <v>1</v>
      </c>
      <c r="I56" s="13">
        <f t="shared" si="5"/>
        <v>1</v>
      </c>
      <c r="J56" s="14" t="str">
        <f t="shared" si="1"/>
        <v>Complete</v>
      </c>
      <c r="K56" s="14"/>
      <c r="L56" s="15">
        <v>42184</v>
      </c>
      <c r="M56" s="93"/>
      <c r="N56" s="73"/>
      <c r="O56" s="93"/>
      <c r="P56" s="99">
        <v>1445</v>
      </c>
      <c r="Q56" s="100">
        <f t="shared" si="2"/>
        <v>1445</v>
      </c>
      <c r="R56" s="101" t="str">
        <f t="shared" si="3"/>
        <v>€</v>
      </c>
      <c r="S56" s="37"/>
    </row>
    <row r="57" spans="1:19">
      <c r="A57" s="93" t="s">
        <v>411</v>
      </c>
      <c r="B57" s="94">
        <v>4500055141</v>
      </c>
      <c r="C57" s="94" t="s">
        <v>433</v>
      </c>
      <c r="D57" s="95">
        <v>42188</v>
      </c>
      <c r="E57" s="96" t="s">
        <v>113</v>
      </c>
      <c r="F57" s="96" t="s">
        <v>406</v>
      </c>
      <c r="G57" s="96" t="s">
        <v>238</v>
      </c>
      <c r="H57" s="13">
        <v>1</v>
      </c>
      <c r="I57" s="13">
        <f t="shared" si="5"/>
        <v>1</v>
      </c>
      <c r="J57" s="14" t="str">
        <f t="shared" si="1"/>
        <v>Complete</v>
      </c>
      <c r="K57" s="14"/>
      <c r="L57" s="15">
        <v>42184</v>
      </c>
      <c r="M57" s="93"/>
      <c r="N57" s="73"/>
      <c r="O57" s="93"/>
      <c r="P57" s="99">
        <v>1445</v>
      </c>
      <c r="Q57" s="100">
        <f t="shared" si="2"/>
        <v>1445</v>
      </c>
      <c r="R57" s="101" t="str">
        <f t="shared" si="3"/>
        <v>€</v>
      </c>
      <c r="S57" s="37"/>
    </row>
    <row r="58" spans="1:19">
      <c r="A58" s="93" t="s">
        <v>411</v>
      </c>
      <c r="B58" s="94">
        <v>4500055144</v>
      </c>
      <c r="C58" s="94" t="s">
        <v>279</v>
      </c>
      <c r="D58" s="95">
        <v>42188</v>
      </c>
      <c r="E58" s="96" t="s">
        <v>113</v>
      </c>
      <c r="F58" s="96" t="s">
        <v>53</v>
      </c>
      <c r="G58" s="96" t="s">
        <v>238</v>
      </c>
      <c r="H58" s="13">
        <v>10</v>
      </c>
      <c r="I58" s="13">
        <f t="shared" si="5"/>
        <v>10</v>
      </c>
      <c r="J58" s="14" t="str">
        <f t="shared" si="1"/>
        <v>Complete</v>
      </c>
      <c r="K58" s="14"/>
      <c r="L58" s="15">
        <v>42184</v>
      </c>
      <c r="M58" s="93"/>
      <c r="N58" s="73"/>
      <c r="O58" s="93"/>
      <c r="P58" s="99">
        <v>5.5</v>
      </c>
      <c r="Q58" s="100">
        <f t="shared" si="2"/>
        <v>55</v>
      </c>
      <c r="R58" s="101" t="str">
        <f t="shared" si="3"/>
        <v>€</v>
      </c>
      <c r="S58" s="37"/>
    </row>
    <row r="59" spans="1:19">
      <c r="A59" s="93" t="s">
        <v>411</v>
      </c>
      <c r="B59" s="94">
        <v>4500055144</v>
      </c>
      <c r="C59" s="94" t="s">
        <v>280</v>
      </c>
      <c r="D59" s="95">
        <v>42188</v>
      </c>
      <c r="E59" s="96" t="s">
        <v>113</v>
      </c>
      <c r="F59" s="96" t="s">
        <v>54</v>
      </c>
      <c r="G59" s="96" t="s">
        <v>238</v>
      </c>
      <c r="H59" s="13">
        <v>1</v>
      </c>
      <c r="I59" s="13">
        <f t="shared" si="5"/>
        <v>1</v>
      </c>
      <c r="J59" s="14" t="str">
        <f t="shared" si="1"/>
        <v>Complete</v>
      </c>
      <c r="K59" s="14"/>
      <c r="L59" s="15">
        <v>42184</v>
      </c>
      <c r="M59" s="93"/>
      <c r="N59" s="73"/>
      <c r="O59" s="93"/>
      <c r="P59" s="99">
        <v>12</v>
      </c>
      <c r="Q59" s="100">
        <f t="shared" si="2"/>
        <v>12</v>
      </c>
      <c r="R59" s="101" t="str">
        <f t="shared" si="3"/>
        <v>€</v>
      </c>
      <c r="S59" s="37"/>
    </row>
    <row r="60" spans="1:19">
      <c r="A60" s="93" t="s">
        <v>411</v>
      </c>
      <c r="B60" s="94">
        <v>4500055144</v>
      </c>
      <c r="C60" s="94" t="s">
        <v>281</v>
      </c>
      <c r="D60" s="95">
        <v>42188</v>
      </c>
      <c r="E60" s="96" t="s">
        <v>113</v>
      </c>
      <c r="F60" s="96" t="s">
        <v>55</v>
      </c>
      <c r="G60" s="96" t="s">
        <v>238</v>
      </c>
      <c r="H60" s="13">
        <v>1</v>
      </c>
      <c r="I60" s="13">
        <f t="shared" si="5"/>
        <v>1</v>
      </c>
      <c r="J60" s="14" t="str">
        <f t="shared" si="1"/>
        <v>Complete</v>
      </c>
      <c r="K60" s="14"/>
      <c r="L60" s="15">
        <v>42184</v>
      </c>
      <c r="M60" s="93"/>
      <c r="N60" s="73"/>
      <c r="O60" s="93"/>
      <c r="P60" s="99">
        <v>13.5</v>
      </c>
      <c r="Q60" s="100">
        <f t="shared" si="2"/>
        <v>13.5</v>
      </c>
      <c r="R60" s="101" t="str">
        <f t="shared" si="3"/>
        <v>€</v>
      </c>
      <c r="S60" s="37"/>
    </row>
    <row r="61" spans="1:19">
      <c r="A61" s="93" t="s">
        <v>411</v>
      </c>
      <c r="B61" s="94">
        <v>4500055144</v>
      </c>
      <c r="C61" s="94" t="s">
        <v>282</v>
      </c>
      <c r="D61" s="95">
        <v>42188</v>
      </c>
      <c r="E61" s="96" t="s">
        <v>113</v>
      </c>
      <c r="F61" s="96" t="s">
        <v>56</v>
      </c>
      <c r="G61" s="96" t="s">
        <v>238</v>
      </c>
      <c r="H61" s="13">
        <v>10</v>
      </c>
      <c r="I61" s="13">
        <f t="shared" si="5"/>
        <v>10</v>
      </c>
      <c r="J61" s="14" t="str">
        <f t="shared" si="1"/>
        <v>Complete</v>
      </c>
      <c r="K61" s="14"/>
      <c r="L61" s="15">
        <v>42184</v>
      </c>
      <c r="M61" s="93"/>
      <c r="N61" s="73"/>
      <c r="O61" s="93"/>
      <c r="P61" s="99">
        <v>30</v>
      </c>
      <c r="Q61" s="100">
        <f t="shared" si="2"/>
        <v>300</v>
      </c>
      <c r="R61" s="101" t="str">
        <f t="shared" si="3"/>
        <v>€</v>
      </c>
      <c r="S61" s="37"/>
    </row>
    <row r="62" spans="1:19">
      <c r="A62" s="93" t="s">
        <v>411</v>
      </c>
      <c r="B62" s="94">
        <v>4500055144</v>
      </c>
      <c r="C62" s="94" t="s">
        <v>283</v>
      </c>
      <c r="D62" s="95">
        <v>42188</v>
      </c>
      <c r="E62" s="96" t="s">
        <v>113</v>
      </c>
      <c r="F62" s="96" t="s">
        <v>57</v>
      </c>
      <c r="G62" s="96" t="s">
        <v>238</v>
      </c>
      <c r="H62" s="13">
        <v>10</v>
      </c>
      <c r="I62" s="13">
        <f t="shared" si="5"/>
        <v>10</v>
      </c>
      <c r="J62" s="14" t="str">
        <f t="shared" si="1"/>
        <v>Complete</v>
      </c>
      <c r="K62" s="14"/>
      <c r="L62" s="15">
        <v>42184</v>
      </c>
      <c r="M62" s="93"/>
      <c r="N62" s="73"/>
      <c r="O62" s="93"/>
      <c r="P62" s="99">
        <v>80</v>
      </c>
      <c r="Q62" s="100">
        <f t="shared" si="2"/>
        <v>800</v>
      </c>
      <c r="R62" s="101" t="str">
        <f t="shared" si="3"/>
        <v>€</v>
      </c>
      <c r="S62" s="37"/>
    </row>
    <row r="63" spans="1:19">
      <c r="A63" s="93" t="str">
        <f>IF(ISERROR(VLOOKUP($B63,'export GR-month (SAP)'!$A:$A,1,FALSE))=TRUE,"-","GR")</f>
        <v>GR</v>
      </c>
      <c r="B63" s="94">
        <v>4500055156</v>
      </c>
      <c r="C63" s="94" t="s">
        <v>284</v>
      </c>
      <c r="D63" s="95">
        <v>42174</v>
      </c>
      <c r="E63" s="96" t="s">
        <v>116</v>
      </c>
      <c r="F63" s="96" t="s">
        <v>51</v>
      </c>
      <c r="G63" s="96" t="s">
        <v>238</v>
      </c>
      <c r="H63" s="13">
        <v>1</v>
      </c>
      <c r="I63" s="13">
        <f t="shared" si="5"/>
        <v>1</v>
      </c>
      <c r="J63" s="14" t="str">
        <f t="shared" si="1"/>
        <v>Complete</v>
      </c>
      <c r="K63" s="14"/>
      <c r="L63" s="15">
        <v>42174</v>
      </c>
      <c r="M63" s="93"/>
      <c r="N63" s="73"/>
      <c r="O63" s="93"/>
      <c r="P63" s="99">
        <v>2179.64</v>
      </c>
      <c r="Q63" s="100">
        <f t="shared" si="2"/>
        <v>2179.64</v>
      </c>
      <c r="R63" s="101" t="str">
        <f t="shared" si="3"/>
        <v>€</v>
      </c>
      <c r="S63" s="37"/>
    </row>
    <row r="64" spans="1:19">
      <c r="A64" s="93" t="str">
        <f>IF(ISERROR(VLOOKUP($B64,'export GR-month (SAP)'!$A:$A,1,FALSE))=TRUE,"-","GR")</f>
        <v>GR</v>
      </c>
      <c r="B64" s="94">
        <v>4500055156</v>
      </c>
      <c r="C64" s="94" t="s">
        <v>285</v>
      </c>
      <c r="D64" s="95">
        <v>42174</v>
      </c>
      <c r="E64" s="96" t="s">
        <v>116</v>
      </c>
      <c r="F64" s="96" t="s">
        <v>52</v>
      </c>
      <c r="G64" s="96" t="s">
        <v>238</v>
      </c>
      <c r="H64" s="13">
        <v>1</v>
      </c>
      <c r="I64" s="13">
        <f t="shared" si="5"/>
        <v>1</v>
      </c>
      <c r="J64" s="14" t="str">
        <f t="shared" si="1"/>
        <v>Complete</v>
      </c>
      <c r="K64" s="14"/>
      <c r="L64" s="15">
        <v>42174</v>
      </c>
      <c r="M64" s="93"/>
      <c r="N64" s="73"/>
      <c r="O64" s="93"/>
      <c r="P64" s="99">
        <v>1167.05</v>
      </c>
      <c r="Q64" s="100">
        <f t="shared" si="2"/>
        <v>1167.05</v>
      </c>
      <c r="R64" s="101" t="str">
        <f t="shared" si="3"/>
        <v>€</v>
      </c>
      <c r="S64" s="37"/>
    </row>
    <row r="65" spans="1:19">
      <c r="A65" s="93" t="str">
        <f>IF(ISERROR(VLOOKUP($B65,'export GR-month (SAP)'!$A:$A,1,FALSE))=TRUE,"-","GR")</f>
        <v>-</v>
      </c>
      <c r="B65" s="94">
        <v>4500055482</v>
      </c>
      <c r="C65" s="94" t="s">
        <v>601</v>
      </c>
      <c r="D65" s="95">
        <v>42200</v>
      </c>
      <c r="E65" s="96" t="s">
        <v>594</v>
      </c>
      <c r="F65" s="96" t="s">
        <v>625</v>
      </c>
      <c r="G65" s="96" t="s">
        <v>411</v>
      </c>
      <c r="H65" s="13">
        <v>1</v>
      </c>
      <c r="I65" s="13" t="str">
        <f t="shared" si="5"/>
        <v/>
      </c>
      <c r="J65" s="14" t="str">
        <f t="shared" si="1"/>
        <v>No receipt</v>
      </c>
      <c r="K65" s="14"/>
      <c r="L65" s="15"/>
      <c r="M65" s="93"/>
      <c r="N65" s="73"/>
      <c r="O65" s="93"/>
      <c r="P65" s="99">
        <v>56.44</v>
      </c>
      <c r="Q65" s="100">
        <f t="shared" si="2"/>
        <v>56.44</v>
      </c>
      <c r="R65" s="101" t="str">
        <f t="shared" si="3"/>
        <v>€</v>
      </c>
      <c r="S65" s="36"/>
    </row>
    <row r="66" spans="1:19">
      <c r="A66" s="93" t="str">
        <f>IF(ISERROR(VLOOKUP($B66,'export GR-month (SAP)'!$A:$A,1,FALSE))=TRUE,"-","GR")</f>
        <v>-</v>
      </c>
      <c r="B66" s="94">
        <v>4500055482</v>
      </c>
      <c r="C66" s="94" t="s">
        <v>602</v>
      </c>
      <c r="D66" s="95">
        <v>42200</v>
      </c>
      <c r="E66" s="96" t="s">
        <v>594</v>
      </c>
      <c r="F66" s="96" t="s">
        <v>592</v>
      </c>
      <c r="G66" s="96" t="s">
        <v>411</v>
      </c>
      <c r="H66" s="13">
        <v>1</v>
      </c>
      <c r="I66" s="13" t="str">
        <f t="shared" si="5"/>
        <v/>
      </c>
      <c r="J66" s="14" t="str">
        <f t="shared" si="1"/>
        <v>No receipt</v>
      </c>
      <c r="K66" s="14"/>
      <c r="L66" s="15"/>
      <c r="M66" s="93"/>
      <c r="N66" s="73"/>
      <c r="O66" s="93"/>
      <c r="P66" s="99">
        <v>37.200000000000003</v>
      </c>
      <c r="Q66" s="100">
        <f t="shared" si="2"/>
        <v>37.200000000000003</v>
      </c>
      <c r="R66" s="101" t="str">
        <f t="shared" si="3"/>
        <v>€</v>
      </c>
      <c r="S66" s="36"/>
    </row>
    <row r="67" spans="1:19">
      <c r="A67" s="93" t="str">
        <f>IF(ISERROR(VLOOKUP($B67,'export GR-month (SAP)'!$A:$A,1,FALSE))=TRUE,"-","GR")</f>
        <v>-</v>
      </c>
      <c r="B67" s="94">
        <v>4500055482</v>
      </c>
      <c r="C67" s="94" t="s">
        <v>603</v>
      </c>
      <c r="D67" s="95">
        <v>42200</v>
      </c>
      <c r="E67" s="96" t="s">
        <v>594</v>
      </c>
      <c r="F67" s="96" t="s">
        <v>593</v>
      </c>
      <c r="G67" s="96" t="s">
        <v>411</v>
      </c>
      <c r="H67" s="13">
        <v>1</v>
      </c>
      <c r="I67" s="13" t="str">
        <f t="shared" si="5"/>
        <v/>
      </c>
      <c r="J67" s="14" t="str">
        <f t="shared" si="1"/>
        <v>No receipt</v>
      </c>
      <c r="K67" s="14"/>
      <c r="L67" s="15"/>
      <c r="M67" s="93"/>
      <c r="N67" s="73"/>
      <c r="O67" s="93"/>
      <c r="P67" s="99">
        <v>53.59</v>
      </c>
      <c r="Q67" s="100">
        <f t="shared" si="2"/>
        <v>53.59</v>
      </c>
      <c r="R67" s="101" t="str">
        <f t="shared" si="3"/>
        <v>€</v>
      </c>
      <c r="S67" s="36"/>
    </row>
    <row r="68" spans="1:19">
      <c r="A68" s="93" t="str">
        <f>IF(ISERROR(VLOOKUP($B68,'export GR-month (SAP)'!$A:$A,1,FALSE))=TRUE,"-","GR")</f>
        <v>-</v>
      </c>
      <c r="B68" s="94">
        <v>4500055482</v>
      </c>
      <c r="C68" s="94" t="s">
        <v>604</v>
      </c>
      <c r="D68" s="95">
        <v>42200</v>
      </c>
      <c r="E68" s="96" t="s">
        <v>594</v>
      </c>
      <c r="F68" s="96" t="s">
        <v>172</v>
      </c>
      <c r="G68" s="96" t="s">
        <v>411</v>
      </c>
      <c r="H68" s="13">
        <v>1</v>
      </c>
      <c r="I68" s="13" t="str">
        <f t="shared" si="5"/>
        <v/>
      </c>
      <c r="J68" s="14" t="str">
        <f t="shared" si="1"/>
        <v>No receipt</v>
      </c>
      <c r="K68" s="14"/>
      <c r="L68" s="15"/>
      <c r="M68" s="93"/>
      <c r="N68" s="73"/>
      <c r="O68" s="93"/>
      <c r="P68" s="99">
        <v>1717.38</v>
      </c>
      <c r="Q68" s="100">
        <f t="shared" si="2"/>
        <v>1717.38</v>
      </c>
      <c r="R68" s="101" t="str">
        <f t="shared" si="3"/>
        <v>€</v>
      </c>
      <c r="S68" s="36"/>
    </row>
    <row r="69" spans="1:19">
      <c r="A69" s="93" t="str">
        <f>IF(ISERROR(VLOOKUP($B69,'export GR-month (SAP)'!$A:$A,1,FALSE))=TRUE,"-","GR")</f>
        <v>-</v>
      </c>
      <c r="B69" s="94">
        <v>4500055482</v>
      </c>
      <c r="C69" s="94" t="s">
        <v>605</v>
      </c>
      <c r="D69" s="95">
        <v>42200</v>
      </c>
      <c r="E69" s="96" t="s">
        <v>594</v>
      </c>
      <c r="F69" s="96" t="s">
        <v>595</v>
      </c>
      <c r="G69" s="96" t="s">
        <v>411</v>
      </c>
      <c r="H69" s="13">
        <v>1</v>
      </c>
      <c r="I69" s="13" t="str">
        <f t="shared" si="5"/>
        <v/>
      </c>
      <c r="J69" s="14" t="str">
        <f t="shared" si="1"/>
        <v>No receipt</v>
      </c>
      <c r="K69" s="14"/>
      <c r="L69" s="15"/>
      <c r="M69" s="93"/>
      <c r="N69" s="73"/>
      <c r="O69" s="93"/>
      <c r="P69" s="99">
        <v>164.89</v>
      </c>
      <c r="Q69" s="100">
        <f t="shared" si="2"/>
        <v>164.89</v>
      </c>
      <c r="R69" s="101" t="str">
        <f t="shared" si="3"/>
        <v>€</v>
      </c>
      <c r="S69" s="36"/>
    </row>
    <row r="70" spans="1:19">
      <c r="A70" s="93" t="str">
        <f>IF(ISERROR(VLOOKUP($B70,'export GR-month (SAP)'!$A:$A,1,FALSE))=TRUE,"-","GR")</f>
        <v>-</v>
      </c>
      <c r="B70" s="94">
        <v>4500055482</v>
      </c>
      <c r="C70" s="94" t="s">
        <v>606</v>
      </c>
      <c r="D70" s="95">
        <v>42200</v>
      </c>
      <c r="E70" s="96" t="s">
        <v>594</v>
      </c>
      <c r="F70" s="96" t="s">
        <v>614</v>
      </c>
      <c r="G70" s="96" t="s">
        <v>411</v>
      </c>
      <c r="H70" s="13">
        <v>1</v>
      </c>
      <c r="I70" s="13" t="str">
        <f t="shared" si="5"/>
        <v/>
      </c>
      <c r="J70" s="14" t="str">
        <f t="shared" ref="J70:J133" si="6">IF(AND($H70=$I70,$H70&lt;&gt;0,$B70&lt;&gt;0),"Complete",IF(AND($I70&lt;$H70,$I70&gt;0,$B70&lt;&gt;0),"Partial",IF(AND($I70="",B70&lt;&gt;0),"No receipt","")))</f>
        <v>No receipt</v>
      </c>
      <c r="K70" s="14"/>
      <c r="L70" s="15"/>
      <c r="M70" s="93"/>
      <c r="N70" s="73"/>
      <c r="O70" s="93"/>
      <c r="P70" s="99">
        <v>13.72</v>
      </c>
      <c r="Q70" s="100">
        <f t="shared" ref="Q70:Q133" si="7">IF($B70&lt;&gt;"",$P70*$H70,"")</f>
        <v>13.72</v>
      </c>
      <c r="R70" s="101" t="str">
        <f t="shared" ref="R70:R133" si="8">IF($G70="AU","$",IF($G70="BR","BRL",IF($G70="JP","¥",IF($G70="KR","₩",IF($G70="SW","SEK",IF($G70="UAE","AED",IF($G70="UK","£",IF($G70="US","$",IF(OR($G70="FR",$G70="GR",$G70="IT",$G70="NT"),"€","")))))))))</f>
        <v>€</v>
      </c>
      <c r="S70" s="36"/>
    </row>
    <row r="71" spans="1:19">
      <c r="A71" s="93" t="str">
        <f>IF(ISERROR(VLOOKUP($B71,'export GR-month (SAP)'!$A:$A,1,FALSE))=TRUE,"-","GR")</f>
        <v>-</v>
      </c>
      <c r="B71" s="94">
        <v>4500055482</v>
      </c>
      <c r="C71" s="94" t="s">
        <v>607</v>
      </c>
      <c r="D71" s="95">
        <v>42200</v>
      </c>
      <c r="E71" s="96" t="s">
        <v>594</v>
      </c>
      <c r="F71" s="96" t="s">
        <v>614</v>
      </c>
      <c r="G71" s="96" t="s">
        <v>411</v>
      </c>
      <c r="H71" s="13">
        <v>1</v>
      </c>
      <c r="I71" s="13" t="str">
        <f t="shared" si="5"/>
        <v/>
      </c>
      <c r="J71" s="14" t="str">
        <f t="shared" si="6"/>
        <v>No receipt</v>
      </c>
      <c r="K71" s="14"/>
      <c r="L71" s="15"/>
      <c r="M71" s="93"/>
      <c r="N71" s="73"/>
      <c r="O71" s="93"/>
      <c r="P71" s="99">
        <v>17.95</v>
      </c>
      <c r="Q71" s="100">
        <f t="shared" si="7"/>
        <v>17.95</v>
      </c>
      <c r="R71" s="101" t="str">
        <f t="shared" si="8"/>
        <v>€</v>
      </c>
      <c r="S71" s="36"/>
    </row>
    <row r="72" spans="1:19">
      <c r="A72" s="93" t="str">
        <f>IF(ISERROR(VLOOKUP($B72,'export GR-month (SAP)'!$A:$A,1,FALSE))=TRUE,"-","GR")</f>
        <v>-</v>
      </c>
      <c r="B72" s="94">
        <v>4500055482</v>
      </c>
      <c r="C72" s="94" t="s">
        <v>608</v>
      </c>
      <c r="D72" s="95">
        <v>42200</v>
      </c>
      <c r="E72" s="96" t="s">
        <v>594</v>
      </c>
      <c r="F72" s="96" t="s">
        <v>596</v>
      </c>
      <c r="G72" s="96" t="s">
        <v>411</v>
      </c>
      <c r="H72" s="13">
        <v>1</v>
      </c>
      <c r="I72" s="13" t="str">
        <f t="shared" si="5"/>
        <v/>
      </c>
      <c r="J72" s="14" t="str">
        <f t="shared" si="6"/>
        <v>No receipt</v>
      </c>
      <c r="K72" s="14"/>
      <c r="L72" s="15"/>
      <c r="M72" s="93"/>
      <c r="N72" s="73"/>
      <c r="O72" s="93"/>
      <c r="P72" s="99">
        <v>258</v>
      </c>
      <c r="Q72" s="100">
        <f t="shared" si="7"/>
        <v>258</v>
      </c>
      <c r="R72" s="101" t="str">
        <f t="shared" si="8"/>
        <v>€</v>
      </c>
      <c r="S72" s="36"/>
    </row>
    <row r="73" spans="1:19">
      <c r="A73" s="93" t="str">
        <f>IF(ISERROR(VLOOKUP($B73,'export GR-month (SAP)'!$A:$A,1,FALSE))=TRUE,"-","GR")</f>
        <v>-</v>
      </c>
      <c r="B73" s="94">
        <v>4500055482</v>
      </c>
      <c r="C73" s="94" t="s">
        <v>609</v>
      </c>
      <c r="D73" s="95">
        <v>42200</v>
      </c>
      <c r="E73" s="96" t="s">
        <v>594</v>
      </c>
      <c r="F73" s="96" t="s">
        <v>597</v>
      </c>
      <c r="G73" s="96" t="s">
        <v>411</v>
      </c>
      <c r="H73" s="13">
        <v>1</v>
      </c>
      <c r="I73" s="13" t="str">
        <f t="shared" si="5"/>
        <v/>
      </c>
      <c r="J73" s="14" t="str">
        <f t="shared" si="6"/>
        <v>No receipt</v>
      </c>
      <c r="K73" s="14"/>
      <c r="L73" s="15"/>
      <c r="M73" s="93"/>
      <c r="N73" s="73"/>
      <c r="O73" s="93"/>
      <c r="P73" s="99">
        <v>25.7</v>
      </c>
      <c r="Q73" s="100">
        <f t="shared" si="7"/>
        <v>25.7</v>
      </c>
      <c r="R73" s="101" t="str">
        <f t="shared" si="8"/>
        <v>€</v>
      </c>
      <c r="S73" s="36"/>
    </row>
    <row r="74" spans="1:19">
      <c r="A74" s="93" t="str">
        <f>IF(ISERROR(VLOOKUP($B74,'export GR-month (SAP)'!$A:$A,1,FALSE))=TRUE,"-","GR")</f>
        <v>-</v>
      </c>
      <c r="B74" s="94">
        <v>4500055482</v>
      </c>
      <c r="C74" s="94" t="s">
        <v>610</v>
      </c>
      <c r="D74" s="95">
        <v>42200</v>
      </c>
      <c r="E74" s="96" t="s">
        <v>594</v>
      </c>
      <c r="F74" s="96" t="s">
        <v>598</v>
      </c>
      <c r="G74" s="96" t="s">
        <v>411</v>
      </c>
      <c r="H74" s="13">
        <v>1</v>
      </c>
      <c r="I74" s="13" t="str">
        <f t="shared" si="5"/>
        <v/>
      </c>
      <c r="J74" s="14" t="str">
        <f t="shared" si="6"/>
        <v>No receipt</v>
      </c>
      <c r="K74" s="14"/>
      <c r="L74" s="15"/>
      <c r="M74" s="93"/>
      <c r="N74" s="73"/>
      <c r="O74" s="93"/>
      <c r="P74" s="99">
        <v>23.44</v>
      </c>
      <c r="Q74" s="100">
        <f t="shared" si="7"/>
        <v>23.44</v>
      </c>
      <c r="R74" s="101" t="str">
        <f t="shared" si="8"/>
        <v>€</v>
      </c>
      <c r="S74" s="36"/>
    </row>
    <row r="75" spans="1:19">
      <c r="A75" s="93" t="str">
        <f>IF(ISERROR(VLOOKUP($B75,'export GR-month (SAP)'!$A:$A,1,FALSE))=TRUE,"-","GR")</f>
        <v>-</v>
      </c>
      <c r="B75" s="94">
        <v>4500055482</v>
      </c>
      <c r="C75" s="94" t="s">
        <v>611</v>
      </c>
      <c r="D75" s="95">
        <v>42200</v>
      </c>
      <c r="E75" s="96" t="s">
        <v>594</v>
      </c>
      <c r="F75" s="96" t="s">
        <v>599</v>
      </c>
      <c r="G75" s="96" t="s">
        <v>411</v>
      </c>
      <c r="H75" s="13">
        <v>1</v>
      </c>
      <c r="I75" s="13" t="str">
        <f t="shared" si="5"/>
        <v/>
      </c>
      <c r="J75" s="14" t="str">
        <f t="shared" si="6"/>
        <v>No receipt</v>
      </c>
      <c r="K75" s="14"/>
      <c r="L75" s="15"/>
      <c r="M75" s="93"/>
      <c r="N75" s="73"/>
      <c r="O75" s="93"/>
      <c r="P75" s="99">
        <v>10.82</v>
      </c>
      <c r="Q75" s="100">
        <f t="shared" si="7"/>
        <v>10.82</v>
      </c>
      <c r="R75" s="101" t="str">
        <f t="shared" si="8"/>
        <v>€</v>
      </c>
      <c r="S75" s="36"/>
    </row>
    <row r="76" spans="1:19">
      <c r="A76" s="93" t="str">
        <f>IF(ISERROR(VLOOKUP($B76,'export GR-month (SAP)'!$A:$A,1,FALSE))=TRUE,"-","GR")</f>
        <v>-</v>
      </c>
      <c r="B76" s="94">
        <v>4500055482</v>
      </c>
      <c r="C76" s="94" t="s">
        <v>612</v>
      </c>
      <c r="D76" s="95">
        <v>42200</v>
      </c>
      <c r="E76" s="96" t="s">
        <v>594</v>
      </c>
      <c r="F76" s="96" t="s">
        <v>600</v>
      </c>
      <c r="G76" s="96" t="s">
        <v>411</v>
      </c>
      <c r="H76" s="13">
        <v>1</v>
      </c>
      <c r="I76" s="13" t="str">
        <f t="shared" si="5"/>
        <v/>
      </c>
      <c r="J76" s="14" t="str">
        <f t="shared" si="6"/>
        <v>No receipt</v>
      </c>
      <c r="K76" s="14"/>
      <c r="L76" s="15"/>
      <c r="M76" s="93"/>
      <c r="N76" s="73"/>
      <c r="O76" s="93"/>
      <c r="P76" s="99">
        <v>115.5</v>
      </c>
      <c r="Q76" s="100">
        <f t="shared" si="7"/>
        <v>115.5</v>
      </c>
      <c r="R76" s="101" t="str">
        <f t="shared" si="8"/>
        <v>€</v>
      </c>
      <c r="S76" s="36"/>
    </row>
    <row r="77" spans="1:19">
      <c r="A77" s="93" t="str">
        <f>IF(ISERROR(VLOOKUP($B77,'export GR-month (SAP)'!$A:$A,1,FALSE))=TRUE,"-","GR")</f>
        <v>-</v>
      </c>
      <c r="B77" s="94">
        <v>4500055482</v>
      </c>
      <c r="C77" s="94" t="s">
        <v>613</v>
      </c>
      <c r="D77" s="95">
        <v>42200</v>
      </c>
      <c r="E77" s="96" t="s">
        <v>594</v>
      </c>
      <c r="F77" s="96" t="s">
        <v>615</v>
      </c>
      <c r="G77" s="96" t="s">
        <v>411</v>
      </c>
      <c r="H77" s="13">
        <v>1</v>
      </c>
      <c r="I77" s="13" t="str">
        <f t="shared" si="5"/>
        <v/>
      </c>
      <c r="J77" s="14" t="str">
        <f t="shared" si="6"/>
        <v>No receipt</v>
      </c>
      <c r="K77" s="14"/>
      <c r="L77" s="15"/>
      <c r="M77" s="93"/>
      <c r="N77" s="73"/>
      <c r="O77" s="93"/>
      <c r="P77" s="99">
        <v>25.7</v>
      </c>
      <c r="Q77" s="100">
        <f t="shared" si="7"/>
        <v>25.7</v>
      </c>
      <c r="R77" s="101" t="str">
        <f t="shared" si="8"/>
        <v>€</v>
      </c>
      <c r="S77" s="36"/>
    </row>
    <row r="78" spans="1:19">
      <c r="A78" s="93" t="str">
        <f>IF(ISERROR(VLOOKUP($B78,'export GR-month (SAP)'!$A:$A,1,FALSE))=TRUE,"-","GR")</f>
        <v>-</v>
      </c>
      <c r="B78" s="94">
        <v>4500055489</v>
      </c>
      <c r="C78" s="94" t="s">
        <v>616</v>
      </c>
      <c r="D78" s="95">
        <v>42200</v>
      </c>
      <c r="E78" s="96" t="s">
        <v>624</v>
      </c>
      <c r="F78" s="96" t="s">
        <v>408</v>
      </c>
      <c r="G78" s="96" t="s">
        <v>26</v>
      </c>
      <c r="H78" s="13">
        <v>1</v>
      </c>
      <c r="I78" s="13" t="str">
        <f t="shared" si="5"/>
        <v/>
      </c>
      <c r="J78" s="14" t="str">
        <f t="shared" si="6"/>
        <v>No receipt</v>
      </c>
      <c r="K78" s="14"/>
      <c r="L78" s="15"/>
      <c r="M78" s="93"/>
      <c r="N78" s="73"/>
      <c r="O78" s="93"/>
      <c r="P78" s="99">
        <v>1023.25</v>
      </c>
      <c r="Q78" s="100">
        <f t="shared" si="7"/>
        <v>1023.25</v>
      </c>
      <c r="R78" s="101" t="str">
        <f t="shared" si="8"/>
        <v>£</v>
      </c>
      <c r="S78" s="36"/>
    </row>
    <row r="79" spans="1:19">
      <c r="A79" s="93" t="str">
        <f>IF(ISERROR(VLOOKUP($B79,'export GR-month (SAP)'!$A:$A,1,FALSE))=TRUE,"-","GR")</f>
        <v>-</v>
      </c>
      <c r="B79" s="94">
        <v>4500055489</v>
      </c>
      <c r="C79" s="94" t="s">
        <v>617</v>
      </c>
      <c r="D79" s="95">
        <v>42200</v>
      </c>
      <c r="E79" s="96" t="s">
        <v>624</v>
      </c>
      <c r="F79" s="96" t="s">
        <v>315</v>
      </c>
      <c r="G79" s="96" t="s">
        <v>26</v>
      </c>
      <c r="H79" s="13">
        <v>1</v>
      </c>
      <c r="I79" s="13" t="str">
        <f t="shared" si="5"/>
        <v/>
      </c>
      <c r="J79" s="14" t="str">
        <f t="shared" si="6"/>
        <v>No receipt</v>
      </c>
      <c r="K79" s="14"/>
      <c r="L79" s="15"/>
      <c r="M79" s="93"/>
      <c r="N79" s="73"/>
      <c r="O79" s="93"/>
      <c r="P79" s="99">
        <v>1225.1600000000001</v>
      </c>
      <c r="Q79" s="100">
        <f t="shared" si="7"/>
        <v>1225.1600000000001</v>
      </c>
      <c r="R79" s="101" t="str">
        <f t="shared" si="8"/>
        <v>£</v>
      </c>
      <c r="S79" s="36"/>
    </row>
    <row r="80" spans="1:19">
      <c r="A80" s="93" t="str">
        <f>IF(ISERROR(VLOOKUP($B80,'export GR-month (SAP)'!$A:$A,1,FALSE))=TRUE,"-","GR")</f>
        <v>-</v>
      </c>
      <c r="B80" s="94">
        <v>4500055489</v>
      </c>
      <c r="C80" s="94" t="s">
        <v>618</v>
      </c>
      <c r="D80" s="95">
        <v>42200</v>
      </c>
      <c r="E80" s="96" t="s">
        <v>624</v>
      </c>
      <c r="F80" s="96" t="s">
        <v>625</v>
      </c>
      <c r="G80" s="96" t="s">
        <v>26</v>
      </c>
      <c r="H80" s="13">
        <v>1</v>
      </c>
      <c r="I80" s="13" t="str">
        <f t="shared" si="5"/>
        <v/>
      </c>
      <c r="J80" s="14" t="str">
        <f t="shared" si="6"/>
        <v>No receipt</v>
      </c>
      <c r="K80" s="14"/>
      <c r="L80" s="15"/>
      <c r="M80" s="93"/>
      <c r="N80" s="73"/>
      <c r="O80" s="93"/>
      <c r="P80" s="99">
        <v>27.16</v>
      </c>
      <c r="Q80" s="100">
        <f t="shared" si="7"/>
        <v>27.16</v>
      </c>
      <c r="R80" s="101" t="str">
        <f t="shared" si="8"/>
        <v>£</v>
      </c>
      <c r="S80" s="36"/>
    </row>
    <row r="81" spans="1:19">
      <c r="A81" s="93" t="str">
        <f>IF(ISERROR(VLOOKUP($B81,'export GR-month (SAP)'!$A:$A,1,FALSE))=TRUE,"-","GR")</f>
        <v>-</v>
      </c>
      <c r="B81" s="94">
        <v>4500055489</v>
      </c>
      <c r="C81" s="94" t="s">
        <v>619</v>
      </c>
      <c r="D81" s="95">
        <v>42200</v>
      </c>
      <c r="E81" s="96" t="s">
        <v>624</v>
      </c>
      <c r="F81" s="96" t="s">
        <v>625</v>
      </c>
      <c r="G81" s="96" t="s">
        <v>26</v>
      </c>
      <c r="H81" s="13">
        <v>1</v>
      </c>
      <c r="I81" s="13" t="str">
        <f t="shared" si="5"/>
        <v/>
      </c>
      <c r="J81" s="14" t="str">
        <f t="shared" si="6"/>
        <v>No receipt</v>
      </c>
      <c r="K81" s="14"/>
      <c r="L81" s="15"/>
      <c r="M81" s="93"/>
      <c r="N81" s="73"/>
      <c r="O81" s="93"/>
      <c r="P81" s="99">
        <v>76.73</v>
      </c>
      <c r="Q81" s="100">
        <f t="shared" si="7"/>
        <v>76.73</v>
      </c>
      <c r="R81" s="101" t="str">
        <f t="shared" si="8"/>
        <v>£</v>
      </c>
      <c r="S81" s="36"/>
    </row>
    <row r="82" spans="1:19">
      <c r="A82" s="93" t="str">
        <f>IF(ISERROR(VLOOKUP($B82,'export GR-month (SAP)'!$A:$A,1,FALSE))=TRUE,"-","GR")</f>
        <v>-</v>
      </c>
      <c r="B82" s="94">
        <v>4500055489</v>
      </c>
      <c r="C82" s="94" t="s">
        <v>620</v>
      </c>
      <c r="D82" s="95">
        <v>42200</v>
      </c>
      <c r="E82" s="96" t="s">
        <v>624</v>
      </c>
      <c r="F82" s="96" t="s">
        <v>626</v>
      </c>
      <c r="G82" s="96" t="s">
        <v>26</v>
      </c>
      <c r="H82" s="13">
        <v>1</v>
      </c>
      <c r="I82" s="13" t="str">
        <f t="shared" si="5"/>
        <v/>
      </c>
      <c r="J82" s="14" t="str">
        <f t="shared" si="6"/>
        <v>No receipt</v>
      </c>
      <c r="K82" s="14"/>
      <c r="L82" s="15"/>
      <c r="M82" s="93"/>
      <c r="N82" s="73"/>
      <c r="O82" s="93"/>
      <c r="P82" s="99">
        <v>43.45</v>
      </c>
      <c r="Q82" s="100">
        <f t="shared" si="7"/>
        <v>43.45</v>
      </c>
      <c r="R82" s="101" t="str">
        <f t="shared" si="8"/>
        <v>£</v>
      </c>
      <c r="S82" s="36"/>
    </row>
    <row r="83" spans="1:19">
      <c r="A83" s="93" t="str">
        <f>IF(ISERROR(VLOOKUP($B83,'export GR-month (SAP)'!$A:$A,1,FALSE))=TRUE,"-","GR")</f>
        <v>-</v>
      </c>
      <c r="B83" s="94">
        <v>4500055489</v>
      </c>
      <c r="C83" s="94" t="s">
        <v>621</v>
      </c>
      <c r="D83" s="95">
        <v>42200</v>
      </c>
      <c r="E83" s="96" t="s">
        <v>624</v>
      </c>
      <c r="F83" s="96" t="s">
        <v>627</v>
      </c>
      <c r="G83" s="96" t="s">
        <v>26</v>
      </c>
      <c r="H83" s="13">
        <v>1</v>
      </c>
      <c r="I83" s="13" t="str">
        <f t="shared" si="5"/>
        <v/>
      </c>
      <c r="J83" s="14" t="str">
        <f t="shared" si="6"/>
        <v>No receipt</v>
      </c>
      <c r="K83" s="14"/>
      <c r="L83" s="15"/>
      <c r="M83" s="93"/>
      <c r="N83" s="73"/>
      <c r="O83" s="93"/>
      <c r="P83" s="99">
        <v>73.63</v>
      </c>
      <c r="Q83" s="100">
        <f t="shared" si="7"/>
        <v>73.63</v>
      </c>
      <c r="R83" s="101" t="str">
        <f t="shared" si="8"/>
        <v>£</v>
      </c>
      <c r="S83" s="36"/>
    </row>
    <row r="84" spans="1:19">
      <c r="A84" s="93" t="str">
        <f>IF(ISERROR(VLOOKUP($B84,'export GR-month (SAP)'!$A:$A,1,FALSE))=TRUE,"-","GR")</f>
        <v>-</v>
      </c>
      <c r="B84" s="94">
        <v>4500055489</v>
      </c>
      <c r="C84" s="94" t="s">
        <v>622</v>
      </c>
      <c r="D84" s="95">
        <v>42200</v>
      </c>
      <c r="E84" s="96" t="s">
        <v>624</v>
      </c>
      <c r="F84" s="96" t="s">
        <v>628</v>
      </c>
      <c r="G84" s="96" t="s">
        <v>26</v>
      </c>
      <c r="H84" s="13">
        <v>1</v>
      </c>
      <c r="I84" s="13" t="str">
        <f t="shared" si="5"/>
        <v/>
      </c>
      <c r="J84" s="14" t="str">
        <f t="shared" si="6"/>
        <v>No receipt</v>
      </c>
      <c r="K84" s="14"/>
      <c r="L84" s="15"/>
      <c r="M84" s="93"/>
      <c r="N84" s="73"/>
      <c r="O84" s="93"/>
      <c r="P84" s="99">
        <v>176.39</v>
      </c>
      <c r="Q84" s="100">
        <f t="shared" si="7"/>
        <v>176.39</v>
      </c>
      <c r="R84" s="101" t="str">
        <f t="shared" si="8"/>
        <v>£</v>
      </c>
      <c r="S84" s="36"/>
    </row>
    <row r="85" spans="1:19">
      <c r="A85" s="93" t="str">
        <f>IF(ISERROR(VLOOKUP($B85,'export GR-month (SAP)'!$A:$A,1,FALSE))=TRUE,"-","GR")</f>
        <v>-</v>
      </c>
      <c r="B85" s="94">
        <v>4500055489</v>
      </c>
      <c r="C85" s="94" t="s">
        <v>623</v>
      </c>
      <c r="D85" s="95">
        <v>42200</v>
      </c>
      <c r="E85" s="96" t="s">
        <v>624</v>
      </c>
      <c r="F85" s="96" t="s">
        <v>131</v>
      </c>
      <c r="G85" s="96" t="s">
        <v>26</v>
      </c>
      <c r="H85" s="13">
        <v>1</v>
      </c>
      <c r="I85" s="13" t="str">
        <f t="shared" si="5"/>
        <v/>
      </c>
      <c r="J85" s="14" t="str">
        <f t="shared" si="6"/>
        <v>No receipt</v>
      </c>
      <c r="K85" s="14"/>
      <c r="L85" s="15"/>
      <c r="M85" s="93"/>
      <c r="N85" s="73"/>
      <c r="O85" s="93"/>
      <c r="P85" s="99">
        <v>1424.71</v>
      </c>
      <c r="Q85" s="100">
        <f t="shared" si="7"/>
        <v>1424.71</v>
      </c>
      <c r="R85" s="101" t="str">
        <f t="shared" si="8"/>
        <v>£</v>
      </c>
      <c r="S85" s="36"/>
    </row>
    <row r="86" spans="1:19">
      <c r="A86" s="93" t="str">
        <f>IF(ISERROR(VLOOKUP($B86,'export GR-month (SAP)'!$A:$A,1,FALSE))=TRUE,"-","GR")</f>
        <v>-</v>
      </c>
      <c r="B86" s="94"/>
      <c r="C86" s="94"/>
      <c r="D86" s="95"/>
      <c r="E86" s="96"/>
      <c r="F86" s="96"/>
      <c r="G86" s="96"/>
      <c r="H86" s="13"/>
      <c r="I86" s="13" t="str">
        <f t="shared" si="5"/>
        <v/>
      </c>
      <c r="J86" s="14" t="str">
        <f t="shared" si="6"/>
        <v/>
      </c>
      <c r="K86" s="14"/>
      <c r="L86" s="15"/>
      <c r="M86" s="93"/>
      <c r="N86" s="73"/>
      <c r="O86" s="93"/>
      <c r="P86" s="99"/>
      <c r="Q86" s="100" t="str">
        <f t="shared" si="7"/>
        <v/>
      </c>
      <c r="R86" s="101" t="str">
        <f t="shared" si="8"/>
        <v/>
      </c>
      <c r="S86" s="36"/>
    </row>
    <row r="87" spans="1:19">
      <c r="A87" s="93" t="str">
        <f>IF(ISERROR(VLOOKUP($B87,'export GR-month (SAP)'!$A:$A,1,FALSE))=TRUE,"-","GR")</f>
        <v>-</v>
      </c>
      <c r="B87" s="94"/>
      <c r="C87" s="94"/>
      <c r="D87" s="95"/>
      <c r="E87" s="96"/>
      <c r="F87" s="96"/>
      <c r="G87" s="96"/>
      <c r="H87" s="13"/>
      <c r="I87" s="13" t="str">
        <f t="shared" si="5"/>
        <v/>
      </c>
      <c r="J87" s="14" t="str">
        <f t="shared" si="6"/>
        <v/>
      </c>
      <c r="K87" s="14"/>
      <c r="L87" s="15"/>
      <c r="M87" s="93"/>
      <c r="N87" s="73"/>
      <c r="O87" s="93"/>
      <c r="P87" s="99"/>
      <c r="Q87" s="100" t="str">
        <f t="shared" si="7"/>
        <v/>
      </c>
      <c r="R87" s="101" t="str">
        <f t="shared" si="8"/>
        <v/>
      </c>
      <c r="S87" s="36"/>
    </row>
    <row r="88" spans="1:19">
      <c r="A88" s="93" t="str">
        <f>IF(ISERROR(VLOOKUP($B88,'export GR-month (SAP)'!$A:$A,1,FALSE))=TRUE,"-","GR")</f>
        <v>-</v>
      </c>
      <c r="B88" s="94"/>
      <c r="C88" s="94"/>
      <c r="D88" s="95"/>
      <c r="E88" s="96"/>
      <c r="F88" s="96"/>
      <c r="G88" s="96"/>
      <c r="H88" s="13"/>
      <c r="I88" s="13" t="str">
        <f t="shared" si="5"/>
        <v/>
      </c>
      <c r="J88" s="14" t="str">
        <f t="shared" si="6"/>
        <v/>
      </c>
      <c r="K88" s="14"/>
      <c r="L88" s="15"/>
      <c r="M88" s="93"/>
      <c r="N88" s="73"/>
      <c r="O88" s="93"/>
      <c r="P88" s="99"/>
      <c r="Q88" s="100" t="str">
        <f t="shared" si="7"/>
        <v/>
      </c>
      <c r="R88" s="101" t="str">
        <f t="shared" si="8"/>
        <v/>
      </c>
      <c r="S88" s="36"/>
    </row>
    <row r="89" spans="1:19">
      <c r="A89" s="93" t="str">
        <f>IF(ISERROR(VLOOKUP($B89,'export GR-month (SAP)'!$A:$A,1,FALSE))=TRUE,"-","GR")</f>
        <v>-</v>
      </c>
      <c r="B89" s="94"/>
      <c r="C89" s="94"/>
      <c r="D89" s="95"/>
      <c r="E89" s="96"/>
      <c r="F89" s="96"/>
      <c r="G89" s="96"/>
      <c r="H89" s="13"/>
      <c r="I89" s="13" t="str">
        <f t="shared" si="5"/>
        <v/>
      </c>
      <c r="J89" s="14" t="str">
        <f t="shared" si="6"/>
        <v/>
      </c>
      <c r="K89" s="14"/>
      <c r="L89" s="15"/>
      <c r="M89" s="93"/>
      <c r="N89" s="73"/>
      <c r="O89" s="93"/>
      <c r="P89" s="99"/>
      <c r="Q89" s="100" t="str">
        <f t="shared" si="7"/>
        <v/>
      </c>
      <c r="R89" s="101" t="str">
        <f t="shared" si="8"/>
        <v/>
      </c>
      <c r="S89" s="36"/>
    </row>
    <row r="90" spans="1:19">
      <c r="A90" s="93" t="str">
        <f>IF(ISERROR(VLOOKUP($B90,'export GR-month (SAP)'!$A:$A,1,FALSE))=TRUE,"-","GR")</f>
        <v>-</v>
      </c>
      <c r="B90" s="94"/>
      <c r="C90" s="94"/>
      <c r="D90" s="95"/>
      <c r="E90" s="96"/>
      <c r="F90" s="96"/>
      <c r="G90" s="96"/>
      <c r="H90" s="13"/>
      <c r="I90" s="13" t="str">
        <f t="shared" si="5"/>
        <v/>
      </c>
      <c r="J90" s="14" t="str">
        <f t="shared" si="6"/>
        <v/>
      </c>
      <c r="K90" s="14"/>
      <c r="L90" s="15"/>
      <c r="M90" s="93"/>
      <c r="N90" s="73"/>
      <c r="O90" s="93"/>
      <c r="P90" s="99"/>
      <c r="Q90" s="100" t="str">
        <f t="shared" si="7"/>
        <v/>
      </c>
      <c r="R90" s="101" t="str">
        <f t="shared" si="8"/>
        <v/>
      </c>
      <c r="S90" s="36"/>
    </row>
    <row r="91" spans="1:19">
      <c r="A91" s="93" t="str">
        <f>IF(ISERROR(VLOOKUP($B91,'export GR-month (SAP)'!$A:$A,1,FALSE))=TRUE,"-","GR")</f>
        <v>-</v>
      </c>
      <c r="B91" s="94"/>
      <c r="C91" s="94"/>
      <c r="D91" s="95"/>
      <c r="E91" s="96"/>
      <c r="F91" s="96"/>
      <c r="G91" s="96"/>
      <c r="H91" s="13"/>
      <c r="I91" s="13" t="str">
        <f t="shared" si="5"/>
        <v/>
      </c>
      <c r="J91" s="14" t="str">
        <f t="shared" si="6"/>
        <v/>
      </c>
      <c r="K91" s="14"/>
      <c r="L91" s="15"/>
      <c r="M91" s="93"/>
      <c r="N91" s="73"/>
      <c r="O91" s="93"/>
      <c r="P91" s="99"/>
      <c r="Q91" s="100" t="str">
        <f t="shared" si="7"/>
        <v/>
      </c>
      <c r="R91" s="101" t="str">
        <f t="shared" si="8"/>
        <v/>
      </c>
      <c r="S91" s="36"/>
    </row>
    <row r="92" spans="1:19">
      <c r="A92" s="93" t="str">
        <f>IF(ISERROR(VLOOKUP($B92,'export GR-month (SAP)'!$A:$A,1,FALSE))=TRUE,"-","GR")</f>
        <v>-</v>
      </c>
      <c r="B92" s="94"/>
      <c r="C92" s="94"/>
      <c r="D92" s="95"/>
      <c r="E92" s="96"/>
      <c r="F92" s="96"/>
      <c r="G92" s="96"/>
      <c r="H92" s="13"/>
      <c r="I92" s="13" t="str">
        <f t="shared" si="5"/>
        <v/>
      </c>
      <c r="J92" s="14" t="str">
        <f t="shared" si="6"/>
        <v/>
      </c>
      <c r="K92" s="14"/>
      <c r="L92" s="15"/>
      <c r="M92" s="93"/>
      <c r="N92" s="73"/>
      <c r="O92" s="93"/>
      <c r="P92" s="99"/>
      <c r="Q92" s="100" t="str">
        <f t="shared" si="7"/>
        <v/>
      </c>
      <c r="R92" s="101" t="str">
        <f t="shared" si="8"/>
        <v/>
      </c>
      <c r="S92" s="36"/>
    </row>
    <row r="93" spans="1:19">
      <c r="A93" s="93" t="str">
        <f>IF(ISERROR(VLOOKUP($B93,'export GR-month (SAP)'!$A:$A,1,FALSE))=TRUE,"-","GR")</f>
        <v>-</v>
      </c>
      <c r="B93" s="94"/>
      <c r="C93" s="94"/>
      <c r="D93" s="95"/>
      <c r="E93" s="96"/>
      <c r="F93" s="96"/>
      <c r="G93" s="96"/>
      <c r="H93" s="13"/>
      <c r="I93" s="13" t="str">
        <f t="shared" si="5"/>
        <v/>
      </c>
      <c r="J93" s="14" t="str">
        <f t="shared" si="6"/>
        <v/>
      </c>
      <c r="K93" s="14"/>
      <c r="L93" s="15"/>
      <c r="M93" s="93"/>
      <c r="N93" s="73"/>
      <c r="O93" s="93"/>
      <c r="P93" s="99"/>
      <c r="Q93" s="100" t="str">
        <f t="shared" si="7"/>
        <v/>
      </c>
      <c r="R93" s="101" t="str">
        <f t="shared" si="8"/>
        <v/>
      </c>
      <c r="S93" s="36"/>
    </row>
    <row r="94" spans="1:19">
      <c r="A94" s="93" t="str">
        <f>IF(ISERROR(VLOOKUP($B94,'export GR-month (SAP)'!$A:$A,1,FALSE))=TRUE,"-","GR")</f>
        <v>-</v>
      </c>
      <c r="B94" s="94"/>
      <c r="C94" s="94"/>
      <c r="D94" s="95"/>
      <c r="E94" s="96"/>
      <c r="F94" s="96"/>
      <c r="G94" s="96"/>
      <c r="H94" s="13"/>
      <c r="I94" s="13" t="str">
        <f t="shared" si="5"/>
        <v/>
      </c>
      <c r="J94" s="14" t="str">
        <f t="shared" si="6"/>
        <v/>
      </c>
      <c r="K94" s="14"/>
      <c r="L94" s="15"/>
      <c r="M94" s="93"/>
      <c r="N94" s="73"/>
      <c r="O94" s="93"/>
      <c r="P94" s="99"/>
      <c r="Q94" s="100" t="str">
        <f t="shared" si="7"/>
        <v/>
      </c>
      <c r="R94" s="101" t="str">
        <f t="shared" si="8"/>
        <v/>
      </c>
      <c r="S94" s="36"/>
    </row>
    <row r="95" spans="1:19">
      <c r="A95" s="93" t="str">
        <f>IF(ISERROR(VLOOKUP($B95,'export GR-month (SAP)'!$A:$A,1,FALSE))=TRUE,"-","GR")</f>
        <v>-</v>
      </c>
      <c r="B95" s="94"/>
      <c r="C95" s="94"/>
      <c r="D95" s="95"/>
      <c r="E95" s="96"/>
      <c r="F95" s="96"/>
      <c r="G95" s="96"/>
      <c r="H95" s="13"/>
      <c r="I95" s="13" t="str">
        <f t="shared" si="5"/>
        <v/>
      </c>
      <c r="J95" s="14" t="str">
        <f t="shared" si="6"/>
        <v/>
      </c>
      <c r="K95" s="14"/>
      <c r="L95" s="15"/>
      <c r="M95" s="93"/>
      <c r="N95" s="73"/>
      <c r="O95" s="93"/>
      <c r="P95" s="99"/>
      <c r="Q95" s="100" t="str">
        <f t="shared" si="7"/>
        <v/>
      </c>
      <c r="R95" s="101" t="str">
        <f t="shared" si="8"/>
        <v/>
      </c>
      <c r="S95" s="36"/>
    </row>
    <row r="96" spans="1:19">
      <c r="A96" s="93" t="str">
        <f>IF(ISERROR(VLOOKUP($B96,'export GR-month (SAP)'!$A:$A,1,FALSE))=TRUE,"-","GR")</f>
        <v>-</v>
      </c>
      <c r="B96" s="94"/>
      <c r="C96" s="94"/>
      <c r="D96" s="95"/>
      <c r="E96" s="96"/>
      <c r="F96" s="96"/>
      <c r="G96" s="96"/>
      <c r="H96" s="13"/>
      <c r="I96" s="13" t="str">
        <f t="shared" si="5"/>
        <v/>
      </c>
      <c r="J96" s="14" t="str">
        <f t="shared" si="6"/>
        <v/>
      </c>
      <c r="K96" s="14"/>
      <c r="L96" s="15"/>
      <c r="M96" s="93"/>
      <c r="N96" s="73"/>
      <c r="O96" s="93"/>
      <c r="P96" s="99"/>
      <c r="Q96" s="100" t="str">
        <f t="shared" si="7"/>
        <v/>
      </c>
      <c r="R96" s="101" t="str">
        <f t="shared" si="8"/>
        <v/>
      </c>
      <c r="S96" s="36"/>
    </row>
    <row r="97" spans="1:19">
      <c r="A97" s="93" t="str">
        <f>IF(ISERROR(VLOOKUP($B97,'export GR-month (SAP)'!$A:$A,1,FALSE))=TRUE,"-","GR")</f>
        <v>-</v>
      </c>
      <c r="B97" s="94"/>
      <c r="C97" s="94"/>
      <c r="D97" s="95"/>
      <c r="E97" s="96"/>
      <c r="F97" s="96"/>
      <c r="G97" s="96"/>
      <c r="H97" s="13"/>
      <c r="I97" s="13" t="str">
        <f t="shared" si="5"/>
        <v/>
      </c>
      <c r="J97" s="14" t="str">
        <f t="shared" si="6"/>
        <v/>
      </c>
      <c r="K97" s="14"/>
      <c r="L97" s="15"/>
      <c r="M97" s="93"/>
      <c r="N97" s="73"/>
      <c r="O97" s="93"/>
      <c r="P97" s="99"/>
      <c r="Q97" s="100" t="str">
        <f t="shared" si="7"/>
        <v/>
      </c>
      <c r="R97" s="101" t="str">
        <f t="shared" si="8"/>
        <v/>
      </c>
      <c r="S97" s="36"/>
    </row>
    <row r="98" spans="1:19">
      <c r="A98" s="93" t="str">
        <f>IF(ISERROR(VLOOKUP($B98,'export GR-month (SAP)'!$A:$A,1,FALSE))=TRUE,"-","GR")</f>
        <v>-</v>
      </c>
      <c r="B98" s="94"/>
      <c r="C98" s="94"/>
      <c r="D98" s="95"/>
      <c r="E98" s="96"/>
      <c r="F98" s="96"/>
      <c r="G98" s="96"/>
      <c r="H98" s="13"/>
      <c r="I98" s="13" t="str">
        <f t="shared" si="5"/>
        <v/>
      </c>
      <c r="J98" s="14" t="str">
        <f t="shared" si="6"/>
        <v/>
      </c>
      <c r="K98" s="14"/>
      <c r="L98" s="15"/>
      <c r="M98" s="93"/>
      <c r="N98" s="73"/>
      <c r="O98" s="93"/>
      <c r="P98" s="99"/>
      <c r="Q98" s="100" t="str">
        <f t="shared" si="7"/>
        <v/>
      </c>
      <c r="R98" s="101" t="str">
        <f t="shared" si="8"/>
        <v/>
      </c>
      <c r="S98" s="36"/>
    </row>
    <row r="99" spans="1:19">
      <c r="A99" s="93" t="str">
        <f>IF(ISERROR(VLOOKUP($B99,'export GR-month (SAP)'!$A:$A,1,FALSE))=TRUE,"-","GR")</f>
        <v>-</v>
      </c>
      <c r="B99" s="94"/>
      <c r="C99" s="94"/>
      <c r="D99" s="95"/>
      <c r="E99" s="96"/>
      <c r="F99" s="96"/>
      <c r="G99" s="96"/>
      <c r="H99" s="13"/>
      <c r="I99" s="13" t="str">
        <f t="shared" si="5"/>
        <v/>
      </c>
      <c r="J99" s="14" t="str">
        <f t="shared" si="6"/>
        <v/>
      </c>
      <c r="K99" s="14"/>
      <c r="L99" s="15"/>
      <c r="M99" s="93"/>
      <c r="N99" s="73"/>
      <c r="O99" s="93"/>
      <c r="P99" s="99"/>
      <c r="Q99" s="100" t="str">
        <f t="shared" si="7"/>
        <v/>
      </c>
      <c r="R99" s="101" t="str">
        <f t="shared" si="8"/>
        <v/>
      </c>
      <c r="S99" s="36"/>
    </row>
    <row r="100" spans="1:19">
      <c r="A100" s="93" t="str">
        <f>IF(ISERROR(VLOOKUP($B100,'export GR-month (SAP)'!$A:$A,1,FALSE))=TRUE,"-","GR")</f>
        <v>-</v>
      </c>
      <c r="B100" s="94"/>
      <c r="C100" s="94"/>
      <c r="D100" s="95"/>
      <c r="E100" s="96"/>
      <c r="F100" s="96"/>
      <c r="G100" s="96"/>
      <c r="H100" s="13"/>
      <c r="I100" s="13" t="str">
        <f t="shared" si="5"/>
        <v/>
      </c>
      <c r="J100" s="14" t="str">
        <f t="shared" si="6"/>
        <v/>
      </c>
      <c r="K100" s="14"/>
      <c r="L100" s="15"/>
      <c r="M100" s="93"/>
      <c r="N100" s="73"/>
      <c r="O100" s="93"/>
      <c r="P100" s="99"/>
      <c r="Q100" s="100" t="str">
        <f t="shared" si="7"/>
        <v/>
      </c>
      <c r="R100" s="101" t="str">
        <f t="shared" si="8"/>
        <v/>
      </c>
      <c r="S100" s="36"/>
    </row>
    <row r="101" spans="1:19">
      <c r="A101" s="93" t="str">
        <f>IF(ISERROR(VLOOKUP($B101,'export GR-month (SAP)'!$A:$A,1,FALSE))=TRUE,"-","GR")</f>
        <v>-</v>
      </c>
      <c r="B101" s="94"/>
      <c r="C101" s="94"/>
      <c r="D101" s="95"/>
      <c r="E101" s="96"/>
      <c r="F101" s="96"/>
      <c r="G101" s="96"/>
      <c r="H101" s="13"/>
      <c r="I101" s="13" t="str">
        <f t="shared" si="5"/>
        <v/>
      </c>
      <c r="J101" s="14" t="str">
        <f t="shared" si="6"/>
        <v/>
      </c>
      <c r="K101" s="14"/>
      <c r="L101" s="15"/>
      <c r="M101" s="93"/>
      <c r="N101" s="73"/>
      <c r="O101" s="93"/>
      <c r="P101" s="99"/>
      <c r="Q101" s="100" t="str">
        <f t="shared" si="7"/>
        <v/>
      </c>
      <c r="R101" s="101" t="str">
        <f t="shared" si="8"/>
        <v/>
      </c>
      <c r="S101" s="36"/>
    </row>
    <row r="102" spans="1:19">
      <c r="A102" s="93" t="str">
        <f>IF(ISERROR(VLOOKUP($B102,'export GR-month (SAP)'!$A:$A,1,FALSE))=TRUE,"-","GR")</f>
        <v>-</v>
      </c>
      <c r="B102" s="94"/>
      <c r="C102" s="94"/>
      <c r="D102" s="95"/>
      <c r="E102" s="96"/>
      <c r="F102" s="96"/>
      <c r="G102" s="96"/>
      <c r="H102" s="13"/>
      <c r="I102" s="13" t="str">
        <f t="shared" si="5"/>
        <v/>
      </c>
      <c r="J102" s="14" t="str">
        <f t="shared" si="6"/>
        <v/>
      </c>
      <c r="K102" s="14"/>
      <c r="L102" s="15"/>
      <c r="M102" s="93"/>
      <c r="N102" s="73"/>
      <c r="O102" s="93"/>
      <c r="P102" s="99"/>
      <c r="Q102" s="100" t="str">
        <f t="shared" si="7"/>
        <v/>
      </c>
      <c r="R102" s="101" t="str">
        <f t="shared" si="8"/>
        <v/>
      </c>
      <c r="S102" s="36"/>
    </row>
    <row r="103" spans="1:19">
      <c r="A103" s="93" t="str">
        <f>IF(ISERROR(VLOOKUP($B103,'export GR-month (SAP)'!$A:$A,1,FALSE))=TRUE,"-","GR")</f>
        <v>-</v>
      </c>
      <c r="B103" s="94"/>
      <c r="C103" s="94"/>
      <c r="D103" s="95"/>
      <c r="E103" s="96"/>
      <c r="F103" s="96"/>
      <c r="G103" s="96"/>
      <c r="H103" s="13"/>
      <c r="I103" s="13" t="str">
        <f t="shared" si="5"/>
        <v/>
      </c>
      <c r="J103" s="14" t="str">
        <f t="shared" si="6"/>
        <v/>
      </c>
      <c r="K103" s="14"/>
      <c r="L103" s="15"/>
      <c r="M103" s="93"/>
      <c r="N103" s="73"/>
      <c r="O103" s="93"/>
      <c r="P103" s="99"/>
      <c r="Q103" s="100" t="str">
        <f t="shared" si="7"/>
        <v/>
      </c>
      <c r="R103" s="101" t="str">
        <f t="shared" si="8"/>
        <v/>
      </c>
      <c r="S103" s="36"/>
    </row>
    <row r="104" spans="1:19">
      <c r="A104" s="93" t="str">
        <f>IF(ISERROR(VLOOKUP($B104,'export GR-month (SAP)'!$A:$A,1,FALSE))=TRUE,"-","GR")</f>
        <v>-</v>
      </c>
      <c r="B104" s="94"/>
      <c r="C104" s="94"/>
      <c r="D104" s="95"/>
      <c r="E104" s="96"/>
      <c r="F104" s="96"/>
      <c r="G104" s="96"/>
      <c r="H104" s="13"/>
      <c r="I104" s="13" t="str">
        <f t="shared" si="5"/>
        <v/>
      </c>
      <c r="J104" s="14" t="str">
        <f t="shared" si="6"/>
        <v/>
      </c>
      <c r="K104" s="14"/>
      <c r="L104" s="15"/>
      <c r="M104" s="93"/>
      <c r="N104" s="73"/>
      <c r="O104" s="93"/>
      <c r="P104" s="99"/>
      <c r="Q104" s="100" t="str">
        <f t="shared" si="7"/>
        <v/>
      </c>
      <c r="R104" s="101" t="str">
        <f t="shared" si="8"/>
        <v/>
      </c>
      <c r="S104" s="36"/>
    </row>
    <row r="105" spans="1:19">
      <c r="A105" s="93" t="str">
        <f>IF(ISERROR(VLOOKUP($B105,'export GR-month (SAP)'!$A:$A,1,FALSE))=TRUE,"-","GR")</f>
        <v>-</v>
      </c>
      <c r="B105" s="94"/>
      <c r="C105" s="94"/>
      <c r="D105" s="95"/>
      <c r="E105" s="96"/>
      <c r="F105" s="96"/>
      <c r="G105" s="96"/>
      <c r="H105" s="13"/>
      <c r="I105" s="13" t="str">
        <f t="shared" si="5"/>
        <v/>
      </c>
      <c r="J105" s="14" t="str">
        <f t="shared" si="6"/>
        <v/>
      </c>
      <c r="K105" s="14"/>
      <c r="L105" s="15"/>
      <c r="M105" s="93"/>
      <c r="N105" s="73"/>
      <c r="O105" s="93"/>
      <c r="P105" s="99"/>
      <c r="Q105" s="100" t="str">
        <f t="shared" si="7"/>
        <v/>
      </c>
      <c r="R105" s="101" t="str">
        <f t="shared" si="8"/>
        <v/>
      </c>
      <c r="S105" s="36"/>
    </row>
    <row r="106" spans="1:19">
      <c r="A106" s="93" t="str">
        <f>IF(ISERROR(VLOOKUP($B106,'export GR-month (SAP)'!$A:$A,1,FALSE))=TRUE,"-","GR")</f>
        <v>-</v>
      </c>
      <c r="B106" s="94"/>
      <c r="C106" s="94"/>
      <c r="D106" s="95"/>
      <c r="E106" s="96"/>
      <c r="F106" s="96"/>
      <c r="G106" s="96"/>
      <c r="H106" s="13"/>
      <c r="I106" s="13" t="str">
        <f t="shared" si="5"/>
        <v/>
      </c>
      <c r="J106" s="14" t="str">
        <f t="shared" si="6"/>
        <v/>
      </c>
      <c r="K106" s="14"/>
      <c r="L106" s="15"/>
      <c r="M106" s="93"/>
      <c r="N106" s="73"/>
      <c r="O106" s="93"/>
      <c r="P106" s="99"/>
      <c r="Q106" s="100" t="str">
        <f t="shared" si="7"/>
        <v/>
      </c>
      <c r="R106" s="101" t="str">
        <f t="shared" si="8"/>
        <v/>
      </c>
      <c r="S106" s="36"/>
    </row>
    <row r="107" spans="1:19">
      <c r="A107" s="93" t="str">
        <f>IF(ISERROR(VLOOKUP($B107,'export GR-month (SAP)'!$A:$A,1,FALSE))=TRUE,"-","GR")</f>
        <v>-</v>
      </c>
      <c r="B107" s="94"/>
      <c r="C107" s="94"/>
      <c r="D107" s="95"/>
      <c r="E107" s="96"/>
      <c r="F107" s="96"/>
      <c r="G107" s="96"/>
      <c r="H107" s="13"/>
      <c r="I107" s="13" t="str">
        <f t="shared" si="5"/>
        <v/>
      </c>
      <c r="J107" s="14" t="str">
        <f t="shared" si="6"/>
        <v/>
      </c>
      <c r="K107" s="14"/>
      <c r="L107" s="15"/>
      <c r="M107" s="93"/>
      <c r="N107" s="73"/>
      <c r="O107" s="93"/>
      <c r="P107" s="99"/>
      <c r="Q107" s="100" t="str">
        <f t="shared" si="7"/>
        <v/>
      </c>
      <c r="R107" s="101" t="str">
        <f t="shared" si="8"/>
        <v/>
      </c>
      <c r="S107" s="36"/>
    </row>
    <row r="108" spans="1:19">
      <c r="A108" s="93" t="str">
        <f>IF(ISERROR(VLOOKUP($B108,'export GR-month (SAP)'!$A:$A,1,FALSE))=TRUE,"-","GR")</f>
        <v>-</v>
      </c>
      <c r="B108" s="94"/>
      <c r="C108" s="94"/>
      <c r="D108" s="95"/>
      <c r="E108" s="96"/>
      <c r="F108" s="96"/>
      <c r="G108" s="96"/>
      <c r="H108" s="13"/>
      <c r="I108" s="13" t="str">
        <f t="shared" si="5"/>
        <v/>
      </c>
      <c r="J108" s="14" t="str">
        <f t="shared" si="6"/>
        <v/>
      </c>
      <c r="K108" s="14"/>
      <c r="L108" s="15"/>
      <c r="M108" s="93"/>
      <c r="N108" s="73"/>
      <c r="O108" s="93"/>
      <c r="P108" s="99"/>
      <c r="Q108" s="100" t="str">
        <f t="shared" si="7"/>
        <v/>
      </c>
      <c r="R108" s="101" t="str">
        <f t="shared" si="8"/>
        <v/>
      </c>
      <c r="S108" s="36"/>
    </row>
    <row r="109" spans="1:19">
      <c r="A109" s="93" t="str">
        <f>IF(ISERROR(VLOOKUP($B109,'export GR-month (SAP)'!$A:$A,1,FALSE))=TRUE,"-","GR")</f>
        <v>-</v>
      </c>
      <c r="B109" s="94"/>
      <c r="C109" s="94"/>
      <c r="D109" s="95"/>
      <c r="E109" s="96"/>
      <c r="F109" s="96"/>
      <c r="G109" s="96"/>
      <c r="H109" s="13"/>
      <c r="I109" s="13" t="str">
        <f t="shared" si="5"/>
        <v/>
      </c>
      <c r="J109" s="14" t="str">
        <f t="shared" si="6"/>
        <v/>
      </c>
      <c r="K109" s="14"/>
      <c r="L109" s="15"/>
      <c r="M109" s="93"/>
      <c r="N109" s="73"/>
      <c r="O109" s="93"/>
      <c r="P109" s="99"/>
      <c r="Q109" s="100" t="str">
        <f t="shared" si="7"/>
        <v/>
      </c>
      <c r="R109" s="101" t="str">
        <f t="shared" si="8"/>
        <v/>
      </c>
      <c r="S109" s="36"/>
    </row>
    <row r="110" spans="1:19">
      <c r="A110" s="93" t="str">
        <f>IF(ISERROR(VLOOKUP($B110,'export GR-month (SAP)'!$A:$A,1,FALSE))=TRUE,"-","GR")</f>
        <v>-</v>
      </c>
      <c r="B110" s="94"/>
      <c r="C110" s="94"/>
      <c r="D110" s="95"/>
      <c r="E110" s="96"/>
      <c r="F110" s="96"/>
      <c r="G110" s="96"/>
      <c r="H110" s="13"/>
      <c r="I110" s="13" t="str">
        <f t="shared" si="5"/>
        <v/>
      </c>
      <c r="J110" s="14" t="str">
        <f t="shared" si="6"/>
        <v/>
      </c>
      <c r="K110" s="14"/>
      <c r="L110" s="15"/>
      <c r="M110" s="93"/>
      <c r="N110" s="73"/>
      <c r="O110" s="93"/>
      <c r="P110" s="99"/>
      <c r="Q110" s="100" t="str">
        <f t="shared" si="7"/>
        <v/>
      </c>
      <c r="R110" s="101" t="str">
        <f t="shared" si="8"/>
        <v/>
      </c>
      <c r="S110" s="36"/>
    </row>
    <row r="111" spans="1:19">
      <c r="A111" s="93" t="str">
        <f>IF(ISERROR(VLOOKUP($B111,'export GR-month (SAP)'!$A:$A,1,FALSE))=TRUE,"-","GR")</f>
        <v>-</v>
      </c>
      <c r="B111" s="94"/>
      <c r="C111" s="94"/>
      <c r="D111" s="95"/>
      <c r="E111" s="96"/>
      <c r="F111" s="96"/>
      <c r="G111" s="96"/>
      <c r="H111" s="13"/>
      <c r="I111" s="13" t="str">
        <f t="shared" ref="I111:I174" si="9">IF($A111="GR",$H111,"")</f>
        <v/>
      </c>
      <c r="J111" s="14" t="str">
        <f t="shared" si="6"/>
        <v/>
      </c>
      <c r="K111" s="14"/>
      <c r="L111" s="15"/>
      <c r="M111" s="93"/>
      <c r="N111" s="73"/>
      <c r="O111" s="93"/>
      <c r="P111" s="99"/>
      <c r="Q111" s="100" t="str">
        <f t="shared" si="7"/>
        <v/>
      </c>
      <c r="R111" s="101" t="str">
        <f t="shared" si="8"/>
        <v/>
      </c>
      <c r="S111" s="36"/>
    </row>
    <row r="112" spans="1:19">
      <c r="A112" s="93" t="str">
        <f>IF(ISERROR(VLOOKUP($B112,'export GR-month (SAP)'!$A:$A,1,FALSE))=TRUE,"-","GR")</f>
        <v>-</v>
      </c>
      <c r="B112" s="94"/>
      <c r="C112" s="94"/>
      <c r="D112" s="95"/>
      <c r="E112" s="96"/>
      <c r="F112" s="96"/>
      <c r="G112" s="96"/>
      <c r="H112" s="13"/>
      <c r="I112" s="13" t="str">
        <f t="shared" si="9"/>
        <v/>
      </c>
      <c r="J112" s="14" t="str">
        <f t="shared" si="6"/>
        <v/>
      </c>
      <c r="K112" s="14"/>
      <c r="L112" s="15"/>
      <c r="M112" s="93"/>
      <c r="N112" s="73"/>
      <c r="O112" s="93"/>
      <c r="P112" s="99"/>
      <c r="Q112" s="100" t="str">
        <f t="shared" si="7"/>
        <v/>
      </c>
      <c r="R112" s="101" t="str">
        <f t="shared" si="8"/>
        <v/>
      </c>
      <c r="S112" s="36"/>
    </row>
    <row r="113" spans="1:19">
      <c r="A113" s="93" t="str">
        <f>IF(ISERROR(VLOOKUP($B113,'export GR-month (SAP)'!$A:$A,1,FALSE))=TRUE,"-","GR")</f>
        <v>-</v>
      </c>
      <c r="B113" s="94"/>
      <c r="C113" s="94"/>
      <c r="D113" s="95"/>
      <c r="E113" s="96"/>
      <c r="F113" s="96"/>
      <c r="G113" s="96"/>
      <c r="H113" s="13"/>
      <c r="I113" s="13" t="str">
        <f t="shared" si="9"/>
        <v/>
      </c>
      <c r="J113" s="14" t="str">
        <f t="shared" si="6"/>
        <v/>
      </c>
      <c r="K113" s="14"/>
      <c r="L113" s="15"/>
      <c r="M113" s="93"/>
      <c r="N113" s="73"/>
      <c r="O113" s="93"/>
      <c r="P113" s="99"/>
      <c r="Q113" s="100" t="str">
        <f t="shared" si="7"/>
        <v/>
      </c>
      <c r="R113" s="101" t="str">
        <f t="shared" si="8"/>
        <v/>
      </c>
      <c r="S113" s="36"/>
    </row>
    <row r="114" spans="1:19">
      <c r="A114" s="93" t="str">
        <f>IF(ISERROR(VLOOKUP($B114,'export GR-month (SAP)'!$A:$A,1,FALSE))=TRUE,"-","GR")</f>
        <v>-</v>
      </c>
      <c r="B114" s="94"/>
      <c r="C114" s="94"/>
      <c r="D114" s="95"/>
      <c r="E114" s="96"/>
      <c r="F114" s="96"/>
      <c r="G114" s="96"/>
      <c r="H114" s="13"/>
      <c r="I114" s="13" t="str">
        <f t="shared" si="9"/>
        <v/>
      </c>
      <c r="J114" s="14" t="str">
        <f t="shared" si="6"/>
        <v/>
      </c>
      <c r="K114" s="14"/>
      <c r="L114" s="15"/>
      <c r="M114" s="93"/>
      <c r="N114" s="73"/>
      <c r="O114" s="93"/>
      <c r="P114" s="99"/>
      <c r="Q114" s="100" t="str">
        <f t="shared" si="7"/>
        <v/>
      </c>
      <c r="R114" s="101" t="str">
        <f t="shared" si="8"/>
        <v/>
      </c>
      <c r="S114" s="36"/>
    </row>
    <row r="115" spans="1:19">
      <c r="A115" s="93" t="str">
        <f>IF(ISERROR(VLOOKUP($B115,'export GR-month (SAP)'!$A:$A,1,FALSE))=TRUE,"-","GR")</f>
        <v>-</v>
      </c>
      <c r="B115" s="94"/>
      <c r="C115" s="94"/>
      <c r="D115" s="95"/>
      <c r="E115" s="96"/>
      <c r="F115" s="96"/>
      <c r="G115" s="96"/>
      <c r="H115" s="13"/>
      <c r="I115" s="13" t="str">
        <f t="shared" si="9"/>
        <v/>
      </c>
      <c r="J115" s="14" t="str">
        <f t="shared" si="6"/>
        <v/>
      </c>
      <c r="K115" s="14"/>
      <c r="L115" s="15"/>
      <c r="M115" s="93"/>
      <c r="N115" s="73"/>
      <c r="O115" s="93"/>
      <c r="P115" s="99"/>
      <c r="Q115" s="100" t="str">
        <f t="shared" si="7"/>
        <v/>
      </c>
      <c r="R115" s="101" t="str">
        <f t="shared" si="8"/>
        <v/>
      </c>
      <c r="S115" s="36"/>
    </row>
    <row r="116" spans="1:19">
      <c r="A116" s="93" t="str">
        <f>IF(ISERROR(VLOOKUP($B116,'export GR-month (SAP)'!$A:$A,1,FALSE))=TRUE,"-","GR")</f>
        <v>-</v>
      </c>
      <c r="B116" s="94"/>
      <c r="C116" s="94"/>
      <c r="D116" s="95"/>
      <c r="E116" s="96"/>
      <c r="F116" s="96"/>
      <c r="G116" s="96"/>
      <c r="H116" s="13"/>
      <c r="I116" s="13" t="str">
        <f t="shared" si="9"/>
        <v/>
      </c>
      <c r="J116" s="14" t="str">
        <f t="shared" si="6"/>
        <v/>
      </c>
      <c r="K116" s="14"/>
      <c r="L116" s="15"/>
      <c r="M116" s="93"/>
      <c r="N116" s="73"/>
      <c r="O116" s="93"/>
      <c r="P116" s="99"/>
      <c r="Q116" s="100" t="str">
        <f t="shared" si="7"/>
        <v/>
      </c>
      <c r="R116" s="101" t="str">
        <f t="shared" si="8"/>
        <v/>
      </c>
      <c r="S116" s="36"/>
    </row>
    <row r="117" spans="1:19">
      <c r="A117" s="93" t="str">
        <f>IF(ISERROR(VLOOKUP($B117,'export GR-month (SAP)'!$A:$A,1,FALSE))=TRUE,"-","GR")</f>
        <v>-</v>
      </c>
      <c r="B117" s="94"/>
      <c r="C117" s="94"/>
      <c r="D117" s="95"/>
      <c r="E117" s="96"/>
      <c r="F117" s="96"/>
      <c r="G117" s="96"/>
      <c r="H117" s="13"/>
      <c r="I117" s="13" t="str">
        <f t="shared" si="9"/>
        <v/>
      </c>
      <c r="J117" s="14" t="str">
        <f t="shared" si="6"/>
        <v/>
      </c>
      <c r="K117" s="14"/>
      <c r="L117" s="15"/>
      <c r="M117" s="93"/>
      <c r="N117" s="73"/>
      <c r="O117" s="93"/>
      <c r="P117" s="99"/>
      <c r="Q117" s="100" t="str">
        <f t="shared" si="7"/>
        <v/>
      </c>
      <c r="R117" s="101" t="str">
        <f t="shared" si="8"/>
        <v/>
      </c>
      <c r="S117" s="36"/>
    </row>
    <row r="118" spans="1:19">
      <c r="A118" s="93" t="str">
        <f>IF(ISERROR(VLOOKUP($B118,'export GR-month (SAP)'!$A:$A,1,FALSE))=TRUE,"-","GR")</f>
        <v>-</v>
      </c>
      <c r="B118" s="94"/>
      <c r="C118" s="94"/>
      <c r="D118" s="95"/>
      <c r="E118" s="96"/>
      <c r="F118" s="96"/>
      <c r="G118" s="96"/>
      <c r="H118" s="13"/>
      <c r="I118" s="13" t="str">
        <f t="shared" si="9"/>
        <v/>
      </c>
      <c r="J118" s="14" t="str">
        <f t="shared" si="6"/>
        <v/>
      </c>
      <c r="K118" s="14"/>
      <c r="L118" s="15"/>
      <c r="M118" s="93"/>
      <c r="N118" s="73"/>
      <c r="O118" s="93"/>
      <c r="P118" s="99"/>
      <c r="Q118" s="100" t="str">
        <f t="shared" si="7"/>
        <v/>
      </c>
      <c r="R118" s="101" t="str">
        <f t="shared" si="8"/>
        <v/>
      </c>
      <c r="S118" s="36"/>
    </row>
    <row r="119" spans="1:19">
      <c r="A119" s="93" t="str">
        <f>IF(ISERROR(VLOOKUP($B119,'export GR-month (SAP)'!$A:$A,1,FALSE))=TRUE,"-","GR")</f>
        <v>-</v>
      </c>
      <c r="B119" s="94"/>
      <c r="C119" s="94"/>
      <c r="D119" s="95"/>
      <c r="E119" s="96"/>
      <c r="F119" s="96"/>
      <c r="G119" s="96"/>
      <c r="H119" s="13"/>
      <c r="I119" s="13" t="str">
        <f t="shared" si="9"/>
        <v/>
      </c>
      <c r="J119" s="14" t="str">
        <f t="shared" si="6"/>
        <v/>
      </c>
      <c r="K119" s="14"/>
      <c r="L119" s="15"/>
      <c r="M119" s="93"/>
      <c r="N119" s="73"/>
      <c r="O119" s="93"/>
      <c r="P119" s="99"/>
      <c r="Q119" s="100" t="str">
        <f t="shared" si="7"/>
        <v/>
      </c>
      <c r="R119" s="101" t="str">
        <f t="shared" si="8"/>
        <v/>
      </c>
      <c r="S119" s="36"/>
    </row>
    <row r="120" spans="1:19">
      <c r="A120" s="93" t="str">
        <f>IF(ISERROR(VLOOKUP($B120,'export GR-month (SAP)'!$A:$A,1,FALSE))=TRUE,"-","GR")</f>
        <v>-</v>
      </c>
      <c r="B120" s="94"/>
      <c r="C120" s="94"/>
      <c r="D120" s="95"/>
      <c r="E120" s="96"/>
      <c r="F120" s="96"/>
      <c r="G120" s="96"/>
      <c r="H120" s="13"/>
      <c r="I120" s="13" t="str">
        <f t="shared" si="9"/>
        <v/>
      </c>
      <c r="J120" s="14" t="str">
        <f t="shared" si="6"/>
        <v/>
      </c>
      <c r="K120" s="14"/>
      <c r="L120" s="15"/>
      <c r="M120" s="93"/>
      <c r="N120" s="73"/>
      <c r="O120" s="93"/>
      <c r="P120" s="99"/>
      <c r="Q120" s="100" t="str">
        <f t="shared" si="7"/>
        <v/>
      </c>
      <c r="R120" s="101" t="str">
        <f t="shared" si="8"/>
        <v/>
      </c>
      <c r="S120" s="36"/>
    </row>
    <row r="121" spans="1:19">
      <c r="A121" s="93" t="str">
        <f>IF(ISERROR(VLOOKUP($B121,'export GR-month (SAP)'!$A:$A,1,FALSE))=TRUE,"-","GR")</f>
        <v>-</v>
      </c>
      <c r="B121" s="94"/>
      <c r="C121" s="94"/>
      <c r="D121" s="95"/>
      <c r="E121" s="96"/>
      <c r="F121" s="96"/>
      <c r="G121" s="96"/>
      <c r="H121" s="13"/>
      <c r="I121" s="13" t="str">
        <f t="shared" si="9"/>
        <v/>
      </c>
      <c r="J121" s="14" t="str">
        <f t="shared" si="6"/>
        <v/>
      </c>
      <c r="K121" s="14"/>
      <c r="L121" s="15"/>
      <c r="M121" s="93"/>
      <c r="N121" s="73"/>
      <c r="O121" s="93"/>
      <c r="P121" s="99"/>
      <c r="Q121" s="100" t="str">
        <f t="shared" si="7"/>
        <v/>
      </c>
      <c r="R121" s="101" t="str">
        <f t="shared" si="8"/>
        <v/>
      </c>
      <c r="S121" s="36"/>
    </row>
    <row r="122" spans="1:19">
      <c r="A122" s="93" t="str">
        <f>IF(ISERROR(VLOOKUP($B122,'export GR-month (SAP)'!$A:$A,1,FALSE))=TRUE,"-","GR")</f>
        <v>-</v>
      </c>
      <c r="B122" s="94"/>
      <c r="C122" s="94"/>
      <c r="D122" s="95"/>
      <c r="E122" s="96"/>
      <c r="F122" s="96"/>
      <c r="G122" s="96"/>
      <c r="H122" s="13"/>
      <c r="I122" s="13" t="str">
        <f t="shared" si="9"/>
        <v/>
      </c>
      <c r="J122" s="14" t="str">
        <f t="shared" si="6"/>
        <v/>
      </c>
      <c r="K122" s="14"/>
      <c r="L122" s="15"/>
      <c r="M122" s="93"/>
      <c r="N122" s="73"/>
      <c r="O122" s="93"/>
      <c r="P122" s="99"/>
      <c r="Q122" s="100" t="str">
        <f t="shared" si="7"/>
        <v/>
      </c>
      <c r="R122" s="101" t="str">
        <f t="shared" si="8"/>
        <v/>
      </c>
      <c r="S122" s="36"/>
    </row>
    <row r="123" spans="1:19">
      <c r="A123" s="93" t="str">
        <f>IF(ISERROR(VLOOKUP($B123,'export GR-month (SAP)'!$A:$A,1,FALSE))=TRUE,"-","GR")</f>
        <v>-</v>
      </c>
      <c r="B123" s="94"/>
      <c r="C123" s="94"/>
      <c r="D123" s="95"/>
      <c r="E123" s="96"/>
      <c r="F123" s="96"/>
      <c r="G123" s="96"/>
      <c r="H123" s="13"/>
      <c r="I123" s="13" t="str">
        <f t="shared" si="9"/>
        <v/>
      </c>
      <c r="J123" s="14" t="str">
        <f t="shared" si="6"/>
        <v/>
      </c>
      <c r="K123" s="14"/>
      <c r="L123" s="15"/>
      <c r="M123" s="93"/>
      <c r="N123" s="73"/>
      <c r="O123" s="93"/>
      <c r="P123" s="99"/>
      <c r="Q123" s="100" t="str">
        <f t="shared" si="7"/>
        <v/>
      </c>
      <c r="R123" s="101" t="str">
        <f t="shared" si="8"/>
        <v/>
      </c>
      <c r="S123" s="36"/>
    </row>
    <row r="124" spans="1:19">
      <c r="A124" s="93" t="str">
        <f>IF(ISERROR(VLOOKUP($B124,'export GR-month (SAP)'!$A:$A,1,FALSE))=TRUE,"-","GR")</f>
        <v>-</v>
      </c>
      <c r="B124" s="94"/>
      <c r="C124" s="94"/>
      <c r="D124" s="95"/>
      <c r="E124" s="96"/>
      <c r="F124" s="96"/>
      <c r="G124" s="96"/>
      <c r="H124" s="13"/>
      <c r="I124" s="13" t="str">
        <f t="shared" si="9"/>
        <v/>
      </c>
      <c r="J124" s="14" t="str">
        <f t="shared" si="6"/>
        <v/>
      </c>
      <c r="K124" s="14"/>
      <c r="L124" s="15"/>
      <c r="M124" s="93"/>
      <c r="N124" s="73"/>
      <c r="O124" s="93"/>
      <c r="P124" s="99"/>
      <c r="Q124" s="100" t="str">
        <f t="shared" si="7"/>
        <v/>
      </c>
      <c r="R124" s="101" t="str">
        <f t="shared" si="8"/>
        <v/>
      </c>
      <c r="S124" s="36"/>
    </row>
    <row r="125" spans="1:19">
      <c r="A125" s="93" t="str">
        <f>IF(ISERROR(VLOOKUP($B125,'export GR-month (SAP)'!$A:$A,1,FALSE))=TRUE,"-","GR")</f>
        <v>-</v>
      </c>
      <c r="B125" s="94"/>
      <c r="C125" s="94"/>
      <c r="D125" s="95"/>
      <c r="E125" s="96"/>
      <c r="F125" s="96"/>
      <c r="G125" s="96"/>
      <c r="H125" s="13"/>
      <c r="I125" s="13" t="str">
        <f t="shared" si="9"/>
        <v/>
      </c>
      <c r="J125" s="14" t="str">
        <f t="shared" si="6"/>
        <v/>
      </c>
      <c r="K125" s="14"/>
      <c r="L125" s="15"/>
      <c r="M125" s="93"/>
      <c r="N125" s="73"/>
      <c r="O125" s="93"/>
      <c r="P125" s="99"/>
      <c r="Q125" s="100" t="str">
        <f t="shared" si="7"/>
        <v/>
      </c>
      <c r="R125" s="101" t="str">
        <f t="shared" si="8"/>
        <v/>
      </c>
      <c r="S125" s="36"/>
    </row>
    <row r="126" spans="1:19">
      <c r="A126" s="93" t="str">
        <f>IF(ISERROR(VLOOKUP($B126,'export GR-month (SAP)'!$A:$A,1,FALSE))=TRUE,"-","GR")</f>
        <v>-</v>
      </c>
      <c r="B126" s="94"/>
      <c r="C126" s="94"/>
      <c r="D126" s="95"/>
      <c r="E126" s="96"/>
      <c r="F126" s="96"/>
      <c r="G126" s="96"/>
      <c r="H126" s="13"/>
      <c r="I126" s="13" t="str">
        <f t="shared" si="9"/>
        <v/>
      </c>
      <c r="J126" s="14" t="str">
        <f t="shared" si="6"/>
        <v/>
      </c>
      <c r="K126" s="14"/>
      <c r="L126" s="15"/>
      <c r="M126" s="93"/>
      <c r="N126" s="73"/>
      <c r="O126" s="93"/>
      <c r="P126" s="99"/>
      <c r="Q126" s="100" t="str">
        <f t="shared" si="7"/>
        <v/>
      </c>
      <c r="R126" s="101" t="str">
        <f t="shared" si="8"/>
        <v/>
      </c>
      <c r="S126" s="36"/>
    </row>
    <row r="127" spans="1:19">
      <c r="A127" s="93" t="str">
        <f>IF(ISERROR(VLOOKUP($B127,'export GR-month (SAP)'!$A:$A,1,FALSE))=TRUE,"-","GR")</f>
        <v>-</v>
      </c>
      <c r="B127" s="94"/>
      <c r="C127" s="94"/>
      <c r="D127" s="95"/>
      <c r="E127" s="96"/>
      <c r="F127" s="96"/>
      <c r="G127" s="96"/>
      <c r="H127" s="13"/>
      <c r="I127" s="13" t="str">
        <f t="shared" si="9"/>
        <v/>
      </c>
      <c r="J127" s="14" t="str">
        <f t="shared" si="6"/>
        <v/>
      </c>
      <c r="K127" s="14"/>
      <c r="L127" s="15"/>
      <c r="M127" s="93"/>
      <c r="N127" s="73"/>
      <c r="O127" s="93"/>
      <c r="P127" s="99"/>
      <c r="Q127" s="100" t="str">
        <f t="shared" si="7"/>
        <v/>
      </c>
      <c r="R127" s="101" t="str">
        <f t="shared" si="8"/>
        <v/>
      </c>
      <c r="S127" s="36"/>
    </row>
    <row r="128" spans="1:19">
      <c r="A128" s="93" t="str">
        <f>IF(ISERROR(VLOOKUP($B128,'export GR-month (SAP)'!$A:$A,1,FALSE))=TRUE,"-","GR")</f>
        <v>-</v>
      </c>
      <c r="B128" s="94"/>
      <c r="C128" s="94"/>
      <c r="D128" s="95"/>
      <c r="E128" s="96"/>
      <c r="F128" s="96"/>
      <c r="G128" s="96"/>
      <c r="H128" s="13"/>
      <c r="I128" s="13" t="str">
        <f t="shared" si="9"/>
        <v/>
      </c>
      <c r="J128" s="14" t="str">
        <f t="shared" si="6"/>
        <v/>
      </c>
      <c r="K128" s="14"/>
      <c r="L128" s="15"/>
      <c r="M128" s="93"/>
      <c r="N128" s="73"/>
      <c r="O128" s="93"/>
      <c r="P128" s="99"/>
      <c r="Q128" s="100" t="str">
        <f t="shared" si="7"/>
        <v/>
      </c>
      <c r="R128" s="101" t="str">
        <f t="shared" si="8"/>
        <v/>
      </c>
      <c r="S128" s="36"/>
    </row>
    <row r="129" spans="1:19">
      <c r="A129" s="93" t="str">
        <f>IF(ISERROR(VLOOKUP($B129,'export GR-month (SAP)'!$A:$A,1,FALSE))=TRUE,"-","GR")</f>
        <v>-</v>
      </c>
      <c r="B129" s="94"/>
      <c r="C129" s="94"/>
      <c r="D129" s="95"/>
      <c r="E129" s="96"/>
      <c r="F129" s="96"/>
      <c r="G129" s="96"/>
      <c r="H129" s="13"/>
      <c r="I129" s="13" t="str">
        <f t="shared" si="9"/>
        <v/>
      </c>
      <c r="J129" s="14" t="str">
        <f t="shared" si="6"/>
        <v/>
      </c>
      <c r="K129" s="14"/>
      <c r="L129" s="15"/>
      <c r="M129" s="93"/>
      <c r="N129" s="73"/>
      <c r="O129" s="93"/>
      <c r="P129" s="99"/>
      <c r="Q129" s="100" t="str">
        <f t="shared" si="7"/>
        <v/>
      </c>
      <c r="R129" s="101" t="str">
        <f t="shared" si="8"/>
        <v/>
      </c>
      <c r="S129" s="36"/>
    </row>
    <row r="130" spans="1:19">
      <c r="A130" s="93" t="str">
        <f>IF(ISERROR(VLOOKUP($B130,'export GR-month (SAP)'!$A:$A,1,FALSE))=TRUE,"-","GR")</f>
        <v>-</v>
      </c>
      <c r="B130" s="94"/>
      <c r="C130" s="94"/>
      <c r="D130" s="95"/>
      <c r="E130" s="96"/>
      <c r="F130" s="96"/>
      <c r="G130" s="96"/>
      <c r="H130" s="13"/>
      <c r="I130" s="13" t="str">
        <f t="shared" si="9"/>
        <v/>
      </c>
      <c r="J130" s="14" t="str">
        <f t="shared" si="6"/>
        <v/>
      </c>
      <c r="K130" s="14"/>
      <c r="L130" s="15"/>
      <c r="M130" s="93"/>
      <c r="N130" s="73"/>
      <c r="O130" s="93"/>
      <c r="P130" s="99"/>
      <c r="Q130" s="100" t="str">
        <f t="shared" si="7"/>
        <v/>
      </c>
      <c r="R130" s="101" t="str">
        <f t="shared" si="8"/>
        <v/>
      </c>
      <c r="S130" s="36"/>
    </row>
    <row r="131" spans="1:19">
      <c r="A131" s="93" t="str">
        <f>IF(ISERROR(VLOOKUP($B131,'export GR-month (SAP)'!$A:$A,1,FALSE))=TRUE,"-","GR")</f>
        <v>-</v>
      </c>
      <c r="B131" s="94"/>
      <c r="C131" s="94"/>
      <c r="D131" s="95"/>
      <c r="E131" s="96"/>
      <c r="F131" s="96"/>
      <c r="G131" s="96"/>
      <c r="H131" s="13"/>
      <c r="I131" s="13" t="str">
        <f t="shared" si="9"/>
        <v/>
      </c>
      <c r="J131" s="14" t="str">
        <f t="shared" si="6"/>
        <v/>
      </c>
      <c r="K131" s="14"/>
      <c r="L131" s="15"/>
      <c r="M131" s="93"/>
      <c r="N131" s="73"/>
      <c r="O131" s="93"/>
      <c r="P131" s="99"/>
      <c r="Q131" s="100" t="str">
        <f t="shared" si="7"/>
        <v/>
      </c>
      <c r="R131" s="101" t="str">
        <f t="shared" si="8"/>
        <v/>
      </c>
      <c r="S131" s="36"/>
    </row>
    <row r="132" spans="1:19">
      <c r="A132" s="93" t="str">
        <f>IF(ISERROR(VLOOKUP($B132,'export GR-month (SAP)'!$A:$A,1,FALSE))=TRUE,"-","GR")</f>
        <v>-</v>
      </c>
      <c r="B132" s="94"/>
      <c r="C132" s="94"/>
      <c r="D132" s="95"/>
      <c r="E132" s="96"/>
      <c r="F132" s="96"/>
      <c r="G132" s="96"/>
      <c r="H132" s="13"/>
      <c r="I132" s="13" t="str">
        <f t="shared" si="9"/>
        <v/>
      </c>
      <c r="J132" s="14" t="str">
        <f t="shared" si="6"/>
        <v/>
      </c>
      <c r="K132" s="14"/>
      <c r="L132" s="15"/>
      <c r="M132" s="93"/>
      <c r="N132" s="73"/>
      <c r="O132" s="93"/>
      <c r="P132" s="99"/>
      <c r="Q132" s="100" t="str">
        <f t="shared" si="7"/>
        <v/>
      </c>
      <c r="R132" s="101" t="str">
        <f t="shared" si="8"/>
        <v/>
      </c>
      <c r="S132" s="36"/>
    </row>
    <row r="133" spans="1:19">
      <c r="A133" s="93" t="str">
        <f>IF(ISERROR(VLOOKUP($B133,'export GR-month (SAP)'!$A:$A,1,FALSE))=TRUE,"-","GR")</f>
        <v>-</v>
      </c>
      <c r="B133" s="94"/>
      <c r="C133" s="94"/>
      <c r="D133" s="95"/>
      <c r="E133" s="96"/>
      <c r="F133" s="96"/>
      <c r="G133" s="96"/>
      <c r="H133" s="13"/>
      <c r="I133" s="13" t="str">
        <f t="shared" si="9"/>
        <v/>
      </c>
      <c r="J133" s="14" t="str">
        <f t="shared" si="6"/>
        <v/>
      </c>
      <c r="K133" s="14"/>
      <c r="L133" s="15"/>
      <c r="M133" s="93"/>
      <c r="N133" s="73"/>
      <c r="O133" s="93"/>
      <c r="P133" s="99"/>
      <c r="Q133" s="100" t="str">
        <f t="shared" si="7"/>
        <v/>
      </c>
      <c r="R133" s="101" t="str">
        <f t="shared" si="8"/>
        <v/>
      </c>
      <c r="S133" s="36"/>
    </row>
    <row r="134" spans="1:19">
      <c r="A134" s="93" t="str">
        <f>IF(ISERROR(VLOOKUP($B134,'export GR-month (SAP)'!$A:$A,1,FALSE))=TRUE,"-","GR")</f>
        <v>-</v>
      </c>
      <c r="B134" s="94"/>
      <c r="C134" s="94"/>
      <c r="D134" s="95"/>
      <c r="E134" s="96"/>
      <c r="F134" s="96"/>
      <c r="G134" s="96"/>
      <c r="H134" s="13"/>
      <c r="I134" s="13" t="str">
        <f t="shared" si="9"/>
        <v/>
      </c>
      <c r="J134" s="14" t="str">
        <f t="shared" ref="J134:J197" si="10">IF(AND($H134=$I134,$H134&lt;&gt;0,$B134&lt;&gt;0),"Complete",IF(AND($I134&lt;$H134,$I134&gt;0,$B134&lt;&gt;0),"Partial",IF(AND($I134="",B134&lt;&gt;0),"No receipt","")))</f>
        <v/>
      </c>
      <c r="K134" s="14"/>
      <c r="L134" s="15"/>
      <c r="M134" s="93"/>
      <c r="N134" s="73"/>
      <c r="O134" s="93"/>
      <c r="P134" s="99"/>
      <c r="Q134" s="100" t="str">
        <f t="shared" ref="Q134:Q197" si="11">IF($B134&lt;&gt;"",$P134*$H134,"")</f>
        <v/>
      </c>
      <c r="R134" s="101" t="str">
        <f t="shared" ref="R134:R197" si="12">IF($G134="AU","$",IF($G134="BR","BRL",IF($G134="JP","¥",IF($G134="KR","₩",IF($G134="SW","SEK",IF($G134="UAE","AED",IF($G134="UK","£",IF($G134="US","$",IF(OR($G134="FR",$G134="GR",$G134="IT",$G134="NT"),"€","")))))))))</f>
        <v/>
      </c>
      <c r="S134" s="36"/>
    </row>
    <row r="135" spans="1:19">
      <c r="A135" s="93" t="str">
        <f>IF(ISERROR(VLOOKUP($B135,'export GR-month (SAP)'!$A:$A,1,FALSE))=TRUE,"-","GR")</f>
        <v>-</v>
      </c>
      <c r="B135" s="94"/>
      <c r="C135" s="94"/>
      <c r="D135" s="95"/>
      <c r="E135" s="96"/>
      <c r="F135" s="96"/>
      <c r="G135" s="96"/>
      <c r="H135" s="13"/>
      <c r="I135" s="13" t="str">
        <f t="shared" si="9"/>
        <v/>
      </c>
      <c r="J135" s="14" t="str">
        <f t="shared" si="10"/>
        <v/>
      </c>
      <c r="K135" s="14"/>
      <c r="L135" s="15"/>
      <c r="M135" s="93"/>
      <c r="N135" s="73"/>
      <c r="O135" s="93"/>
      <c r="P135" s="99"/>
      <c r="Q135" s="100" t="str">
        <f t="shared" si="11"/>
        <v/>
      </c>
      <c r="R135" s="101" t="str">
        <f t="shared" si="12"/>
        <v/>
      </c>
      <c r="S135" s="36"/>
    </row>
    <row r="136" spans="1:19">
      <c r="A136" s="93" t="str">
        <f>IF(ISERROR(VLOOKUP($B136,'export GR-month (SAP)'!$A:$A,1,FALSE))=TRUE,"-","GR")</f>
        <v>-</v>
      </c>
      <c r="B136" s="94"/>
      <c r="C136" s="94"/>
      <c r="D136" s="95"/>
      <c r="E136" s="96"/>
      <c r="F136" s="96"/>
      <c r="G136" s="96"/>
      <c r="H136" s="13"/>
      <c r="I136" s="13" t="str">
        <f t="shared" si="9"/>
        <v/>
      </c>
      <c r="J136" s="14" t="str">
        <f t="shared" si="10"/>
        <v/>
      </c>
      <c r="K136" s="14"/>
      <c r="L136" s="15"/>
      <c r="M136" s="93"/>
      <c r="N136" s="73"/>
      <c r="O136" s="93"/>
      <c r="P136" s="99"/>
      <c r="Q136" s="100" t="str">
        <f t="shared" si="11"/>
        <v/>
      </c>
      <c r="R136" s="101" t="str">
        <f t="shared" si="12"/>
        <v/>
      </c>
      <c r="S136" s="36"/>
    </row>
    <row r="137" spans="1:19">
      <c r="A137" s="93" t="str">
        <f>IF(ISERROR(VLOOKUP($B137,'export GR-month (SAP)'!$A:$A,1,FALSE))=TRUE,"-","GR")</f>
        <v>-</v>
      </c>
      <c r="B137" s="94"/>
      <c r="C137" s="94"/>
      <c r="D137" s="95"/>
      <c r="E137" s="96"/>
      <c r="F137" s="96"/>
      <c r="G137" s="96"/>
      <c r="H137" s="13"/>
      <c r="I137" s="13" t="str">
        <f t="shared" si="9"/>
        <v/>
      </c>
      <c r="J137" s="14" t="str">
        <f t="shared" si="10"/>
        <v/>
      </c>
      <c r="K137" s="14"/>
      <c r="L137" s="15"/>
      <c r="M137" s="93"/>
      <c r="N137" s="73"/>
      <c r="O137" s="93"/>
      <c r="P137" s="99"/>
      <c r="Q137" s="100" t="str">
        <f t="shared" si="11"/>
        <v/>
      </c>
      <c r="R137" s="101" t="str">
        <f t="shared" si="12"/>
        <v/>
      </c>
      <c r="S137" s="36"/>
    </row>
    <row r="138" spans="1:19">
      <c r="A138" s="93" t="str">
        <f>IF(ISERROR(VLOOKUP($B138,'export GR-month (SAP)'!$A:$A,1,FALSE))=TRUE,"-","GR")</f>
        <v>-</v>
      </c>
      <c r="B138" s="94"/>
      <c r="C138" s="94"/>
      <c r="D138" s="95"/>
      <c r="E138" s="96"/>
      <c r="F138" s="96"/>
      <c r="G138" s="96"/>
      <c r="H138" s="13"/>
      <c r="I138" s="13" t="str">
        <f t="shared" si="9"/>
        <v/>
      </c>
      <c r="J138" s="14" t="str">
        <f t="shared" si="10"/>
        <v/>
      </c>
      <c r="K138" s="14"/>
      <c r="L138" s="15"/>
      <c r="M138" s="93"/>
      <c r="N138" s="73"/>
      <c r="O138" s="93"/>
      <c r="P138" s="99"/>
      <c r="Q138" s="100" t="str">
        <f t="shared" si="11"/>
        <v/>
      </c>
      <c r="R138" s="101" t="str">
        <f t="shared" si="12"/>
        <v/>
      </c>
      <c r="S138" s="36"/>
    </row>
    <row r="139" spans="1:19">
      <c r="A139" s="93" t="str">
        <f>IF(ISERROR(VLOOKUP($B139,'export GR-month (SAP)'!$A:$A,1,FALSE))=TRUE,"-","GR")</f>
        <v>-</v>
      </c>
      <c r="B139" s="94"/>
      <c r="C139" s="94"/>
      <c r="D139" s="95"/>
      <c r="E139" s="96"/>
      <c r="F139" s="96"/>
      <c r="G139" s="96"/>
      <c r="H139" s="13"/>
      <c r="I139" s="13" t="str">
        <f t="shared" si="9"/>
        <v/>
      </c>
      <c r="J139" s="14" t="str">
        <f t="shared" si="10"/>
        <v/>
      </c>
      <c r="K139" s="14"/>
      <c r="L139" s="15"/>
      <c r="M139" s="93"/>
      <c r="N139" s="73"/>
      <c r="O139" s="93"/>
      <c r="P139" s="99"/>
      <c r="Q139" s="100" t="str">
        <f t="shared" si="11"/>
        <v/>
      </c>
      <c r="R139" s="101" t="str">
        <f t="shared" si="12"/>
        <v/>
      </c>
      <c r="S139" s="36"/>
    </row>
    <row r="140" spans="1:19">
      <c r="A140" s="93" t="str">
        <f>IF(ISERROR(VLOOKUP($B140,'export GR-month (SAP)'!$A:$A,1,FALSE))=TRUE,"-","GR")</f>
        <v>-</v>
      </c>
      <c r="B140" s="94"/>
      <c r="C140" s="94"/>
      <c r="D140" s="95"/>
      <c r="E140" s="96"/>
      <c r="F140" s="96"/>
      <c r="G140" s="96"/>
      <c r="H140" s="13"/>
      <c r="I140" s="13" t="str">
        <f t="shared" si="9"/>
        <v/>
      </c>
      <c r="J140" s="14" t="str">
        <f t="shared" si="10"/>
        <v/>
      </c>
      <c r="K140" s="14"/>
      <c r="L140" s="15"/>
      <c r="M140" s="93"/>
      <c r="N140" s="73"/>
      <c r="O140" s="93"/>
      <c r="P140" s="99"/>
      <c r="Q140" s="100" t="str">
        <f t="shared" si="11"/>
        <v/>
      </c>
      <c r="R140" s="101" t="str">
        <f t="shared" si="12"/>
        <v/>
      </c>
      <c r="S140" s="36"/>
    </row>
    <row r="141" spans="1:19">
      <c r="A141" s="93" t="str">
        <f>IF(ISERROR(VLOOKUP($B141,'export GR-month (SAP)'!$A:$A,1,FALSE))=TRUE,"-","GR")</f>
        <v>-</v>
      </c>
      <c r="B141" s="94"/>
      <c r="C141" s="94"/>
      <c r="D141" s="95"/>
      <c r="E141" s="96"/>
      <c r="F141" s="96"/>
      <c r="G141" s="96"/>
      <c r="H141" s="13"/>
      <c r="I141" s="13" t="str">
        <f t="shared" si="9"/>
        <v/>
      </c>
      <c r="J141" s="14" t="str">
        <f t="shared" si="10"/>
        <v/>
      </c>
      <c r="K141" s="14"/>
      <c r="L141" s="15"/>
      <c r="M141" s="93"/>
      <c r="N141" s="73"/>
      <c r="O141" s="93"/>
      <c r="P141" s="99"/>
      <c r="Q141" s="100" t="str">
        <f t="shared" si="11"/>
        <v/>
      </c>
      <c r="R141" s="101" t="str">
        <f t="shared" si="12"/>
        <v/>
      </c>
      <c r="S141" s="36"/>
    </row>
    <row r="142" spans="1:19">
      <c r="A142" s="93" t="str">
        <f>IF(ISERROR(VLOOKUP($B142,'export GR-month (SAP)'!$A:$A,1,FALSE))=TRUE,"-","GR")</f>
        <v>-</v>
      </c>
      <c r="B142" s="94"/>
      <c r="C142" s="94"/>
      <c r="D142" s="95"/>
      <c r="E142" s="96"/>
      <c r="F142" s="96"/>
      <c r="G142" s="96"/>
      <c r="H142" s="13"/>
      <c r="I142" s="13" t="str">
        <f t="shared" si="9"/>
        <v/>
      </c>
      <c r="J142" s="14" t="str">
        <f t="shared" si="10"/>
        <v/>
      </c>
      <c r="K142" s="14"/>
      <c r="L142" s="15"/>
      <c r="M142" s="93"/>
      <c r="N142" s="73"/>
      <c r="O142" s="93"/>
      <c r="P142" s="99"/>
      <c r="Q142" s="100" t="str">
        <f t="shared" si="11"/>
        <v/>
      </c>
      <c r="R142" s="101" t="str">
        <f t="shared" si="12"/>
        <v/>
      </c>
      <c r="S142" s="36"/>
    </row>
    <row r="143" spans="1:19">
      <c r="A143" s="93" t="str">
        <f>IF(ISERROR(VLOOKUP($B143,'export GR-month (SAP)'!$A:$A,1,FALSE))=TRUE,"-","GR")</f>
        <v>-</v>
      </c>
      <c r="B143" s="94"/>
      <c r="C143" s="94"/>
      <c r="D143" s="95"/>
      <c r="E143" s="96"/>
      <c r="F143" s="96"/>
      <c r="G143" s="96"/>
      <c r="H143" s="13"/>
      <c r="I143" s="13" t="str">
        <f t="shared" si="9"/>
        <v/>
      </c>
      <c r="J143" s="14" t="str">
        <f t="shared" si="10"/>
        <v/>
      </c>
      <c r="K143" s="14"/>
      <c r="L143" s="15"/>
      <c r="M143" s="93"/>
      <c r="N143" s="73"/>
      <c r="O143" s="93"/>
      <c r="P143" s="99"/>
      <c r="Q143" s="100" t="str">
        <f t="shared" si="11"/>
        <v/>
      </c>
      <c r="R143" s="101" t="str">
        <f t="shared" si="12"/>
        <v/>
      </c>
      <c r="S143" s="36"/>
    </row>
    <row r="144" spans="1:19">
      <c r="A144" s="93" t="str">
        <f>IF(ISERROR(VLOOKUP($B144,'export GR-month (SAP)'!$A:$A,1,FALSE))=TRUE,"-","GR")</f>
        <v>-</v>
      </c>
      <c r="B144" s="94"/>
      <c r="C144" s="94"/>
      <c r="D144" s="95"/>
      <c r="E144" s="96"/>
      <c r="F144" s="96"/>
      <c r="G144" s="96"/>
      <c r="H144" s="13"/>
      <c r="I144" s="13" t="str">
        <f t="shared" si="9"/>
        <v/>
      </c>
      <c r="J144" s="14" t="str">
        <f t="shared" si="10"/>
        <v/>
      </c>
      <c r="K144" s="14"/>
      <c r="L144" s="15"/>
      <c r="M144" s="93"/>
      <c r="N144" s="73"/>
      <c r="O144" s="93"/>
      <c r="P144" s="99"/>
      <c r="Q144" s="100" t="str">
        <f t="shared" si="11"/>
        <v/>
      </c>
      <c r="R144" s="101" t="str">
        <f t="shared" si="12"/>
        <v/>
      </c>
      <c r="S144" s="36"/>
    </row>
    <row r="145" spans="1:19">
      <c r="A145" s="93" t="str">
        <f>IF(ISERROR(VLOOKUP($B145,'export GR-month (SAP)'!$A:$A,1,FALSE))=TRUE,"-","GR")</f>
        <v>-</v>
      </c>
      <c r="B145" s="94"/>
      <c r="C145" s="94"/>
      <c r="D145" s="95"/>
      <c r="E145" s="96"/>
      <c r="F145" s="96"/>
      <c r="G145" s="96"/>
      <c r="H145" s="13"/>
      <c r="I145" s="13" t="str">
        <f t="shared" si="9"/>
        <v/>
      </c>
      <c r="J145" s="14" t="str">
        <f t="shared" si="10"/>
        <v/>
      </c>
      <c r="K145" s="14"/>
      <c r="L145" s="15"/>
      <c r="M145" s="93"/>
      <c r="N145" s="73"/>
      <c r="O145" s="93"/>
      <c r="P145" s="99"/>
      <c r="Q145" s="100" t="str">
        <f t="shared" si="11"/>
        <v/>
      </c>
      <c r="R145" s="101" t="str">
        <f t="shared" si="12"/>
        <v/>
      </c>
      <c r="S145" s="36"/>
    </row>
    <row r="146" spans="1:19">
      <c r="A146" s="93" t="str">
        <f>IF(ISERROR(VLOOKUP($B146,'export GR-month (SAP)'!$A:$A,1,FALSE))=TRUE,"-","GR")</f>
        <v>-</v>
      </c>
      <c r="B146" s="94"/>
      <c r="C146" s="94"/>
      <c r="D146" s="95"/>
      <c r="E146" s="96"/>
      <c r="F146" s="96"/>
      <c r="G146" s="96"/>
      <c r="H146" s="13"/>
      <c r="I146" s="13" t="str">
        <f t="shared" si="9"/>
        <v/>
      </c>
      <c r="J146" s="14" t="str">
        <f t="shared" si="10"/>
        <v/>
      </c>
      <c r="K146" s="14"/>
      <c r="L146" s="15"/>
      <c r="M146" s="93"/>
      <c r="N146" s="73"/>
      <c r="O146" s="93"/>
      <c r="P146" s="99"/>
      <c r="Q146" s="100" t="str">
        <f t="shared" si="11"/>
        <v/>
      </c>
      <c r="R146" s="101" t="str">
        <f t="shared" si="12"/>
        <v/>
      </c>
      <c r="S146" s="36"/>
    </row>
    <row r="147" spans="1:19">
      <c r="A147" s="93" t="str">
        <f>IF(ISERROR(VLOOKUP($B147,'export GR-month (SAP)'!$A:$A,1,FALSE))=TRUE,"-","GR")</f>
        <v>-</v>
      </c>
      <c r="B147" s="94"/>
      <c r="C147" s="94"/>
      <c r="D147" s="95"/>
      <c r="E147" s="96"/>
      <c r="F147" s="96"/>
      <c r="G147" s="96"/>
      <c r="H147" s="13"/>
      <c r="I147" s="13" t="str">
        <f t="shared" si="9"/>
        <v/>
      </c>
      <c r="J147" s="14" t="str">
        <f t="shared" si="10"/>
        <v/>
      </c>
      <c r="K147" s="14"/>
      <c r="L147" s="15"/>
      <c r="M147" s="93"/>
      <c r="N147" s="73"/>
      <c r="O147" s="93"/>
      <c r="P147" s="99"/>
      <c r="Q147" s="100" t="str">
        <f t="shared" si="11"/>
        <v/>
      </c>
      <c r="R147" s="101" t="str">
        <f t="shared" si="12"/>
        <v/>
      </c>
      <c r="S147" s="36"/>
    </row>
    <row r="148" spans="1:19">
      <c r="A148" s="93" t="str">
        <f>IF(ISERROR(VLOOKUP($B148,'export GR-month (SAP)'!$A:$A,1,FALSE))=TRUE,"-","GR")</f>
        <v>-</v>
      </c>
      <c r="B148" s="94"/>
      <c r="C148" s="94"/>
      <c r="D148" s="95"/>
      <c r="E148" s="96"/>
      <c r="F148" s="96"/>
      <c r="G148" s="96"/>
      <c r="H148" s="13"/>
      <c r="I148" s="13" t="str">
        <f t="shared" si="9"/>
        <v/>
      </c>
      <c r="J148" s="14" t="str">
        <f t="shared" si="10"/>
        <v/>
      </c>
      <c r="K148" s="14"/>
      <c r="L148" s="15"/>
      <c r="M148" s="93"/>
      <c r="N148" s="73"/>
      <c r="O148" s="93"/>
      <c r="P148" s="99"/>
      <c r="Q148" s="100" t="str">
        <f t="shared" si="11"/>
        <v/>
      </c>
      <c r="R148" s="101" t="str">
        <f t="shared" si="12"/>
        <v/>
      </c>
      <c r="S148" s="36"/>
    </row>
    <row r="149" spans="1:19">
      <c r="A149" s="93" t="str">
        <f>IF(ISERROR(VLOOKUP($B149,'export GR-month (SAP)'!$A:$A,1,FALSE))=TRUE,"-","GR")</f>
        <v>-</v>
      </c>
      <c r="B149" s="94"/>
      <c r="C149" s="94"/>
      <c r="D149" s="95"/>
      <c r="E149" s="96"/>
      <c r="F149" s="96"/>
      <c r="G149" s="96"/>
      <c r="H149" s="13"/>
      <c r="I149" s="13" t="str">
        <f t="shared" si="9"/>
        <v/>
      </c>
      <c r="J149" s="14" t="str">
        <f t="shared" si="10"/>
        <v/>
      </c>
      <c r="K149" s="14"/>
      <c r="L149" s="15"/>
      <c r="M149" s="93"/>
      <c r="N149" s="73"/>
      <c r="O149" s="93"/>
      <c r="P149" s="99"/>
      <c r="Q149" s="100" t="str">
        <f t="shared" si="11"/>
        <v/>
      </c>
      <c r="R149" s="101" t="str">
        <f t="shared" si="12"/>
        <v/>
      </c>
      <c r="S149" s="36"/>
    </row>
    <row r="150" spans="1:19">
      <c r="A150" s="93" t="str">
        <f>IF(ISERROR(VLOOKUP($B150,'export GR-month (SAP)'!$A:$A,1,FALSE))=TRUE,"-","GR")</f>
        <v>-</v>
      </c>
      <c r="B150" s="94"/>
      <c r="C150" s="94"/>
      <c r="D150" s="95"/>
      <c r="E150" s="96"/>
      <c r="F150" s="96"/>
      <c r="G150" s="96"/>
      <c r="H150" s="13"/>
      <c r="I150" s="13" t="str">
        <f t="shared" si="9"/>
        <v/>
      </c>
      <c r="J150" s="14" t="str">
        <f t="shared" si="10"/>
        <v/>
      </c>
      <c r="K150" s="14"/>
      <c r="L150" s="15"/>
      <c r="M150" s="93"/>
      <c r="N150" s="73"/>
      <c r="O150" s="93"/>
      <c r="P150" s="99"/>
      <c r="Q150" s="100" t="str">
        <f t="shared" si="11"/>
        <v/>
      </c>
      <c r="R150" s="101" t="str">
        <f t="shared" si="12"/>
        <v/>
      </c>
      <c r="S150" s="36"/>
    </row>
    <row r="151" spans="1:19">
      <c r="A151" s="93" t="str">
        <f>IF(ISERROR(VLOOKUP($B151,'export GR-month (SAP)'!$A:$A,1,FALSE))=TRUE,"-","GR")</f>
        <v>-</v>
      </c>
      <c r="B151" s="94"/>
      <c r="C151" s="94"/>
      <c r="D151" s="95"/>
      <c r="E151" s="96"/>
      <c r="F151" s="96"/>
      <c r="G151" s="96"/>
      <c r="H151" s="13"/>
      <c r="I151" s="13" t="str">
        <f t="shared" si="9"/>
        <v/>
      </c>
      <c r="J151" s="14" t="str">
        <f t="shared" si="10"/>
        <v/>
      </c>
      <c r="K151" s="14"/>
      <c r="L151" s="15"/>
      <c r="M151" s="93"/>
      <c r="N151" s="73"/>
      <c r="O151" s="93"/>
      <c r="P151" s="99"/>
      <c r="Q151" s="100" t="str">
        <f t="shared" si="11"/>
        <v/>
      </c>
      <c r="R151" s="101" t="str">
        <f t="shared" si="12"/>
        <v/>
      </c>
      <c r="S151" s="36"/>
    </row>
    <row r="152" spans="1:19">
      <c r="A152" s="93" t="str">
        <f>IF(ISERROR(VLOOKUP($B152,'export GR-month (SAP)'!$A:$A,1,FALSE))=TRUE,"-","GR")</f>
        <v>-</v>
      </c>
      <c r="B152" s="94"/>
      <c r="C152" s="94"/>
      <c r="D152" s="95"/>
      <c r="E152" s="96"/>
      <c r="F152" s="96"/>
      <c r="G152" s="96"/>
      <c r="H152" s="13"/>
      <c r="I152" s="13" t="str">
        <f t="shared" si="9"/>
        <v/>
      </c>
      <c r="J152" s="14" t="str">
        <f t="shared" si="10"/>
        <v/>
      </c>
      <c r="K152" s="14"/>
      <c r="L152" s="15"/>
      <c r="M152" s="93"/>
      <c r="N152" s="73"/>
      <c r="O152" s="93"/>
      <c r="P152" s="99"/>
      <c r="Q152" s="100" t="str">
        <f t="shared" si="11"/>
        <v/>
      </c>
      <c r="R152" s="101" t="str">
        <f t="shared" si="12"/>
        <v/>
      </c>
      <c r="S152" s="36"/>
    </row>
    <row r="153" spans="1:19">
      <c r="A153" s="93" t="str">
        <f>IF(ISERROR(VLOOKUP($B153,'export GR-month (SAP)'!$A:$A,1,FALSE))=TRUE,"-","GR")</f>
        <v>-</v>
      </c>
      <c r="B153" s="94"/>
      <c r="C153" s="94"/>
      <c r="D153" s="95"/>
      <c r="E153" s="96"/>
      <c r="F153" s="96"/>
      <c r="G153" s="96"/>
      <c r="H153" s="13"/>
      <c r="I153" s="13" t="str">
        <f t="shared" si="9"/>
        <v/>
      </c>
      <c r="J153" s="14" t="str">
        <f t="shared" si="10"/>
        <v/>
      </c>
      <c r="K153" s="14"/>
      <c r="L153" s="15"/>
      <c r="M153" s="93"/>
      <c r="N153" s="73"/>
      <c r="O153" s="93"/>
      <c r="P153" s="99"/>
      <c r="Q153" s="100" t="str">
        <f t="shared" si="11"/>
        <v/>
      </c>
      <c r="R153" s="101" t="str">
        <f t="shared" si="12"/>
        <v/>
      </c>
      <c r="S153" s="36"/>
    </row>
    <row r="154" spans="1:19">
      <c r="A154" s="93" t="str">
        <f>IF(ISERROR(VLOOKUP($B154,'export GR-month (SAP)'!$A:$A,1,FALSE))=TRUE,"-","GR")</f>
        <v>-</v>
      </c>
      <c r="B154" s="94"/>
      <c r="C154" s="94"/>
      <c r="D154" s="95"/>
      <c r="E154" s="96"/>
      <c r="F154" s="96"/>
      <c r="G154" s="96"/>
      <c r="H154" s="13"/>
      <c r="I154" s="13" t="str">
        <f t="shared" si="9"/>
        <v/>
      </c>
      <c r="J154" s="14" t="str">
        <f t="shared" si="10"/>
        <v/>
      </c>
      <c r="K154" s="14"/>
      <c r="L154" s="15"/>
      <c r="M154" s="93"/>
      <c r="N154" s="73"/>
      <c r="O154" s="93"/>
      <c r="P154" s="99"/>
      <c r="Q154" s="100" t="str">
        <f t="shared" si="11"/>
        <v/>
      </c>
      <c r="R154" s="101" t="str">
        <f t="shared" si="12"/>
        <v/>
      </c>
      <c r="S154" s="36"/>
    </row>
    <row r="155" spans="1:19">
      <c r="A155" s="93" t="str">
        <f>IF(ISERROR(VLOOKUP($B155,'export GR-month (SAP)'!$A:$A,1,FALSE))=TRUE,"-","GR")</f>
        <v>-</v>
      </c>
      <c r="B155" s="94"/>
      <c r="C155" s="94"/>
      <c r="D155" s="95"/>
      <c r="E155" s="96"/>
      <c r="F155" s="96"/>
      <c r="G155" s="96"/>
      <c r="H155" s="13"/>
      <c r="I155" s="13" t="str">
        <f t="shared" si="9"/>
        <v/>
      </c>
      <c r="J155" s="14" t="str">
        <f t="shared" si="10"/>
        <v/>
      </c>
      <c r="K155" s="14"/>
      <c r="L155" s="15"/>
      <c r="M155" s="93"/>
      <c r="N155" s="73"/>
      <c r="O155" s="93"/>
      <c r="P155" s="99"/>
      <c r="Q155" s="100" t="str">
        <f t="shared" si="11"/>
        <v/>
      </c>
      <c r="R155" s="101" t="str">
        <f t="shared" si="12"/>
        <v/>
      </c>
      <c r="S155" s="36"/>
    </row>
    <row r="156" spans="1:19">
      <c r="A156" s="93" t="str">
        <f>IF(ISERROR(VLOOKUP($B156,'export GR-month (SAP)'!$A:$A,1,FALSE))=TRUE,"-","GR")</f>
        <v>-</v>
      </c>
      <c r="B156" s="94"/>
      <c r="C156" s="94"/>
      <c r="D156" s="95"/>
      <c r="E156" s="96"/>
      <c r="F156" s="96"/>
      <c r="G156" s="96"/>
      <c r="H156" s="13"/>
      <c r="I156" s="13" t="str">
        <f t="shared" si="9"/>
        <v/>
      </c>
      <c r="J156" s="14" t="str">
        <f t="shared" si="10"/>
        <v/>
      </c>
      <c r="K156" s="14"/>
      <c r="L156" s="15"/>
      <c r="M156" s="93"/>
      <c r="N156" s="73"/>
      <c r="O156" s="93"/>
      <c r="P156" s="99"/>
      <c r="Q156" s="100" t="str">
        <f t="shared" si="11"/>
        <v/>
      </c>
      <c r="R156" s="101" t="str">
        <f t="shared" si="12"/>
        <v/>
      </c>
      <c r="S156" s="36"/>
    </row>
    <row r="157" spans="1:19">
      <c r="A157" s="93" t="str">
        <f>IF(ISERROR(VLOOKUP($B157,'export GR-month (SAP)'!$A:$A,1,FALSE))=TRUE,"-","GR")</f>
        <v>-</v>
      </c>
      <c r="B157" s="94"/>
      <c r="C157" s="94"/>
      <c r="D157" s="95"/>
      <c r="E157" s="96"/>
      <c r="F157" s="96"/>
      <c r="G157" s="96"/>
      <c r="H157" s="13"/>
      <c r="I157" s="13" t="str">
        <f t="shared" si="9"/>
        <v/>
      </c>
      <c r="J157" s="14" t="str">
        <f t="shared" si="10"/>
        <v/>
      </c>
      <c r="K157" s="14"/>
      <c r="L157" s="15"/>
      <c r="M157" s="93"/>
      <c r="N157" s="73"/>
      <c r="O157" s="93"/>
      <c r="P157" s="99"/>
      <c r="Q157" s="100" t="str">
        <f t="shared" si="11"/>
        <v/>
      </c>
      <c r="R157" s="101" t="str">
        <f t="shared" si="12"/>
        <v/>
      </c>
      <c r="S157" s="36"/>
    </row>
    <row r="158" spans="1:19">
      <c r="A158" s="93" t="str">
        <f>IF(ISERROR(VLOOKUP($B158,'export GR-month (SAP)'!$A:$A,1,FALSE))=TRUE,"-","GR")</f>
        <v>-</v>
      </c>
      <c r="B158" s="94"/>
      <c r="C158" s="94"/>
      <c r="D158" s="95"/>
      <c r="E158" s="96"/>
      <c r="F158" s="96"/>
      <c r="G158" s="96"/>
      <c r="H158" s="13"/>
      <c r="I158" s="13" t="str">
        <f t="shared" si="9"/>
        <v/>
      </c>
      <c r="J158" s="14" t="str">
        <f t="shared" si="10"/>
        <v/>
      </c>
      <c r="K158" s="14"/>
      <c r="L158" s="15"/>
      <c r="M158" s="93"/>
      <c r="N158" s="73"/>
      <c r="O158" s="93"/>
      <c r="P158" s="99"/>
      <c r="Q158" s="100" t="str">
        <f t="shared" si="11"/>
        <v/>
      </c>
      <c r="R158" s="101" t="str">
        <f t="shared" si="12"/>
        <v/>
      </c>
      <c r="S158" s="36"/>
    </row>
    <row r="159" spans="1:19">
      <c r="A159" s="93" t="str">
        <f>IF(ISERROR(VLOOKUP($B159,'export GR-month (SAP)'!$A:$A,1,FALSE))=TRUE,"-","GR")</f>
        <v>-</v>
      </c>
      <c r="B159" s="94"/>
      <c r="C159" s="94"/>
      <c r="D159" s="95"/>
      <c r="E159" s="96"/>
      <c r="F159" s="96"/>
      <c r="G159" s="96"/>
      <c r="H159" s="13"/>
      <c r="I159" s="13" t="str">
        <f t="shared" si="9"/>
        <v/>
      </c>
      <c r="J159" s="14" t="str">
        <f t="shared" si="10"/>
        <v/>
      </c>
      <c r="K159" s="14"/>
      <c r="L159" s="15"/>
      <c r="M159" s="93"/>
      <c r="N159" s="73"/>
      <c r="O159" s="93"/>
      <c r="P159" s="99"/>
      <c r="Q159" s="100" t="str">
        <f t="shared" si="11"/>
        <v/>
      </c>
      <c r="R159" s="101" t="str">
        <f t="shared" si="12"/>
        <v/>
      </c>
      <c r="S159" s="36"/>
    </row>
    <row r="160" spans="1:19">
      <c r="A160" s="93" t="str">
        <f>IF(ISERROR(VLOOKUP($B160,'export GR-month (SAP)'!$A:$A,1,FALSE))=TRUE,"-","GR")</f>
        <v>-</v>
      </c>
      <c r="B160" s="94"/>
      <c r="C160" s="94"/>
      <c r="D160" s="95"/>
      <c r="E160" s="96"/>
      <c r="F160" s="96"/>
      <c r="G160" s="96"/>
      <c r="H160" s="13"/>
      <c r="I160" s="13" t="str">
        <f t="shared" si="9"/>
        <v/>
      </c>
      <c r="J160" s="14" t="str">
        <f t="shared" si="10"/>
        <v/>
      </c>
      <c r="K160" s="14"/>
      <c r="L160" s="15"/>
      <c r="M160" s="93"/>
      <c r="N160" s="73"/>
      <c r="O160" s="93"/>
      <c r="P160" s="99"/>
      <c r="Q160" s="100" t="str">
        <f t="shared" si="11"/>
        <v/>
      </c>
      <c r="R160" s="101" t="str">
        <f t="shared" si="12"/>
        <v/>
      </c>
      <c r="S160" s="36"/>
    </row>
    <row r="161" spans="1:19">
      <c r="A161" s="93" t="str">
        <f>IF(ISERROR(VLOOKUP($B161,'export GR-month (SAP)'!$A:$A,1,FALSE))=TRUE,"-","GR")</f>
        <v>-</v>
      </c>
      <c r="B161" s="94"/>
      <c r="C161" s="94"/>
      <c r="D161" s="95"/>
      <c r="E161" s="96"/>
      <c r="F161" s="96"/>
      <c r="G161" s="96"/>
      <c r="H161" s="13"/>
      <c r="I161" s="13" t="str">
        <f t="shared" si="9"/>
        <v/>
      </c>
      <c r="J161" s="14" t="str">
        <f t="shared" si="10"/>
        <v/>
      </c>
      <c r="K161" s="14"/>
      <c r="L161" s="15"/>
      <c r="M161" s="93"/>
      <c r="N161" s="73"/>
      <c r="O161" s="93"/>
      <c r="P161" s="99"/>
      <c r="Q161" s="100" t="str">
        <f t="shared" si="11"/>
        <v/>
      </c>
      <c r="R161" s="101" t="str">
        <f t="shared" si="12"/>
        <v/>
      </c>
      <c r="S161" s="36"/>
    </row>
    <row r="162" spans="1:19">
      <c r="A162" s="93" t="str">
        <f>IF(ISERROR(VLOOKUP($B162,'export GR-month (SAP)'!$A:$A,1,FALSE))=TRUE,"-","GR")</f>
        <v>-</v>
      </c>
      <c r="B162" s="94"/>
      <c r="C162" s="94"/>
      <c r="D162" s="95"/>
      <c r="E162" s="96"/>
      <c r="F162" s="96"/>
      <c r="G162" s="96"/>
      <c r="H162" s="13"/>
      <c r="I162" s="13" t="str">
        <f t="shared" si="9"/>
        <v/>
      </c>
      <c r="J162" s="14" t="str">
        <f t="shared" si="10"/>
        <v/>
      </c>
      <c r="K162" s="14"/>
      <c r="L162" s="15"/>
      <c r="M162" s="93"/>
      <c r="N162" s="73"/>
      <c r="O162" s="93"/>
      <c r="P162" s="99"/>
      <c r="Q162" s="100" t="str">
        <f t="shared" si="11"/>
        <v/>
      </c>
      <c r="R162" s="101" t="str">
        <f t="shared" si="12"/>
        <v/>
      </c>
      <c r="S162" s="36"/>
    </row>
    <row r="163" spans="1:19">
      <c r="A163" s="93" t="str">
        <f>IF(ISERROR(VLOOKUP($B163,'export GR-month (SAP)'!$A:$A,1,FALSE))=TRUE,"-","GR")</f>
        <v>-</v>
      </c>
      <c r="B163" s="94"/>
      <c r="C163" s="94"/>
      <c r="D163" s="95"/>
      <c r="E163" s="96"/>
      <c r="F163" s="96"/>
      <c r="G163" s="96"/>
      <c r="H163" s="13"/>
      <c r="I163" s="13" t="str">
        <f t="shared" si="9"/>
        <v/>
      </c>
      <c r="J163" s="14" t="str">
        <f t="shared" si="10"/>
        <v/>
      </c>
      <c r="K163" s="14"/>
      <c r="L163" s="15"/>
      <c r="M163" s="93"/>
      <c r="N163" s="73"/>
      <c r="O163" s="93"/>
      <c r="P163" s="99"/>
      <c r="Q163" s="100" t="str">
        <f t="shared" si="11"/>
        <v/>
      </c>
      <c r="R163" s="101" t="str">
        <f t="shared" si="12"/>
        <v/>
      </c>
      <c r="S163" s="36"/>
    </row>
    <row r="164" spans="1:19">
      <c r="A164" s="93" t="str">
        <f>IF(ISERROR(VLOOKUP($B164,'export GR-month (SAP)'!$A:$A,1,FALSE))=TRUE,"-","GR")</f>
        <v>-</v>
      </c>
      <c r="B164" s="94"/>
      <c r="C164" s="94"/>
      <c r="D164" s="95"/>
      <c r="E164" s="96"/>
      <c r="F164" s="96"/>
      <c r="G164" s="96"/>
      <c r="H164" s="13"/>
      <c r="I164" s="13" t="str">
        <f t="shared" si="9"/>
        <v/>
      </c>
      <c r="J164" s="14" t="str">
        <f t="shared" si="10"/>
        <v/>
      </c>
      <c r="K164" s="14"/>
      <c r="L164" s="15"/>
      <c r="M164" s="93"/>
      <c r="N164" s="73"/>
      <c r="O164" s="93"/>
      <c r="P164" s="99"/>
      <c r="Q164" s="100" t="str">
        <f t="shared" si="11"/>
        <v/>
      </c>
      <c r="R164" s="101" t="str">
        <f t="shared" si="12"/>
        <v/>
      </c>
      <c r="S164" s="36"/>
    </row>
    <row r="165" spans="1:19">
      <c r="A165" s="93" t="str">
        <f>IF(ISERROR(VLOOKUP($B165,'export GR-month (SAP)'!$A:$A,1,FALSE))=TRUE,"-","GR")</f>
        <v>-</v>
      </c>
      <c r="B165" s="94"/>
      <c r="C165" s="94"/>
      <c r="D165" s="95"/>
      <c r="E165" s="96"/>
      <c r="F165" s="96"/>
      <c r="G165" s="96"/>
      <c r="H165" s="13"/>
      <c r="I165" s="13" t="str">
        <f t="shared" si="9"/>
        <v/>
      </c>
      <c r="J165" s="14" t="str">
        <f t="shared" si="10"/>
        <v/>
      </c>
      <c r="K165" s="14"/>
      <c r="L165" s="15"/>
      <c r="M165" s="93"/>
      <c r="N165" s="73"/>
      <c r="O165" s="93"/>
      <c r="P165" s="99"/>
      <c r="Q165" s="100" t="str">
        <f t="shared" si="11"/>
        <v/>
      </c>
      <c r="R165" s="101" t="str">
        <f t="shared" si="12"/>
        <v/>
      </c>
      <c r="S165" s="36"/>
    </row>
    <row r="166" spans="1:19">
      <c r="A166" s="93" t="str">
        <f>IF(ISERROR(VLOOKUP($B166,'export GR-month (SAP)'!$A:$A,1,FALSE))=TRUE,"-","GR")</f>
        <v>-</v>
      </c>
      <c r="B166" s="94"/>
      <c r="C166" s="94"/>
      <c r="D166" s="95"/>
      <c r="E166" s="96"/>
      <c r="F166" s="96"/>
      <c r="G166" s="96"/>
      <c r="H166" s="13"/>
      <c r="I166" s="13" t="str">
        <f t="shared" si="9"/>
        <v/>
      </c>
      <c r="J166" s="14" t="str">
        <f t="shared" si="10"/>
        <v/>
      </c>
      <c r="K166" s="14"/>
      <c r="L166" s="15"/>
      <c r="M166" s="93"/>
      <c r="N166" s="73"/>
      <c r="O166" s="93"/>
      <c r="P166" s="99"/>
      <c r="Q166" s="100" t="str">
        <f t="shared" si="11"/>
        <v/>
      </c>
      <c r="R166" s="101" t="str">
        <f t="shared" si="12"/>
        <v/>
      </c>
      <c r="S166" s="36"/>
    </row>
    <row r="167" spans="1:19">
      <c r="A167" s="93" t="str">
        <f>IF(ISERROR(VLOOKUP($B167,'export GR-month (SAP)'!$A:$A,1,FALSE))=TRUE,"-","GR")</f>
        <v>-</v>
      </c>
      <c r="B167" s="94"/>
      <c r="C167" s="94"/>
      <c r="D167" s="95"/>
      <c r="E167" s="96"/>
      <c r="F167" s="96"/>
      <c r="G167" s="96"/>
      <c r="H167" s="13"/>
      <c r="I167" s="13" t="str">
        <f t="shared" si="9"/>
        <v/>
      </c>
      <c r="J167" s="14" t="str">
        <f t="shared" si="10"/>
        <v/>
      </c>
      <c r="K167" s="14"/>
      <c r="L167" s="15"/>
      <c r="M167" s="93"/>
      <c r="N167" s="73"/>
      <c r="O167" s="93"/>
      <c r="P167" s="99"/>
      <c r="Q167" s="100" t="str">
        <f t="shared" si="11"/>
        <v/>
      </c>
      <c r="R167" s="101" t="str">
        <f t="shared" si="12"/>
        <v/>
      </c>
      <c r="S167" s="36"/>
    </row>
    <row r="168" spans="1:19">
      <c r="A168" s="93" t="str">
        <f>IF(ISERROR(VLOOKUP($B168,'export GR-month (SAP)'!$A:$A,1,FALSE))=TRUE,"-","GR")</f>
        <v>-</v>
      </c>
      <c r="B168" s="94"/>
      <c r="C168" s="94"/>
      <c r="D168" s="95"/>
      <c r="E168" s="96"/>
      <c r="F168" s="96"/>
      <c r="G168" s="96"/>
      <c r="H168" s="13"/>
      <c r="I168" s="13" t="str">
        <f t="shared" si="9"/>
        <v/>
      </c>
      <c r="J168" s="14" t="str">
        <f t="shared" si="10"/>
        <v/>
      </c>
      <c r="K168" s="14"/>
      <c r="L168" s="15"/>
      <c r="M168" s="93"/>
      <c r="N168" s="73"/>
      <c r="O168" s="93"/>
      <c r="P168" s="99"/>
      <c r="Q168" s="100" t="str">
        <f t="shared" si="11"/>
        <v/>
      </c>
      <c r="R168" s="101" t="str">
        <f t="shared" si="12"/>
        <v/>
      </c>
      <c r="S168" s="36"/>
    </row>
    <row r="169" spans="1:19">
      <c r="A169" s="93" t="str">
        <f>IF(ISERROR(VLOOKUP($B169,'export GR-month (SAP)'!$A:$A,1,FALSE))=TRUE,"-","GR")</f>
        <v>-</v>
      </c>
      <c r="B169" s="94"/>
      <c r="C169" s="94"/>
      <c r="D169" s="95"/>
      <c r="E169" s="96"/>
      <c r="F169" s="96"/>
      <c r="G169" s="96"/>
      <c r="H169" s="13"/>
      <c r="I169" s="13" t="str">
        <f t="shared" si="9"/>
        <v/>
      </c>
      <c r="J169" s="14" t="str">
        <f t="shared" si="10"/>
        <v/>
      </c>
      <c r="K169" s="14"/>
      <c r="L169" s="15"/>
      <c r="M169" s="93"/>
      <c r="N169" s="73"/>
      <c r="O169" s="93"/>
      <c r="P169" s="99"/>
      <c r="Q169" s="100" t="str">
        <f t="shared" si="11"/>
        <v/>
      </c>
      <c r="R169" s="101" t="str">
        <f t="shared" si="12"/>
        <v/>
      </c>
      <c r="S169" s="36"/>
    </row>
    <row r="170" spans="1:19">
      <c r="A170" s="93" t="str">
        <f>IF(ISERROR(VLOOKUP($B170,'export GR-month (SAP)'!$A:$A,1,FALSE))=TRUE,"-","GR")</f>
        <v>-</v>
      </c>
      <c r="B170" s="94"/>
      <c r="C170" s="94"/>
      <c r="D170" s="95"/>
      <c r="E170" s="96"/>
      <c r="F170" s="96"/>
      <c r="G170" s="96"/>
      <c r="H170" s="13"/>
      <c r="I170" s="13" t="str">
        <f t="shared" si="9"/>
        <v/>
      </c>
      <c r="J170" s="14" t="str">
        <f t="shared" si="10"/>
        <v/>
      </c>
      <c r="K170" s="14"/>
      <c r="L170" s="15"/>
      <c r="M170" s="93"/>
      <c r="N170" s="73"/>
      <c r="O170" s="93"/>
      <c r="P170" s="99"/>
      <c r="Q170" s="100" t="str">
        <f t="shared" si="11"/>
        <v/>
      </c>
      <c r="R170" s="101" t="str">
        <f t="shared" si="12"/>
        <v/>
      </c>
      <c r="S170" s="36"/>
    </row>
    <row r="171" spans="1:19">
      <c r="A171" s="93" t="str">
        <f>IF(ISERROR(VLOOKUP($B171,'export GR-month (SAP)'!$A:$A,1,FALSE))=TRUE,"-","GR")</f>
        <v>-</v>
      </c>
      <c r="B171" s="94"/>
      <c r="C171" s="94"/>
      <c r="D171" s="95"/>
      <c r="E171" s="96"/>
      <c r="F171" s="96"/>
      <c r="G171" s="96"/>
      <c r="H171" s="13"/>
      <c r="I171" s="13" t="str">
        <f t="shared" si="9"/>
        <v/>
      </c>
      <c r="J171" s="14" t="str">
        <f t="shared" si="10"/>
        <v/>
      </c>
      <c r="K171" s="14"/>
      <c r="L171" s="15"/>
      <c r="M171" s="93"/>
      <c r="N171" s="73"/>
      <c r="O171" s="93"/>
      <c r="P171" s="99"/>
      <c r="Q171" s="100" t="str">
        <f t="shared" si="11"/>
        <v/>
      </c>
      <c r="R171" s="101" t="str">
        <f t="shared" si="12"/>
        <v/>
      </c>
      <c r="S171" s="36"/>
    </row>
    <row r="172" spans="1:19">
      <c r="A172" s="93" t="str">
        <f>IF(ISERROR(VLOOKUP($B172,'export GR-month (SAP)'!$A:$A,1,FALSE))=TRUE,"-","GR")</f>
        <v>-</v>
      </c>
      <c r="B172" s="94"/>
      <c r="C172" s="94"/>
      <c r="D172" s="95"/>
      <c r="E172" s="96"/>
      <c r="F172" s="96"/>
      <c r="G172" s="96"/>
      <c r="H172" s="13"/>
      <c r="I172" s="13" t="str">
        <f t="shared" si="9"/>
        <v/>
      </c>
      <c r="J172" s="14" t="str">
        <f t="shared" si="10"/>
        <v/>
      </c>
      <c r="K172" s="14"/>
      <c r="L172" s="15"/>
      <c r="M172" s="93"/>
      <c r="N172" s="73"/>
      <c r="O172" s="93"/>
      <c r="P172" s="99"/>
      <c r="Q172" s="100" t="str">
        <f t="shared" si="11"/>
        <v/>
      </c>
      <c r="R172" s="101" t="str">
        <f t="shared" si="12"/>
        <v/>
      </c>
      <c r="S172" s="36"/>
    </row>
    <row r="173" spans="1:19">
      <c r="A173" s="93" t="str">
        <f>IF(ISERROR(VLOOKUP($B173,'export GR-month (SAP)'!$A:$A,1,FALSE))=TRUE,"-","GR")</f>
        <v>-</v>
      </c>
      <c r="B173" s="94"/>
      <c r="C173" s="94"/>
      <c r="D173" s="95"/>
      <c r="E173" s="96"/>
      <c r="F173" s="96"/>
      <c r="G173" s="96"/>
      <c r="H173" s="13"/>
      <c r="I173" s="13" t="str">
        <f t="shared" si="9"/>
        <v/>
      </c>
      <c r="J173" s="14" t="str">
        <f t="shared" si="10"/>
        <v/>
      </c>
      <c r="K173" s="14"/>
      <c r="L173" s="15"/>
      <c r="M173" s="93"/>
      <c r="N173" s="73"/>
      <c r="O173" s="93"/>
      <c r="P173" s="99"/>
      <c r="Q173" s="100" t="str">
        <f t="shared" si="11"/>
        <v/>
      </c>
      <c r="R173" s="101" t="str">
        <f t="shared" si="12"/>
        <v/>
      </c>
      <c r="S173" s="36"/>
    </row>
    <row r="174" spans="1:19">
      <c r="A174" s="93" t="str">
        <f>IF(ISERROR(VLOOKUP($B174,'export GR-month (SAP)'!$A:$A,1,FALSE))=TRUE,"-","GR")</f>
        <v>-</v>
      </c>
      <c r="B174" s="94"/>
      <c r="C174" s="94"/>
      <c r="D174" s="95"/>
      <c r="E174" s="96"/>
      <c r="F174" s="96"/>
      <c r="G174" s="96"/>
      <c r="H174" s="13"/>
      <c r="I174" s="13" t="str">
        <f t="shared" si="9"/>
        <v/>
      </c>
      <c r="J174" s="14" t="str">
        <f t="shared" si="10"/>
        <v/>
      </c>
      <c r="K174" s="14"/>
      <c r="L174" s="15"/>
      <c r="M174" s="93"/>
      <c r="N174" s="73"/>
      <c r="O174" s="93"/>
      <c r="P174" s="99"/>
      <c r="Q174" s="100" t="str">
        <f t="shared" si="11"/>
        <v/>
      </c>
      <c r="R174" s="101" t="str">
        <f t="shared" si="12"/>
        <v/>
      </c>
      <c r="S174" s="36"/>
    </row>
    <row r="175" spans="1:19">
      <c r="A175" s="93" t="str">
        <f>IF(ISERROR(VLOOKUP($B175,'export GR-month (SAP)'!$A:$A,1,FALSE))=TRUE,"-","GR")</f>
        <v>-</v>
      </c>
      <c r="B175" s="94"/>
      <c r="C175" s="94"/>
      <c r="D175" s="95"/>
      <c r="E175" s="96"/>
      <c r="F175" s="96"/>
      <c r="G175" s="96"/>
      <c r="H175" s="13"/>
      <c r="I175" s="13" t="str">
        <f t="shared" ref="I175:I238" si="13">IF($A175="GR",$H175,"")</f>
        <v/>
      </c>
      <c r="J175" s="14" t="str">
        <f t="shared" si="10"/>
        <v/>
      </c>
      <c r="K175" s="14"/>
      <c r="L175" s="15"/>
      <c r="M175" s="93"/>
      <c r="N175" s="73"/>
      <c r="O175" s="93"/>
      <c r="P175" s="99"/>
      <c r="Q175" s="100" t="str">
        <f t="shared" si="11"/>
        <v/>
      </c>
      <c r="R175" s="101" t="str">
        <f t="shared" si="12"/>
        <v/>
      </c>
      <c r="S175" s="36"/>
    </row>
    <row r="176" spans="1:19">
      <c r="A176" s="93" t="str">
        <f>IF(ISERROR(VLOOKUP($B176,'export GR-month (SAP)'!$A:$A,1,FALSE))=TRUE,"-","GR")</f>
        <v>-</v>
      </c>
      <c r="B176" s="94"/>
      <c r="C176" s="94"/>
      <c r="D176" s="95"/>
      <c r="E176" s="96"/>
      <c r="F176" s="96"/>
      <c r="G176" s="96"/>
      <c r="H176" s="13"/>
      <c r="I176" s="13" t="str">
        <f t="shared" si="13"/>
        <v/>
      </c>
      <c r="J176" s="14" t="str">
        <f t="shared" si="10"/>
        <v/>
      </c>
      <c r="K176" s="14"/>
      <c r="L176" s="15"/>
      <c r="M176" s="93"/>
      <c r="N176" s="73"/>
      <c r="O176" s="93"/>
      <c r="P176" s="99"/>
      <c r="Q176" s="100" t="str">
        <f t="shared" si="11"/>
        <v/>
      </c>
      <c r="R176" s="101" t="str">
        <f t="shared" si="12"/>
        <v/>
      </c>
      <c r="S176" s="36"/>
    </row>
    <row r="177" spans="1:19">
      <c r="A177" s="93" t="str">
        <f>IF(ISERROR(VLOOKUP($B177,'export GR-month (SAP)'!$A:$A,1,FALSE))=TRUE,"-","GR")</f>
        <v>-</v>
      </c>
      <c r="B177" s="94"/>
      <c r="C177" s="94"/>
      <c r="D177" s="95"/>
      <c r="E177" s="96"/>
      <c r="F177" s="96"/>
      <c r="G177" s="96"/>
      <c r="H177" s="13"/>
      <c r="I177" s="13" t="str">
        <f t="shared" si="13"/>
        <v/>
      </c>
      <c r="J177" s="14" t="str">
        <f t="shared" si="10"/>
        <v/>
      </c>
      <c r="K177" s="14"/>
      <c r="L177" s="15"/>
      <c r="M177" s="93"/>
      <c r="N177" s="73"/>
      <c r="O177" s="93"/>
      <c r="P177" s="99"/>
      <c r="Q177" s="100" t="str">
        <f t="shared" si="11"/>
        <v/>
      </c>
      <c r="R177" s="101" t="str">
        <f t="shared" si="12"/>
        <v/>
      </c>
      <c r="S177" s="36"/>
    </row>
    <row r="178" spans="1:19">
      <c r="A178" s="93" t="str">
        <f>IF(ISERROR(VLOOKUP($B178,'export GR-month (SAP)'!$A:$A,1,FALSE))=TRUE,"-","GR")</f>
        <v>-</v>
      </c>
      <c r="B178" s="94"/>
      <c r="C178" s="94"/>
      <c r="D178" s="95"/>
      <c r="E178" s="96"/>
      <c r="F178" s="96"/>
      <c r="G178" s="96"/>
      <c r="H178" s="13"/>
      <c r="I178" s="13" t="str">
        <f t="shared" si="13"/>
        <v/>
      </c>
      <c r="J178" s="14" t="str">
        <f t="shared" si="10"/>
        <v/>
      </c>
      <c r="K178" s="14"/>
      <c r="L178" s="15"/>
      <c r="M178" s="93"/>
      <c r="N178" s="73"/>
      <c r="O178" s="93"/>
      <c r="P178" s="99"/>
      <c r="Q178" s="100" t="str">
        <f t="shared" si="11"/>
        <v/>
      </c>
      <c r="R178" s="101" t="str">
        <f t="shared" si="12"/>
        <v/>
      </c>
      <c r="S178" s="36"/>
    </row>
    <row r="179" spans="1:19">
      <c r="A179" s="93" t="str">
        <f>IF(ISERROR(VLOOKUP($B179,'export GR-month (SAP)'!$A:$A,1,FALSE))=TRUE,"-","GR")</f>
        <v>-</v>
      </c>
      <c r="B179" s="94"/>
      <c r="C179" s="94"/>
      <c r="D179" s="95"/>
      <c r="E179" s="96"/>
      <c r="F179" s="96"/>
      <c r="G179" s="96"/>
      <c r="H179" s="13"/>
      <c r="I179" s="13" t="str">
        <f t="shared" si="13"/>
        <v/>
      </c>
      <c r="J179" s="14" t="str">
        <f t="shared" si="10"/>
        <v/>
      </c>
      <c r="K179" s="14"/>
      <c r="L179" s="15"/>
      <c r="M179" s="93"/>
      <c r="N179" s="73"/>
      <c r="O179" s="93"/>
      <c r="P179" s="99"/>
      <c r="Q179" s="100" t="str">
        <f t="shared" si="11"/>
        <v/>
      </c>
      <c r="R179" s="101" t="str">
        <f t="shared" si="12"/>
        <v/>
      </c>
      <c r="S179" s="36"/>
    </row>
    <row r="180" spans="1:19">
      <c r="A180" s="93" t="str">
        <f>IF(ISERROR(VLOOKUP($B180,'export GR-month (SAP)'!$A:$A,1,FALSE))=TRUE,"-","GR")</f>
        <v>-</v>
      </c>
      <c r="B180" s="94"/>
      <c r="C180" s="94"/>
      <c r="D180" s="95"/>
      <c r="E180" s="96"/>
      <c r="F180" s="96"/>
      <c r="G180" s="96"/>
      <c r="H180" s="13"/>
      <c r="I180" s="13" t="str">
        <f t="shared" si="13"/>
        <v/>
      </c>
      <c r="J180" s="14" t="str">
        <f t="shared" si="10"/>
        <v/>
      </c>
      <c r="K180" s="14"/>
      <c r="L180" s="15"/>
      <c r="M180" s="93"/>
      <c r="N180" s="73"/>
      <c r="O180" s="93"/>
      <c r="P180" s="99"/>
      <c r="Q180" s="100" t="str">
        <f t="shared" si="11"/>
        <v/>
      </c>
      <c r="R180" s="101" t="str">
        <f t="shared" si="12"/>
        <v/>
      </c>
      <c r="S180" s="36"/>
    </row>
    <row r="181" spans="1:19">
      <c r="A181" s="93" t="str">
        <f>IF(ISERROR(VLOOKUP($B181,'export GR-month (SAP)'!$A:$A,1,FALSE))=TRUE,"-","GR")</f>
        <v>-</v>
      </c>
      <c r="B181" s="94"/>
      <c r="C181" s="94"/>
      <c r="D181" s="95"/>
      <c r="E181" s="96"/>
      <c r="F181" s="96"/>
      <c r="G181" s="96"/>
      <c r="H181" s="13"/>
      <c r="I181" s="13" t="str">
        <f t="shared" si="13"/>
        <v/>
      </c>
      <c r="J181" s="14" t="str">
        <f t="shared" si="10"/>
        <v/>
      </c>
      <c r="K181" s="14"/>
      <c r="L181" s="15"/>
      <c r="M181" s="93"/>
      <c r="N181" s="73"/>
      <c r="O181" s="93"/>
      <c r="P181" s="99"/>
      <c r="Q181" s="100" t="str">
        <f t="shared" si="11"/>
        <v/>
      </c>
      <c r="R181" s="101" t="str">
        <f t="shared" si="12"/>
        <v/>
      </c>
      <c r="S181" s="36"/>
    </row>
    <row r="182" spans="1:19">
      <c r="A182" s="93" t="str">
        <f>IF(ISERROR(VLOOKUP($B182,'export GR-month (SAP)'!$A:$A,1,FALSE))=TRUE,"-","GR")</f>
        <v>-</v>
      </c>
      <c r="B182" s="94"/>
      <c r="C182" s="94"/>
      <c r="D182" s="95"/>
      <c r="E182" s="96"/>
      <c r="F182" s="96"/>
      <c r="G182" s="96"/>
      <c r="H182" s="13"/>
      <c r="I182" s="13" t="str">
        <f t="shared" si="13"/>
        <v/>
      </c>
      <c r="J182" s="14" t="str">
        <f t="shared" si="10"/>
        <v/>
      </c>
      <c r="K182" s="14"/>
      <c r="L182" s="15"/>
      <c r="M182" s="93"/>
      <c r="N182" s="73"/>
      <c r="O182" s="93"/>
      <c r="P182" s="99"/>
      <c r="Q182" s="100" t="str">
        <f t="shared" si="11"/>
        <v/>
      </c>
      <c r="R182" s="101" t="str">
        <f t="shared" si="12"/>
        <v/>
      </c>
      <c r="S182" s="36"/>
    </row>
    <row r="183" spans="1:19">
      <c r="A183" s="93" t="str">
        <f>IF(ISERROR(VLOOKUP($B183,'export GR-month (SAP)'!$A:$A,1,FALSE))=TRUE,"-","GR")</f>
        <v>-</v>
      </c>
      <c r="B183" s="94"/>
      <c r="C183" s="94"/>
      <c r="D183" s="95"/>
      <c r="E183" s="96"/>
      <c r="F183" s="96"/>
      <c r="G183" s="96"/>
      <c r="H183" s="13"/>
      <c r="I183" s="13" t="str">
        <f t="shared" si="13"/>
        <v/>
      </c>
      <c r="J183" s="14" t="str">
        <f t="shared" si="10"/>
        <v/>
      </c>
      <c r="K183" s="14"/>
      <c r="L183" s="15"/>
      <c r="M183" s="93"/>
      <c r="N183" s="73"/>
      <c r="O183" s="93"/>
      <c r="P183" s="99"/>
      <c r="Q183" s="100" t="str">
        <f t="shared" si="11"/>
        <v/>
      </c>
      <c r="R183" s="101" t="str">
        <f t="shared" si="12"/>
        <v/>
      </c>
      <c r="S183" s="36"/>
    </row>
    <row r="184" spans="1:19">
      <c r="A184" s="93" t="str">
        <f>IF(ISERROR(VLOOKUP($B184,'export GR-month (SAP)'!$A:$A,1,FALSE))=TRUE,"-","GR")</f>
        <v>-</v>
      </c>
      <c r="B184" s="94"/>
      <c r="C184" s="94"/>
      <c r="D184" s="95"/>
      <c r="E184" s="96"/>
      <c r="F184" s="96"/>
      <c r="G184" s="96"/>
      <c r="H184" s="13"/>
      <c r="I184" s="13" t="str">
        <f t="shared" si="13"/>
        <v/>
      </c>
      <c r="J184" s="14" t="str">
        <f t="shared" si="10"/>
        <v/>
      </c>
      <c r="K184" s="14"/>
      <c r="L184" s="15"/>
      <c r="M184" s="93"/>
      <c r="N184" s="73"/>
      <c r="O184" s="93"/>
      <c r="P184" s="99"/>
      <c r="Q184" s="100" t="str">
        <f t="shared" si="11"/>
        <v/>
      </c>
      <c r="R184" s="101" t="str">
        <f t="shared" si="12"/>
        <v/>
      </c>
      <c r="S184" s="36"/>
    </row>
    <row r="185" spans="1:19">
      <c r="A185" s="93" t="str">
        <f>IF(ISERROR(VLOOKUP($B185,'export GR-month (SAP)'!$A:$A,1,FALSE))=TRUE,"-","GR")</f>
        <v>-</v>
      </c>
      <c r="B185" s="94"/>
      <c r="C185" s="94"/>
      <c r="D185" s="95"/>
      <c r="E185" s="96"/>
      <c r="F185" s="96"/>
      <c r="G185" s="96"/>
      <c r="H185" s="13"/>
      <c r="I185" s="13" t="str">
        <f t="shared" si="13"/>
        <v/>
      </c>
      <c r="J185" s="14" t="str">
        <f t="shared" si="10"/>
        <v/>
      </c>
      <c r="K185" s="14"/>
      <c r="L185" s="15"/>
      <c r="M185" s="93"/>
      <c r="N185" s="73"/>
      <c r="O185" s="93"/>
      <c r="P185" s="99"/>
      <c r="Q185" s="100" t="str">
        <f t="shared" si="11"/>
        <v/>
      </c>
      <c r="R185" s="101" t="str">
        <f t="shared" si="12"/>
        <v/>
      </c>
      <c r="S185" s="36"/>
    </row>
    <row r="186" spans="1:19">
      <c r="A186" s="93" t="str">
        <f>IF(ISERROR(VLOOKUP($B186,'export GR-month (SAP)'!$A:$A,1,FALSE))=TRUE,"-","GR")</f>
        <v>-</v>
      </c>
      <c r="B186" s="94"/>
      <c r="C186" s="94"/>
      <c r="D186" s="95"/>
      <c r="E186" s="96"/>
      <c r="F186" s="96"/>
      <c r="G186" s="96"/>
      <c r="H186" s="13"/>
      <c r="I186" s="13" t="str">
        <f t="shared" si="13"/>
        <v/>
      </c>
      <c r="J186" s="14" t="str">
        <f t="shared" si="10"/>
        <v/>
      </c>
      <c r="K186" s="14"/>
      <c r="L186" s="15"/>
      <c r="M186" s="93"/>
      <c r="N186" s="73"/>
      <c r="O186" s="93"/>
      <c r="P186" s="99"/>
      <c r="Q186" s="100" t="str">
        <f t="shared" si="11"/>
        <v/>
      </c>
      <c r="R186" s="101" t="str">
        <f t="shared" si="12"/>
        <v/>
      </c>
      <c r="S186" s="36"/>
    </row>
    <row r="187" spans="1:19">
      <c r="A187" s="93" t="str">
        <f>IF(ISERROR(VLOOKUP($B187,'export GR-month (SAP)'!$A:$A,1,FALSE))=TRUE,"-","GR")</f>
        <v>-</v>
      </c>
      <c r="B187" s="94"/>
      <c r="C187" s="94"/>
      <c r="D187" s="95"/>
      <c r="E187" s="96"/>
      <c r="F187" s="96"/>
      <c r="G187" s="96"/>
      <c r="H187" s="13"/>
      <c r="I187" s="13" t="str">
        <f t="shared" si="13"/>
        <v/>
      </c>
      <c r="J187" s="14" t="str">
        <f t="shared" si="10"/>
        <v/>
      </c>
      <c r="K187" s="14"/>
      <c r="L187" s="15"/>
      <c r="M187" s="93"/>
      <c r="N187" s="73"/>
      <c r="O187" s="93"/>
      <c r="P187" s="99"/>
      <c r="Q187" s="100" t="str">
        <f t="shared" si="11"/>
        <v/>
      </c>
      <c r="R187" s="101" t="str">
        <f t="shared" si="12"/>
        <v/>
      </c>
      <c r="S187" s="36"/>
    </row>
    <row r="188" spans="1:19">
      <c r="A188" s="93" t="str">
        <f>IF(ISERROR(VLOOKUP($B188,'export GR-month (SAP)'!$A:$A,1,FALSE))=TRUE,"-","GR")</f>
        <v>-</v>
      </c>
      <c r="B188" s="94"/>
      <c r="C188" s="94"/>
      <c r="D188" s="95"/>
      <c r="E188" s="96"/>
      <c r="F188" s="96"/>
      <c r="G188" s="96"/>
      <c r="H188" s="13"/>
      <c r="I188" s="13" t="str">
        <f t="shared" si="13"/>
        <v/>
      </c>
      <c r="J188" s="14" t="str">
        <f t="shared" si="10"/>
        <v/>
      </c>
      <c r="K188" s="14"/>
      <c r="L188" s="15"/>
      <c r="M188" s="93"/>
      <c r="N188" s="73"/>
      <c r="O188" s="93"/>
      <c r="P188" s="99"/>
      <c r="Q188" s="100" t="str">
        <f t="shared" si="11"/>
        <v/>
      </c>
      <c r="R188" s="101" t="str">
        <f t="shared" si="12"/>
        <v/>
      </c>
      <c r="S188" s="36"/>
    </row>
    <row r="189" spans="1:19">
      <c r="A189" s="93" t="str">
        <f>IF(ISERROR(VLOOKUP($B189,'export GR-month (SAP)'!$A:$A,1,FALSE))=TRUE,"-","GR")</f>
        <v>-</v>
      </c>
      <c r="B189" s="94"/>
      <c r="C189" s="94"/>
      <c r="D189" s="95"/>
      <c r="E189" s="96"/>
      <c r="F189" s="96"/>
      <c r="G189" s="96"/>
      <c r="H189" s="13"/>
      <c r="I189" s="13" t="str">
        <f t="shared" si="13"/>
        <v/>
      </c>
      <c r="J189" s="14" t="str">
        <f t="shared" si="10"/>
        <v/>
      </c>
      <c r="K189" s="14"/>
      <c r="L189" s="15"/>
      <c r="M189" s="93"/>
      <c r="N189" s="73"/>
      <c r="O189" s="93"/>
      <c r="P189" s="99"/>
      <c r="Q189" s="100" t="str">
        <f t="shared" si="11"/>
        <v/>
      </c>
      <c r="R189" s="101" t="str">
        <f t="shared" si="12"/>
        <v/>
      </c>
      <c r="S189" s="36"/>
    </row>
    <row r="190" spans="1:19">
      <c r="A190" s="93" t="str">
        <f>IF(ISERROR(VLOOKUP($B190,'export GR-month (SAP)'!$A:$A,1,FALSE))=TRUE,"-","GR")</f>
        <v>-</v>
      </c>
      <c r="B190" s="94"/>
      <c r="C190" s="94"/>
      <c r="D190" s="95"/>
      <c r="E190" s="96"/>
      <c r="F190" s="96"/>
      <c r="G190" s="96"/>
      <c r="H190" s="13"/>
      <c r="I190" s="13" t="str">
        <f t="shared" si="13"/>
        <v/>
      </c>
      <c r="J190" s="14" t="str">
        <f t="shared" si="10"/>
        <v/>
      </c>
      <c r="K190" s="14"/>
      <c r="L190" s="15"/>
      <c r="M190" s="93"/>
      <c r="N190" s="73"/>
      <c r="O190" s="93"/>
      <c r="P190" s="99"/>
      <c r="Q190" s="100" t="str">
        <f t="shared" si="11"/>
        <v/>
      </c>
      <c r="R190" s="101" t="str">
        <f t="shared" si="12"/>
        <v/>
      </c>
      <c r="S190" s="36"/>
    </row>
    <row r="191" spans="1:19">
      <c r="A191" s="93" t="str">
        <f>IF(ISERROR(VLOOKUP($B191,'export GR-month (SAP)'!$A:$A,1,FALSE))=TRUE,"-","GR")</f>
        <v>-</v>
      </c>
      <c r="B191" s="94"/>
      <c r="C191" s="94"/>
      <c r="D191" s="95"/>
      <c r="E191" s="96"/>
      <c r="F191" s="96"/>
      <c r="G191" s="96"/>
      <c r="H191" s="13"/>
      <c r="I191" s="13" t="str">
        <f t="shared" si="13"/>
        <v/>
      </c>
      <c r="J191" s="14" t="str">
        <f t="shared" si="10"/>
        <v/>
      </c>
      <c r="K191" s="14"/>
      <c r="L191" s="15"/>
      <c r="M191" s="93"/>
      <c r="N191" s="73"/>
      <c r="O191" s="93"/>
      <c r="P191" s="99"/>
      <c r="Q191" s="100" t="str">
        <f t="shared" si="11"/>
        <v/>
      </c>
      <c r="R191" s="101" t="str">
        <f t="shared" si="12"/>
        <v/>
      </c>
      <c r="S191" s="36"/>
    </row>
    <row r="192" spans="1:19">
      <c r="A192" s="93" t="str">
        <f>IF(ISERROR(VLOOKUP($B192,'export GR-month (SAP)'!$A:$A,1,FALSE))=TRUE,"-","GR")</f>
        <v>-</v>
      </c>
      <c r="B192" s="94"/>
      <c r="C192" s="94"/>
      <c r="D192" s="95"/>
      <c r="E192" s="96"/>
      <c r="F192" s="96"/>
      <c r="G192" s="96"/>
      <c r="H192" s="13"/>
      <c r="I192" s="13" t="str">
        <f t="shared" si="13"/>
        <v/>
      </c>
      <c r="J192" s="14" t="str">
        <f t="shared" si="10"/>
        <v/>
      </c>
      <c r="K192" s="14"/>
      <c r="L192" s="15"/>
      <c r="M192" s="93"/>
      <c r="N192" s="73"/>
      <c r="O192" s="93"/>
      <c r="P192" s="99"/>
      <c r="Q192" s="100" t="str">
        <f t="shared" si="11"/>
        <v/>
      </c>
      <c r="R192" s="101" t="str">
        <f t="shared" si="12"/>
        <v/>
      </c>
      <c r="S192" s="36"/>
    </row>
    <row r="193" spans="1:19">
      <c r="A193" s="93" t="str">
        <f>IF(ISERROR(VLOOKUP($B193,'export GR-month (SAP)'!$A:$A,1,FALSE))=TRUE,"-","GR")</f>
        <v>-</v>
      </c>
      <c r="B193" s="94"/>
      <c r="C193" s="94"/>
      <c r="D193" s="95"/>
      <c r="E193" s="96"/>
      <c r="F193" s="96"/>
      <c r="G193" s="96"/>
      <c r="H193" s="13"/>
      <c r="I193" s="13" t="str">
        <f t="shared" si="13"/>
        <v/>
      </c>
      <c r="J193" s="14" t="str">
        <f t="shared" si="10"/>
        <v/>
      </c>
      <c r="K193" s="14"/>
      <c r="L193" s="15"/>
      <c r="M193" s="93"/>
      <c r="N193" s="73"/>
      <c r="O193" s="93"/>
      <c r="P193" s="99"/>
      <c r="Q193" s="100" t="str">
        <f t="shared" si="11"/>
        <v/>
      </c>
      <c r="R193" s="101" t="str">
        <f t="shared" si="12"/>
        <v/>
      </c>
      <c r="S193" s="36"/>
    </row>
    <row r="194" spans="1:19">
      <c r="A194" s="93" t="str">
        <f>IF(ISERROR(VLOOKUP($B194,'export GR-month (SAP)'!$A:$A,1,FALSE))=TRUE,"-","GR")</f>
        <v>-</v>
      </c>
      <c r="B194" s="94"/>
      <c r="C194" s="94"/>
      <c r="D194" s="95"/>
      <c r="E194" s="96"/>
      <c r="F194" s="96"/>
      <c r="G194" s="96"/>
      <c r="H194" s="13"/>
      <c r="I194" s="13" t="str">
        <f t="shared" si="13"/>
        <v/>
      </c>
      <c r="J194" s="14" t="str">
        <f t="shared" si="10"/>
        <v/>
      </c>
      <c r="K194" s="14"/>
      <c r="L194" s="15"/>
      <c r="M194" s="93"/>
      <c r="N194" s="73"/>
      <c r="O194" s="93"/>
      <c r="P194" s="99"/>
      <c r="Q194" s="100" t="str">
        <f t="shared" si="11"/>
        <v/>
      </c>
      <c r="R194" s="101" t="str">
        <f t="shared" si="12"/>
        <v/>
      </c>
      <c r="S194" s="36"/>
    </row>
    <row r="195" spans="1:19">
      <c r="A195" s="93" t="str">
        <f>IF(ISERROR(VLOOKUP($B195,'export GR-month (SAP)'!$A:$A,1,FALSE))=TRUE,"-","GR")</f>
        <v>-</v>
      </c>
      <c r="B195" s="94"/>
      <c r="C195" s="94"/>
      <c r="D195" s="95"/>
      <c r="E195" s="96"/>
      <c r="F195" s="96"/>
      <c r="G195" s="96"/>
      <c r="H195" s="13"/>
      <c r="I195" s="13" t="str">
        <f t="shared" si="13"/>
        <v/>
      </c>
      <c r="J195" s="14" t="str">
        <f t="shared" si="10"/>
        <v/>
      </c>
      <c r="K195" s="14"/>
      <c r="L195" s="15"/>
      <c r="M195" s="93"/>
      <c r="N195" s="73"/>
      <c r="O195" s="93"/>
      <c r="P195" s="99"/>
      <c r="Q195" s="100" t="str">
        <f t="shared" si="11"/>
        <v/>
      </c>
      <c r="R195" s="101" t="str">
        <f t="shared" si="12"/>
        <v/>
      </c>
      <c r="S195" s="36"/>
    </row>
    <row r="196" spans="1:19">
      <c r="A196" s="93" t="str">
        <f>IF(ISERROR(VLOOKUP($B196,'export GR-month (SAP)'!$A:$A,1,FALSE))=TRUE,"-","GR")</f>
        <v>-</v>
      </c>
      <c r="B196" s="94"/>
      <c r="C196" s="94"/>
      <c r="D196" s="95"/>
      <c r="E196" s="96"/>
      <c r="F196" s="96"/>
      <c r="G196" s="96"/>
      <c r="H196" s="13"/>
      <c r="I196" s="13" t="str">
        <f t="shared" si="13"/>
        <v/>
      </c>
      <c r="J196" s="14" t="str">
        <f t="shared" si="10"/>
        <v/>
      </c>
      <c r="K196" s="14"/>
      <c r="L196" s="15"/>
      <c r="M196" s="93"/>
      <c r="N196" s="73"/>
      <c r="O196" s="93"/>
      <c r="P196" s="99"/>
      <c r="Q196" s="100" t="str">
        <f t="shared" si="11"/>
        <v/>
      </c>
      <c r="R196" s="101" t="str">
        <f t="shared" si="12"/>
        <v/>
      </c>
      <c r="S196" s="36"/>
    </row>
    <row r="197" spans="1:19">
      <c r="A197" s="93" t="str">
        <f>IF(ISERROR(VLOOKUP($B197,'export GR-month (SAP)'!$A:$A,1,FALSE))=TRUE,"-","GR")</f>
        <v>-</v>
      </c>
      <c r="B197" s="94"/>
      <c r="C197" s="94"/>
      <c r="D197" s="95"/>
      <c r="E197" s="96"/>
      <c r="F197" s="96"/>
      <c r="G197" s="96"/>
      <c r="H197" s="13"/>
      <c r="I197" s="13" t="str">
        <f t="shared" si="13"/>
        <v/>
      </c>
      <c r="J197" s="14" t="str">
        <f t="shared" si="10"/>
        <v/>
      </c>
      <c r="K197" s="14"/>
      <c r="L197" s="15"/>
      <c r="M197" s="93"/>
      <c r="N197" s="73"/>
      <c r="O197" s="93"/>
      <c r="P197" s="99"/>
      <c r="Q197" s="100" t="str">
        <f t="shared" si="11"/>
        <v/>
      </c>
      <c r="R197" s="101" t="str">
        <f t="shared" si="12"/>
        <v/>
      </c>
      <c r="S197" s="36"/>
    </row>
    <row r="198" spans="1:19">
      <c r="A198" s="93" t="str">
        <f>IF(ISERROR(VLOOKUP($B198,'export GR-month (SAP)'!$A:$A,1,FALSE))=TRUE,"-","GR")</f>
        <v>-</v>
      </c>
      <c r="B198" s="94"/>
      <c r="C198" s="94"/>
      <c r="D198" s="95"/>
      <c r="E198" s="96"/>
      <c r="F198" s="96"/>
      <c r="G198" s="96"/>
      <c r="H198" s="13"/>
      <c r="I198" s="13" t="str">
        <f t="shared" si="13"/>
        <v/>
      </c>
      <c r="J198" s="14" t="str">
        <f t="shared" ref="J198:J261" si="14">IF(AND($H198=$I198,$H198&lt;&gt;0,$B198&lt;&gt;0),"Complete",IF(AND($I198&lt;$H198,$I198&gt;0,$B198&lt;&gt;0),"Partial",IF(AND($I198="",B198&lt;&gt;0),"No receipt","")))</f>
        <v/>
      </c>
      <c r="K198" s="14"/>
      <c r="L198" s="15"/>
      <c r="M198" s="93"/>
      <c r="N198" s="73"/>
      <c r="O198" s="93"/>
      <c r="P198" s="99"/>
      <c r="Q198" s="100" t="str">
        <f t="shared" ref="Q198:Q261" si="15">IF($B198&lt;&gt;"",$P198*$H198,"")</f>
        <v/>
      </c>
      <c r="R198" s="101" t="str">
        <f t="shared" ref="R198:R261" si="16">IF($G198="AU","$",IF($G198="BR","BRL",IF($G198="JP","¥",IF($G198="KR","₩",IF($G198="SW","SEK",IF($G198="UAE","AED",IF($G198="UK","£",IF($G198="US","$",IF(OR($G198="FR",$G198="GR",$G198="IT",$G198="NT"),"€","")))))))))</f>
        <v/>
      </c>
      <c r="S198" s="36"/>
    </row>
    <row r="199" spans="1:19">
      <c r="A199" s="93" t="str">
        <f>IF(ISERROR(VLOOKUP($B199,'export GR-month (SAP)'!$A:$A,1,FALSE))=TRUE,"-","GR")</f>
        <v>-</v>
      </c>
      <c r="B199" s="94"/>
      <c r="C199" s="94"/>
      <c r="D199" s="95"/>
      <c r="E199" s="96"/>
      <c r="F199" s="96"/>
      <c r="G199" s="96"/>
      <c r="H199" s="13"/>
      <c r="I199" s="13" t="str">
        <f t="shared" si="13"/>
        <v/>
      </c>
      <c r="J199" s="14" t="str">
        <f t="shared" si="14"/>
        <v/>
      </c>
      <c r="K199" s="14"/>
      <c r="L199" s="15"/>
      <c r="M199" s="93"/>
      <c r="N199" s="73"/>
      <c r="O199" s="93"/>
      <c r="P199" s="99"/>
      <c r="Q199" s="100" t="str">
        <f t="shared" si="15"/>
        <v/>
      </c>
      <c r="R199" s="101" t="str">
        <f t="shared" si="16"/>
        <v/>
      </c>
      <c r="S199" s="36"/>
    </row>
    <row r="200" spans="1:19">
      <c r="A200" s="93" t="str">
        <f>IF(ISERROR(VLOOKUP($B200,'export GR-month (SAP)'!$A:$A,1,FALSE))=TRUE,"-","GR")</f>
        <v>-</v>
      </c>
      <c r="B200" s="94"/>
      <c r="C200" s="94"/>
      <c r="D200" s="95"/>
      <c r="E200" s="96"/>
      <c r="F200" s="96"/>
      <c r="G200" s="96"/>
      <c r="H200" s="13"/>
      <c r="I200" s="13" t="str">
        <f t="shared" si="13"/>
        <v/>
      </c>
      <c r="J200" s="14" t="str">
        <f t="shared" si="14"/>
        <v/>
      </c>
      <c r="K200" s="14"/>
      <c r="L200" s="15"/>
      <c r="M200" s="93"/>
      <c r="N200" s="73"/>
      <c r="O200" s="93"/>
      <c r="P200" s="99"/>
      <c r="Q200" s="100" t="str">
        <f t="shared" si="15"/>
        <v/>
      </c>
      <c r="R200" s="101" t="str">
        <f t="shared" si="16"/>
        <v/>
      </c>
      <c r="S200" s="36"/>
    </row>
    <row r="201" spans="1:19">
      <c r="A201" s="93" t="str">
        <f>IF(ISERROR(VLOOKUP($B201,'export GR-month (SAP)'!$A:$A,1,FALSE))=TRUE,"-","GR")</f>
        <v>-</v>
      </c>
      <c r="B201" s="94"/>
      <c r="C201" s="94"/>
      <c r="D201" s="95"/>
      <c r="E201" s="96"/>
      <c r="F201" s="96"/>
      <c r="G201" s="96"/>
      <c r="H201" s="13"/>
      <c r="I201" s="13" t="str">
        <f t="shared" si="13"/>
        <v/>
      </c>
      <c r="J201" s="14" t="str">
        <f t="shared" si="14"/>
        <v/>
      </c>
      <c r="K201" s="14"/>
      <c r="L201" s="15"/>
      <c r="M201" s="93"/>
      <c r="N201" s="73"/>
      <c r="O201" s="93"/>
      <c r="P201" s="99"/>
      <c r="Q201" s="100" t="str">
        <f t="shared" si="15"/>
        <v/>
      </c>
      <c r="R201" s="101" t="str">
        <f t="shared" si="16"/>
        <v/>
      </c>
      <c r="S201" s="36"/>
    </row>
    <row r="202" spans="1:19">
      <c r="A202" s="93" t="str">
        <f>IF(ISERROR(VLOOKUP($B202,'export GR-month (SAP)'!$A:$A,1,FALSE))=TRUE,"-","GR")</f>
        <v>-</v>
      </c>
      <c r="B202" s="94"/>
      <c r="C202" s="94"/>
      <c r="D202" s="95"/>
      <c r="E202" s="96"/>
      <c r="F202" s="96"/>
      <c r="G202" s="96"/>
      <c r="H202" s="13"/>
      <c r="I202" s="13" t="str">
        <f t="shared" si="13"/>
        <v/>
      </c>
      <c r="J202" s="14" t="str">
        <f t="shared" si="14"/>
        <v/>
      </c>
      <c r="K202" s="14"/>
      <c r="L202" s="15"/>
      <c r="M202" s="93"/>
      <c r="N202" s="73"/>
      <c r="O202" s="93"/>
      <c r="P202" s="99"/>
      <c r="Q202" s="100" t="str">
        <f t="shared" si="15"/>
        <v/>
      </c>
      <c r="R202" s="101" t="str">
        <f t="shared" si="16"/>
        <v/>
      </c>
      <c r="S202" s="36"/>
    </row>
    <row r="203" spans="1:19">
      <c r="A203" s="93" t="str">
        <f>IF(ISERROR(VLOOKUP($B203,'export GR-month (SAP)'!$A:$A,1,FALSE))=TRUE,"-","GR")</f>
        <v>-</v>
      </c>
      <c r="B203" s="94"/>
      <c r="C203" s="94"/>
      <c r="D203" s="95"/>
      <c r="E203" s="96"/>
      <c r="F203" s="96"/>
      <c r="G203" s="96"/>
      <c r="H203" s="13"/>
      <c r="I203" s="13" t="str">
        <f t="shared" si="13"/>
        <v/>
      </c>
      <c r="J203" s="14" t="str">
        <f t="shared" si="14"/>
        <v/>
      </c>
      <c r="K203" s="14"/>
      <c r="L203" s="15"/>
      <c r="M203" s="93"/>
      <c r="N203" s="73"/>
      <c r="O203" s="93"/>
      <c r="P203" s="99"/>
      <c r="Q203" s="100" t="str">
        <f t="shared" si="15"/>
        <v/>
      </c>
      <c r="R203" s="101" t="str">
        <f t="shared" si="16"/>
        <v/>
      </c>
      <c r="S203" s="36"/>
    </row>
    <row r="204" spans="1:19">
      <c r="A204" s="93" t="str">
        <f>IF(ISERROR(VLOOKUP($B204,'export GR-month (SAP)'!$A:$A,1,FALSE))=TRUE,"-","GR")</f>
        <v>-</v>
      </c>
      <c r="B204" s="94"/>
      <c r="C204" s="94"/>
      <c r="D204" s="95"/>
      <c r="E204" s="96"/>
      <c r="F204" s="96"/>
      <c r="G204" s="96"/>
      <c r="H204" s="13"/>
      <c r="I204" s="13" t="str">
        <f t="shared" si="13"/>
        <v/>
      </c>
      <c r="J204" s="14" t="str">
        <f t="shared" si="14"/>
        <v/>
      </c>
      <c r="K204" s="14"/>
      <c r="L204" s="15"/>
      <c r="M204" s="93"/>
      <c r="N204" s="73"/>
      <c r="O204" s="93"/>
      <c r="P204" s="99"/>
      <c r="Q204" s="100" t="str">
        <f t="shared" si="15"/>
        <v/>
      </c>
      <c r="R204" s="101" t="str">
        <f t="shared" si="16"/>
        <v/>
      </c>
      <c r="S204" s="36"/>
    </row>
    <row r="205" spans="1:19">
      <c r="A205" s="93" t="str">
        <f>IF(ISERROR(VLOOKUP($B205,'export GR-month (SAP)'!$A:$A,1,FALSE))=TRUE,"-","GR")</f>
        <v>-</v>
      </c>
      <c r="B205" s="94"/>
      <c r="C205" s="94"/>
      <c r="D205" s="95"/>
      <c r="E205" s="96"/>
      <c r="F205" s="96"/>
      <c r="G205" s="96"/>
      <c r="H205" s="13"/>
      <c r="I205" s="13" t="str">
        <f t="shared" si="13"/>
        <v/>
      </c>
      <c r="J205" s="14" t="str">
        <f t="shared" si="14"/>
        <v/>
      </c>
      <c r="K205" s="14"/>
      <c r="L205" s="15"/>
      <c r="M205" s="93"/>
      <c r="N205" s="73"/>
      <c r="O205" s="93"/>
      <c r="P205" s="99"/>
      <c r="Q205" s="100" t="str">
        <f t="shared" si="15"/>
        <v/>
      </c>
      <c r="R205" s="101" t="str">
        <f t="shared" si="16"/>
        <v/>
      </c>
      <c r="S205" s="36"/>
    </row>
    <row r="206" spans="1:19">
      <c r="A206" s="93" t="str">
        <f>IF(ISERROR(VLOOKUP($B206,'export GR-month (SAP)'!$A:$A,1,FALSE))=TRUE,"-","GR")</f>
        <v>-</v>
      </c>
      <c r="B206" s="94"/>
      <c r="C206" s="94"/>
      <c r="D206" s="95"/>
      <c r="E206" s="96"/>
      <c r="F206" s="96"/>
      <c r="G206" s="96"/>
      <c r="H206" s="13"/>
      <c r="I206" s="13" t="str">
        <f t="shared" si="13"/>
        <v/>
      </c>
      <c r="J206" s="14" t="str">
        <f t="shared" si="14"/>
        <v/>
      </c>
      <c r="K206" s="14"/>
      <c r="L206" s="15"/>
      <c r="M206" s="93"/>
      <c r="N206" s="73"/>
      <c r="O206" s="93"/>
      <c r="P206" s="99"/>
      <c r="Q206" s="100" t="str">
        <f t="shared" si="15"/>
        <v/>
      </c>
      <c r="R206" s="101" t="str">
        <f t="shared" si="16"/>
        <v/>
      </c>
      <c r="S206" s="36"/>
    </row>
    <row r="207" spans="1:19">
      <c r="A207" s="93" t="str">
        <f>IF(ISERROR(VLOOKUP($B207,'export GR-month (SAP)'!$A:$A,1,FALSE))=TRUE,"-","GR")</f>
        <v>-</v>
      </c>
      <c r="B207" s="94"/>
      <c r="C207" s="94"/>
      <c r="D207" s="95"/>
      <c r="E207" s="96"/>
      <c r="F207" s="96"/>
      <c r="G207" s="96"/>
      <c r="H207" s="13"/>
      <c r="I207" s="13" t="str">
        <f t="shared" si="13"/>
        <v/>
      </c>
      <c r="J207" s="14" t="str">
        <f t="shared" si="14"/>
        <v/>
      </c>
      <c r="K207" s="14"/>
      <c r="L207" s="15"/>
      <c r="M207" s="93"/>
      <c r="N207" s="73"/>
      <c r="O207" s="93"/>
      <c r="P207" s="99"/>
      <c r="Q207" s="100" t="str">
        <f t="shared" si="15"/>
        <v/>
      </c>
      <c r="R207" s="101" t="str">
        <f t="shared" si="16"/>
        <v/>
      </c>
      <c r="S207" s="36"/>
    </row>
    <row r="208" spans="1:19">
      <c r="A208" s="93" t="str">
        <f>IF(ISERROR(VLOOKUP($B208,'export GR-month (SAP)'!$A:$A,1,FALSE))=TRUE,"-","GR")</f>
        <v>-</v>
      </c>
      <c r="B208" s="94"/>
      <c r="C208" s="94"/>
      <c r="D208" s="95"/>
      <c r="E208" s="96"/>
      <c r="F208" s="96"/>
      <c r="G208" s="96"/>
      <c r="H208" s="13"/>
      <c r="I208" s="13" t="str">
        <f t="shared" si="13"/>
        <v/>
      </c>
      <c r="J208" s="14" t="str">
        <f t="shared" si="14"/>
        <v/>
      </c>
      <c r="K208" s="14"/>
      <c r="L208" s="15"/>
      <c r="M208" s="93"/>
      <c r="N208" s="73"/>
      <c r="O208" s="93"/>
      <c r="P208" s="99"/>
      <c r="Q208" s="100" t="str">
        <f t="shared" si="15"/>
        <v/>
      </c>
      <c r="R208" s="101" t="str">
        <f t="shared" si="16"/>
        <v/>
      </c>
      <c r="S208" s="36"/>
    </row>
    <row r="209" spans="1:19">
      <c r="A209" s="93" t="str">
        <f>IF(ISERROR(VLOOKUP($B209,'export GR-month (SAP)'!$A:$A,1,FALSE))=TRUE,"-","GR")</f>
        <v>-</v>
      </c>
      <c r="B209" s="94"/>
      <c r="C209" s="94"/>
      <c r="D209" s="95"/>
      <c r="E209" s="96"/>
      <c r="F209" s="96"/>
      <c r="G209" s="96"/>
      <c r="H209" s="13"/>
      <c r="I209" s="13" t="str">
        <f t="shared" si="13"/>
        <v/>
      </c>
      <c r="J209" s="14" t="str">
        <f t="shared" si="14"/>
        <v/>
      </c>
      <c r="K209" s="14"/>
      <c r="L209" s="15"/>
      <c r="M209" s="93"/>
      <c r="N209" s="73"/>
      <c r="O209" s="93"/>
      <c r="P209" s="99"/>
      <c r="Q209" s="100" t="str">
        <f t="shared" si="15"/>
        <v/>
      </c>
      <c r="R209" s="101" t="str">
        <f t="shared" si="16"/>
        <v/>
      </c>
      <c r="S209" s="36"/>
    </row>
    <row r="210" spans="1:19">
      <c r="A210" s="93" t="str">
        <f>IF(ISERROR(VLOOKUP($B210,'export GR-month (SAP)'!$A:$A,1,FALSE))=TRUE,"-","GR")</f>
        <v>-</v>
      </c>
      <c r="B210" s="94"/>
      <c r="C210" s="94"/>
      <c r="D210" s="95"/>
      <c r="E210" s="96"/>
      <c r="F210" s="96"/>
      <c r="G210" s="96"/>
      <c r="H210" s="13"/>
      <c r="I210" s="13" t="str">
        <f t="shared" si="13"/>
        <v/>
      </c>
      <c r="J210" s="14" t="str">
        <f t="shared" si="14"/>
        <v/>
      </c>
      <c r="K210" s="14"/>
      <c r="L210" s="15"/>
      <c r="M210" s="93"/>
      <c r="N210" s="73"/>
      <c r="O210" s="93"/>
      <c r="P210" s="99"/>
      <c r="Q210" s="100" t="str">
        <f t="shared" si="15"/>
        <v/>
      </c>
      <c r="R210" s="101" t="str">
        <f t="shared" si="16"/>
        <v/>
      </c>
      <c r="S210" s="36"/>
    </row>
    <row r="211" spans="1:19">
      <c r="A211" s="93" t="str">
        <f>IF(ISERROR(VLOOKUP($B211,'export GR-month (SAP)'!$A:$A,1,FALSE))=TRUE,"-","GR")</f>
        <v>-</v>
      </c>
      <c r="B211" s="94"/>
      <c r="C211" s="94"/>
      <c r="D211" s="95"/>
      <c r="E211" s="96"/>
      <c r="F211" s="96"/>
      <c r="G211" s="96"/>
      <c r="H211" s="13"/>
      <c r="I211" s="13" t="str">
        <f t="shared" si="13"/>
        <v/>
      </c>
      <c r="J211" s="14" t="str">
        <f t="shared" si="14"/>
        <v/>
      </c>
      <c r="K211" s="14"/>
      <c r="L211" s="15"/>
      <c r="M211" s="93"/>
      <c r="N211" s="73"/>
      <c r="O211" s="93"/>
      <c r="P211" s="99"/>
      <c r="Q211" s="100" t="str">
        <f t="shared" si="15"/>
        <v/>
      </c>
      <c r="R211" s="101" t="str">
        <f t="shared" si="16"/>
        <v/>
      </c>
      <c r="S211" s="36"/>
    </row>
    <row r="212" spans="1:19">
      <c r="A212" s="93" t="str">
        <f>IF(ISERROR(VLOOKUP($B212,'export GR-month (SAP)'!$A:$A,1,FALSE))=TRUE,"-","GR")</f>
        <v>-</v>
      </c>
      <c r="B212" s="94"/>
      <c r="C212" s="94"/>
      <c r="D212" s="95"/>
      <c r="E212" s="96"/>
      <c r="F212" s="96"/>
      <c r="G212" s="96"/>
      <c r="H212" s="13"/>
      <c r="I212" s="13" t="str">
        <f t="shared" si="13"/>
        <v/>
      </c>
      <c r="J212" s="14" t="str">
        <f t="shared" si="14"/>
        <v/>
      </c>
      <c r="K212" s="14"/>
      <c r="L212" s="15"/>
      <c r="M212" s="93"/>
      <c r="N212" s="73"/>
      <c r="O212" s="93"/>
      <c r="P212" s="99"/>
      <c r="Q212" s="100" t="str">
        <f t="shared" si="15"/>
        <v/>
      </c>
      <c r="R212" s="101" t="str">
        <f t="shared" si="16"/>
        <v/>
      </c>
      <c r="S212" s="36"/>
    </row>
    <row r="213" spans="1:19">
      <c r="A213" s="93" t="str">
        <f>IF(ISERROR(VLOOKUP($B213,'export GR-month (SAP)'!$A:$A,1,FALSE))=TRUE,"-","GR")</f>
        <v>-</v>
      </c>
      <c r="B213" s="94"/>
      <c r="C213" s="94"/>
      <c r="D213" s="95"/>
      <c r="E213" s="96"/>
      <c r="F213" s="96"/>
      <c r="G213" s="96"/>
      <c r="H213" s="13"/>
      <c r="I213" s="13" t="str">
        <f t="shared" si="13"/>
        <v/>
      </c>
      <c r="J213" s="14" t="str">
        <f t="shared" si="14"/>
        <v/>
      </c>
      <c r="K213" s="14"/>
      <c r="L213" s="15"/>
      <c r="M213" s="93"/>
      <c r="N213" s="73"/>
      <c r="O213" s="93"/>
      <c r="P213" s="99"/>
      <c r="Q213" s="100" t="str">
        <f t="shared" si="15"/>
        <v/>
      </c>
      <c r="R213" s="101" t="str">
        <f t="shared" si="16"/>
        <v/>
      </c>
      <c r="S213" s="36"/>
    </row>
    <row r="214" spans="1:19">
      <c r="A214" s="93" t="str">
        <f>IF(ISERROR(VLOOKUP($B214,'export GR-month (SAP)'!$A:$A,1,FALSE))=TRUE,"-","GR")</f>
        <v>-</v>
      </c>
      <c r="B214" s="94"/>
      <c r="C214" s="94"/>
      <c r="D214" s="95"/>
      <c r="E214" s="96"/>
      <c r="F214" s="96"/>
      <c r="G214" s="96"/>
      <c r="H214" s="13"/>
      <c r="I214" s="13" t="str">
        <f t="shared" si="13"/>
        <v/>
      </c>
      <c r="J214" s="14" t="str">
        <f t="shared" si="14"/>
        <v/>
      </c>
      <c r="K214" s="14"/>
      <c r="L214" s="15"/>
      <c r="M214" s="93"/>
      <c r="N214" s="73"/>
      <c r="O214" s="93"/>
      <c r="P214" s="99"/>
      <c r="Q214" s="100" t="str">
        <f t="shared" si="15"/>
        <v/>
      </c>
      <c r="R214" s="101" t="str">
        <f t="shared" si="16"/>
        <v/>
      </c>
      <c r="S214" s="36"/>
    </row>
    <row r="215" spans="1:19">
      <c r="A215" s="93" t="str">
        <f>IF(ISERROR(VLOOKUP($B215,'export GR-month (SAP)'!$A:$A,1,FALSE))=TRUE,"-","GR")</f>
        <v>-</v>
      </c>
      <c r="B215" s="94"/>
      <c r="C215" s="94"/>
      <c r="D215" s="95"/>
      <c r="E215" s="96"/>
      <c r="F215" s="96"/>
      <c r="G215" s="96"/>
      <c r="H215" s="13"/>
      <c r="I215" s="13" t="str">
        <f t="shared" si="13"/>
        <v/>
      </c>
      <c r="J215" s="14" t="str">
        <f t="shared" si="14"/>
        <v/>
      </c>
      <c r="K215" s="14"/>
      <c r="L215" s="15"/>
      <c r="M215" s="93"/>
      <c r="N215" s="73"/>
      <c r="O215" s="93"/>
      <c r="P215" s="99"/>
      <c r="Q215" s="100" t="str">
        <f t="shared" si="15"/>
        <v/>
      </c>
      <c r="R215" s="101" t="str">
        <f t="shared" si="16"/>
        <v/>
      </c>
      <c r="S215" s="36"/>
    </row>
    <row r="216" spans="1:19">
      <c r="A216" s="93" t="str">
        <f>IF(ISERROR(VLOOKUP($B216,'export GR-month (SAP)'!$A:$A,1,FALSE))=TRUE,"-","GR")</f>
        <v>-</v>
      </c>
      <c r="B216" s="94"/>
      <c r="C216" s="94"/>
      <c r="D216" s="95"/>
      <c r="E216" s="96"/>
      <c r="F216" s="96"/>
      <c r="G216" s="96"/>
      <c r="H216" s="13"/>
      <c r="I216" s="13" t="str">
        <f t="shared" si="13"/>
        <v/>
      </c>
      <c r="J216" s="14" t="str">
        <f t="shared" si="14"/>
        <v/>
      </c>
      <c r="K216" s="14"/>
      <c r="L216" s="15"/>
      <c r="M216" s="93"/>
      <c r="N216" s="73"/>
      <c r="O216" s="93"/>
      <c r="P216" s="99"/>
      <c r="Q216" s="100" t="str">
        <f t="shared" si="15"/>
        <v/>
      </c>
      <c r="R216" s="101" t="str">
        <f t="shared" si="16"/>
        <v/>
      </c>
      <c r="S216" s="36"/>
    </row>
    <row r="217" spans="1:19">
      <c r="A217" s="93" t="str">
        <f>IF(ISERROR(VLOOKUP($B217,'export GR-month (SAP)'!$A:$A,1,FALSE))=TRUE,"-","GR")</f>
        <v>-</v>
      </c>
      <c r="B217" s="94"/>
      <c r="C217" s="94"/>
      <c r="D217" s="95"/>
      <c r="E217" s="96"/>
      <c r="F217" s="96"/>
      <c r="G217" s="96"/>
      <c r="H217" s="13"/>
      <c r="I217" s="13" t="str">
        <f t="shared" si="13"/>
        <v/>
      </c>
      <c r="J217" s="14" t="str">
        <f t="shared" si="14"/>
        <v/>
      </c>
      <c r="K217" s="14"/>
      <c r="L217" s="15"/>
      <c r="M217" s="93"/>
      <c r="N217" s="73"/>
      <c r="O217" s="93"/>
      <c r="P217" s="99"/>
      <c r="Q217" s="100" t="str">
        <f t="shared" si="15"/>
        <v/>
      </c>
      <c r="R217" s="101" t="str">
        <f t="shared" si="16"/>
        <v/>
      </c>
      <c r="S217" s="36"/>
    </row>
    <row r="218" spans="1:19">
      <c r="A218" s="93" t="str">
        <f>IF(ISERROR(VLOOKUP($B218,'export GR-month (SAP)'!$A:$A,1,FALSE))=TRUE,"-","GR")</f>
        <v>-</v>
      </c>
      <c r="B218" s="94"/>
      <c r="C218" s="94"/>
      <c r="D218" s="95"/>
      <c r="E218" s="96"/>
      <c r="F218" s="96"/>
      <c r="G218" s="96"/>
      <c r="H218" s="13"/>
      <c r="I218" s="13" t="str">
        <f t="shared" si="13"/>
        <v/>
      </c>
      <c r="J218" s="14" t="str">
        <f t="shared" si="14"/>
        <v/>
      </c>
      <c r="K218" s="14"/>
      <c r="L218" s="15"/>
      <c r="M218" s="93"/>
      <c r="N218" s="73"/>
      <c r="O218" s="93"/>
      <c r="P218" s="99"/>
      <c r="Q218" s="100" t="str">
        <f t="shared" si="15"/>
        <v/>
      </c>
      <c r="R218" s="101" t="str">
        <f t="shared" si="16"/>
        <v/>
      </c>
      <c r="S218" s="36"/>
    </row>
    <row r="219" spans="1:19">
      <c r="A219" s="93" t="str">
        <f>IF(ISERROR(VLOOKUP($B219,'export GR-month (SAP)'!$A:$A,1,FALSE))=TRUE,"-","GR")</f>
        <v>-</v>
      </c>
      <c r="B219" s="94"/>
      <c r="C219" s="94"/>
      <c r="D219" s="95"/>
      <c r="E219" s="96"/>
      <c r="F219" s="96"/>
      <c r="G219" s="96"/>
      <c r="H219" s="13"/>
      <c r="I219" s="13" t="str">
        <f t="shared" si="13"/>
        <v/>
      </c>
      <c r="J219" s="14" t="str">
        <f t="shared" si="14"/>
        <v/>
      </c>
      <c r="K219" s="14"/>
      <c r="L219" s="15"/>
      <c r="M219" s="93"/>
      <c r="N219" s="73"/>
      <c r="O219" s="93"/>
      <c r="P219" s="99"/>
      <c r="Q219" s="100" t="str">
        <f t="shared" si="15"/>
        <v/>
      </c>
      <c r="R219" s="101" t="str">
        <f t="shared" si="16"/>
        <v/>
      </c>
      <c r="S219" s="36"/>
    </row>
    <row r="220" spans="1:19">
      <c r="A220" s="93" t="str">
        <f>IF(ISERROR(VLOOKUP($B220,'export GR-month (SAP)'!$A:$A,1,FALSE))=TRUE,"-","GR")</f>
        <v>-</v>
      </c>
      <c r="B220" s="94"/>
      <c r="C220" s="94"/>
      <c r="D220" s="95"/>
      <c r="E220" s="96"/>
      <c r="F220" s="96"/>
      <c r="G220" s="96"/>
      <c r="H220" s="13"/>
      <c r="I220" s="13" t="str">
        <f t="shared" si="13"/>
        <v/>
      </c>
      <c r="J220" s="14" t="str">
        <f t="shared" si="14"/>
        <v/>
      </c>
      <c r="K220" s="14"/>
      <c r="L220" s="15"/>
      <c r="M220" s="93"/>
      <c r="N220" s="73"/>
      <c r="O220" s="93"/>
      <c r="P220" s="99"/>
      <c r="Q220" s="100" t="str">
        <f t="shared" si="15"/>
        <v/>
      </c>
      <c r="R220" s="101" t="str">
        <f t="shared" si="16"/>
        <v/>
      </c>
      <c r="S220" s="36"/>
    </row>
    <row r="221" spans="1:19">
      <c r="A221" s="93" t="str">
        <f>IF(ISERROR(VLOOKUP($B221,'export GR-month (SAP)'!$A:$A,1,FALSE))=TRUE,"-","GR")</f>
        <v>-</v>
      </c>
      <c r="B221" s="94"/>
      <c r="C221" s="94"/>
      <c r="D221" s="95"/>
      <c r="E221" s="96"/>
      <c r="F221" s="96"/>
      <c r="G221" s="96"/>
      <c r="H221" s="13"/>
      <c r="I221" s="13" t="str">
        <f t="shared" si="13"/>
        <v/>
      </c>
      <c r="J221" s="14" t="str">
        <f t="shared" si="14"/>
        <v/>
      </c>
      <c r="K221" s="14"/>
      <c r="L221" s="15"/>
      <c r="M221" s="93"/>
      <c r="N221" s="73"/>
      <c r="O221" s="93"/>
      <c r="P221" s="99"/>
      <c r="Q221" s="100" t="str">
        <f t="shared" si="15"/>
        <v/>
      </c>
      <c r="R221" s="101" t="str">
        <f t="shared" si="16"/>
        <v/>
      </c>
      <c r="S221" s="36"/>
    </row>
    <row r="222" spans="1:19">
      <c r="A222" s="93" t="str">
        <f>IF(ISERROR(VLOOKUP($B222,'export GR-month (SAP)'!$A:$A,1,FALSE))=TRUE,"-","GR")</f>
        <v>-</v>
      </c>
      <c r="B222" s="94"/>
      <c r="C222" s="94"/>
      <c r="D222" s="95"/>
      <c r="E222" s="96"/>
      <c r="F222" s="96"/>
      <c r="G222" s="96"/>
      <c r="H222" s="13"/>
      <c r="I222" s="13" t="str">
        <f t="shared" si="13"/>
        <v/>
      </c>
      <c r="J222" s="14" t="str">
        <f t="shared" si="14"/>
        <v/>
      </c>
      <c r="K222" s="14"/>
      <c r="L222" s="15"/>
      <c r="M222" s="93"/>
      <c r="N222" s="73"/>
      <c r="O222" s="93"/>
      <c r="P222" s="99"/>
      <c r="Q222" s="100" t="str">
        <f t="shared" si="15"/>
        <v/>
      </c>
      <c r="R222" s="101" t="str">
        <f t="shared" si="16"/>
        <v/>
      </c>
      <c r="S222" s="36"/>
    </row>
    <row r="223" spans="1:19">
      <c r="A223" s="93" t="str">
        <f>IF(ISERROR(VLOOKUP($B223,'export GR-month (SAP)'!$A:$A,1,FALSE))=TRUE,"-","GR")</f>
        <v>-</v>
      </c>
      <c r="B223" s="94"/>
      <c r="C223" s="94"/>
      <c r="D223" s="95"/>
      <c r="E223" s="96"/>
      <c r="F223" s="96"/>
      <c r="G223" s="96"/>
      <c r="H223" s="13"/>
      <c r="I223" s="13" t="str">
        <f t="shared" si="13"/>
        <v/>
      </c>
      <c r="J223" s="14" t="str">
        <f t="shared" si="14"/>
        <v/>
      </c>
      <c r="K223" s="14"/>
      <c r="L223" s="15"/>
      <c r="M223" s="93"/>
      <c r="N223" s="73"/>
      <c r="O223" s="93"/>
      <c r="P223" s="99"/>
      <c r="Q223" s="100" t="str">
        <f t="shared" si="15"/>
        <v/>
      </c>
      <c r="R223" s="101" t="str">
        <f t="shared" si="16"/>
        <v/>
      </c>
      <c r="S223" s="36"/>
    </row>
    <row r="224" spans="1:19">
      <c r="A224" s="93" t="str">
        <f>IF(ISERROR(VLOOKUP($B224,'export GR-month (SAP)'!$A:$A,1,FALSE))=TRUE,"-","GR")</f>
        <v>-</v>
      </c>
      <c r="B224" s="94"/>
      <c r="C224" s="94"/>
      <c r="D224" s="95"/>
      <c r="E224" s="96"/>
      <c r="F224" s="96"/>
      <c r="G224" s="96"/>
      <c r="H224" s="13"/>
      <c r="I224" s="13" t="str">
        <f t="shared" si="13"/>
        <v/>
      </c>
      <c r="J224" s="14" t="str">
        <f t="shared" si="14"/>
        <v/>
      </c>
      <c r="K224" s="14"/>
      <c r="L224" s="15"/>
      <c r="M224" s="93"/>
      <c r="N224" s="73"/>
      <c r="O224" s="93"/>
      <c r="P224" s="99"/>
      <c r="Q224" s="100" t="str">
        <f t="shared" si="15"/>
        <v/>
      </c>
      <c r="R224" s="101" t="str">
        <f t="shared" si="16"/>
        <v/>
      </c>
      <c r="S224" s="36"/>
    </row>
    <row r="225" spans="1:19">
      <c r="A225" s="93" t="str">
        <f>IF(ISERROR(VLOOKUP($B225,'export GR-month (SAP)'!$A:$A,1,FALSE))=TRUE,"-","GR")</f>
        <v>-</v>
      </c>
      <c r="B225" s="94"/>
      <c r="C225" s="94"/>
      <c r="D225" s="95"/>
      <c r="E225" s="96"/>
      <c r="F225" s="96"/>
      <c r="G225" s="96"/>
      <c r="H225" s="13"/>
      <c r="I225" s="13" t="str">
        <f t="shared" si="13"/>
        <v/>
      </c>
      <c r="J225" s="14" t="str">
        <f t="shared" si="14"/>
        <v/>
      </c>
      <c r="K225" s="14"/>
      <c r="L225" s="15"/>
      <c r="M225" s="93"/>
      <c r="N225" s="73"/>
      <c r="O225" s="93"/>
      <c r="P225" s="99"/>
      <c r="Q225" s="100" t="str">
        <f t="shared" si="15"/>
        <v/>
      </c>
      <c r="R225" s="101" t="str">
        <f t="shared" si="16"/>
        <v/>
      </c>
      <c r="S225" s="36"/>
    </row>
    <row r="226" spans="1:19">
      <c r="A226" s="93" t="str">
        <f>IF(ISERROR(VLOOKUP($B226,'export GR-month (SAP)'!$A:$A,1,FALSE))=TRUE,"-","GR")</f>
        <v>-</v>
      </c>
      <c r="B226" s="94"/>
      <c r="C226" s="94"/>
      <c r="D226" s="95"/>
      <c r="E226" s="96"/>
      <c r="F226" s="96"/>
      <c r="G226" s="96"/>
      <c r="H226" s="13"/>
      <c r="I226" s="13" t="str">
        <f t="shared" si="13"/>
        <v/>
      </c>
      <c r="J226" s="14" t="str">
        <f t="shared" si="14"/>
        <v/>
      </c>
      <c r="K226" s="14"/>
      <c r="L226" s="15"/>
      <c r="M226" s="93"/>
      <c r="N226" s="73"/>
      <c r="O226" s="93"/>
      <c r="P226" s="99"/>
      <c r="Q226" s="100" t="str">
        <f t="shared" si="15"/>
        <v/>
      </c>
      <c r="R226" s="101" t="str">
        <f t="shared" si="16"/>
        <v/>
      </c>
      <c r="S226" s="36"/>
    </row>
    <row r="227" spans="1:19">
      <c r="A227" s="93" t="str">
        <f>IF(ISERROR(VLOOKUP($B227,'export GR-month (SAP)'!$A:$A,1,FALSE))=TRUE,"-","GR")</f>
        <v>-</v>
      </c>
      <c r="B227" s="94"/>
      <c r="C227" s="94"/>
      <c r="D227" s="95"/>
      <c r="E227" s="96"/>
      <c r="F227" s="96"/>
      <c r="G227" s="96"/>
      <c r="H227" s="13"/>
      <c r="I227" s="13" t="str">
        <f t="shared" si="13"/>
        <v/>
      </c>
      <c r="J227" s="14" t="str">
        <f t="shared" si="14"/>
        <v/>
      </c>
      <c r="K227" s="14"/>
      <c r="L227" s="15"/>
      <c r="M227" s="93"/>
      <c r="N227" s="73"/>
      <c r="O227" s="93"/>
      <c r="P227" s="99"/>
      <c r="Q227" s="100" t="str">
        <f t="shared" si="15"/>
        <v/>
      </c>
      <c r="R227" s="101" t="str">
        <f t="shared" si="16"/>
        <v/>
      </c>
      <c r="S227" s="36"/>
    </row>
    <row r="228" spans="1:19">
      <c r="A228" s="93" t="str">
        <f>IF(ISERROR(VLOOKUP($B228,'export GR-month (SAP)'!$A:$A,1,FALSE))=TRUE,"-","GR")</f>
        <v>-</v>
      </c>
      <c r="B228" s="94"/>
      <c r="C228" s="94"/>
      <c r="D228" s="95"/>
      <c r="E228" s="96"/>
      <c r="F228" s="96"/>
      <c r="G228" s="96"/>
      <c r="H228" s="13"/>
      <c r="I228" s="13" t="str">
        <f t="shared" si="13"/>
        <v/>
      </c>
      <c r="J228" s="14" t="str">
        <f t="shared" si="14"/>
        <v/>
      </c>
      <c r="K228" s="14"/>
      <c r="L228" s="15"/>
      <c r="M228" s="93"/>
      <c r="N228" s="73"/>
      <c r="O228" s="93"/>
      <c r="P228" s="99"/>
      <c r="Q228" s="100" t="str">
        <f t="shared" si="15"/>
        <v/>
      </c>
      <c r="R228" s="101" t="str">
        <f t="shared" si="16"/>
        <v/>
      </c>
      <c r="S228" s="36"/>
    </row>
    <row r="229" spans="1:19">
      <c r="A229" s="93" t="str">
        <f>IF(ISERROR(VLOOKUP($B229,'export GR-month (SAP)'!$A:$A,1,FALSE))=TRUE,"-","GR")</f>
        <v>-</v>
      </c>
      <c r="B229" s="94"/>
      <c r="C229" s="94"/>
      <c r="D229" s="95"/>
      <c r="E229" s="96"/>
      <c r="F229" s="96"/>
      <c r="G229" s="96"/>
      <c r="H229" s="13"/>
      <c r="I229" s="13" t="str">
        <f t="shared" si="13"/>
        <v/>
      </c>
      <c r="J229" s="14" t="str">
        <f t="shared" si="14"/>
        <v/>
      </c>
      <c r="K229" s="14"/>
      <c r="L229" s="15"/>
      <c r="M229" s="93"/>
      <c r="N229" s="73"/>
      <c r="O229" s="93"/>
      <c r="P229" s="99"/>
      <c r="Q229" s="100" t="str">
        <f t="shared" si="15"/>
        <v/>
      </c>
      <c r="R229" s="101" t="str">
        <f t="shared" si="16"/>
        <v/>
      </c>
      <c r="S229" s="36"/>
    </row>
    <row r="230" spans="1:19">
      <c r="A230" s="93" t="str">
        <f>IF(ISERROR(VLOOKUP($B230,'export GR-month (SAP)'!$A:$A,1,FALSE))=TRUE,"-","GR")</f>
        <v>-</v>
      </c>
      <c r="B230" s="94"/>
      <c r="C230" s="94"/>
      <c r="D230" s="95"/>
      <c r="E230" s="96"/>
      <c r="F230" s="96"/>
      <c r="G230" s="96"/>
      <c r="H230" s="13"/>
      <c r="I230" s="13" t="str">
        <f t="shared" si="13"/>
        <v/>
      </c>
      <c r="J230" s="14" t="str">
        <f t="shared" si="14"/>
        <v/>
      </c>
      <c r="K230" s="14"/>
      <c r="L230" s="15"/>
      <c r="M230" s="93"/>
      <c r="N230" s="73"/>
      <c r="O230" s="93"/>
      <c r="P230" s="99"/>
      <c r="Q230" s="100" t="str">
        <f t="shared" si="15"/>
        <v/>
      </c>
      <c r="R230" s="101" t="str">
        <f t="shared" si="16"/>
        <v/>
      </c>
      <c r="S230" s="36"/>
    </row>
    <row r="231" spans="1:19">
      <c r="A231" s="93" t="str">
        <f>IF(ISERROR(VLOOKUP($B231,'export GR-month (SAP)'!$A:$A,1,FALSE))=TRUE,"-","GR")</f>
        <v>-</v>
      </c>
      <c r="B231" s="94"/>
      <c r="C231" s="94"/>
      <c r="D231" s="95"/>
      <c r="E231" s="96"/>
      <c r="F231" s="96"/>
      <c r="G231" s="96"/>
      <c r="H231" s="13"/>
      <c r="I231" s="13" t="str">
        <f t="shared" si="13"/>
        <v/>
      </c>
      <c r="J231" s="14" t="str">
        <f t="shared" si="14"/>
        <v/>
      </c>
      <c r="K231" s="14"/>
      <c r="L231" s="15"/>
      <c r="M231" s="93"/>
      <c r="N231" s="73"/>
      <c r="O231" s="93"/>
      <c r="P231" s="99"/>
      <c r="Q231" s="100" t="str">
        <f t="shared" si="15"/>
        <v/>
      </c>
      <c r="R231" s="101" t="str">
        <f t="shared" si="16"/>
        <v/>
      </c>
      <c r="S231" s="36"/>
    </row>
    <row r="232" spans="1:19">
      <c r="A232" s="93" t="str">
        <f>IF(ISERROR(VLOOKUP($B232,'export GR-month (SAP)'!$A:$A,1,FALSE))=TRUE,"-","GR")</f>
        <v>-</v>
      </c>
      <c r="B232" s="94"/>
      <c r="C232" s="94"/>
      <c r="D232" s="95"/>
      <c r="E232" s="96"/>
      <c r="F232" s="96"/>
      <c r="G232" s="96"/>
      <c r="H232" s="13"/>
      <c r="I232" s="13" t="str">
        <f t="shared" si="13"/>
        <v/>
      </c>
      <c r="J232" s="14" t="str">
        <f t="shared" si="14"/>
        <v/>
      </c>
      <c r="K232" s="14"/>
      <c r="L232" s="15"/>
      <c r="M232" s="93"/>
      <c r="N232" s="73"/>
      <c r="O232" s="93"/>
      <c r="P232" s="99"/>
      <c r="Q232" s="100" t="str">
        <f t="shared" si="15"/>
        <v/>
      </c>
      <c r="R232" s="101" t="str">
        <f t="shared" si="16"/>
        <v/>
      </c>
      <c r="S232" s="36"/>
    </row>
    <row r="233" spans="1:19">
      <c r="A233" s="93" t="str">
        <f>IF(ISERROR(VLOOKUP($B233,'export GR-month (SAP)'!$A:$A,1,FALSE))=TRUE,"-","GR")</f>
        <v>-</v>
      </c>
      <c r="B233" s="94"/>
      <c r="C233" s="94"/>
      <c r="D233" s="95"/>
      <c r="E233" s="96"/>
      <c r="F233" s="96"/>
      <c r="G233" s="96"/>
      <c r="H233" s="13"/>
      <c r="I233" s="13" t="str">
        <f t="shared" si="13"/>
        <v/>
      </c>
      <c r="J233" s="14" t="str">
        <f t="shared" si="14"/>
        <v/>
      </c>
      <c r="K233" s="14"/>
      <c r="L233" s="15"/>
      <c r="M233" s="93"/>
      <c r="N233" s="73"/>
      <c r="O233" s="93"/>
      <c r="P233" s="99"/>
      <c r="Q233" s="100" t="str">
        <f t="shared" si="15"/>
        <v/>
      </c>
      <c r="R233" s="101" t="str">
        <f t="shared" si="16"/>
        <v/>
      </c>
      <c r="S233" s="36"/>
    </row>
    <row r="234" spans="1:19">
      <c r="A234" s="93" t="str">
        <f>IF(ISERROR(VLOOKUP($B234,'export GR-month (SAP)'!$A:$A,1,FALSE))=TRUE,"-","GR")</f>
        <v>-</v>
      </c>
      <c r="B234" s="94"/>
      <c r="C234" s="94"/>
      <c r="D234" s="95"/>
      <c r="E234" s="96"/>
      <c r="F234" s="96"/>
      <c r="G234" s="96"/>
      <c r="H234" s="13"/>
      <c r="I234" s="13" t="str">
        <f t="shared" si="13"/>
        <v/>
      </c>
      <c r="J234" s="14" t="str">
        <f t="shared" si="14"/>
        <v/>
      </c>
      <c r="K234" s="14"/>
      <c r="L234" s="15"/>
      <c r="M234" s="93"/>
      <c r="N234" s="73"/>
      <c r="O234" s="93"/>
      <c r="P234" s="99"/>
      <c r="Q234" s="100" t="str">
        <f t="shared" si="15"/>
        <v/>
      </c>
      <c r="R234" s="101" t="str">
        <f t="shared" si="16"/>
        <v/>
      </c>
      <c r="S234" s="36"/>
    </row>
    <row r="235" spans="1:19">
      <c r="A235" s="93" t="str">
        <f>IF(ISERROR(VLOOKUP($B235,'export GR-month (SAP)'!$A:$A,1,FALSE))=TRUE,"-","GR")</f>
        <v>-</v>
      </c>
      <c r="B235" s="94"/>
      <c r="C235" s="94"/>
      <c r="D235" s="95"/>
      <c r="E235" s="96"/>
      <c r="F235" s="96"/>
      <c r="G235" s="96"/>
      <c r="H235" s="13"/>
      <c r="I235" s="13" t="str">
        <f t="shared" si="13"/>
        <v/>
      </c>
      <c r="J235" s="14" t="str">
        <f t="shared" si="14"/>
        <v/>
      </c>
      <c r="K235" s="14"/>
      <c r="L235" s="15"/>
      <c r="M235" s="93"/>
      <c r="N235" s="73"/>
      <c r="O235" s="93"/>
      <c r="P235" s="99"/>
      <c r="Q235" s="100" t="str">
        <f t="shared" si="15"/>
        <v/>
      </c>
      <c r="R235" s="101" t="str">
        <f t="shared" si="16"/>
        <v/>
      </c>
      <c r="S235" s="36"/>
    </row>
    <row r="236" spans="1:19">
      <c r="A236" s="93" t="str">
        <f>IF(ISERROR(VLOOKUP($B236,'export GR-month (SAP)'!$A:$A,1,FALSE))=TRUE,"-","GR")</f>
        <v>-</v>
      </c>
      <c r="B236" s="94"/>
      <c r="C236" s="94"/>
      <c r="D236" s="95"/>
      <c r="E236" s="96"/>
      <c r="F236" s="96"/>
      <c r="G236" s="96"/>
      <c r="H236" s="13"/>
      <c r="I236" s="13" t="str">
        <f t="shared" si="13"/>
        <v/>
      </c>
      <c r="J236" s="14" t="str">
        <f t="shared" si="14"/>
        <v/>
      </c>
      <c r="K236" s="14"/>
      <c r="L236" s="15"/>
      <c r="M236" s="93"/>
      <c r="N236" s="73"/>
      <c r="O236" s="93"/>
      <c r="P236" s="99"/>
      <c r="Q236" s="100" t="str">
        <f t="shared" si="15"/>
        <v/>
      </c>
      <c r="R236" s="101" t="str">
        <f t="shared" si="16"/>
        <v/>
      </c>
      <c r="S236" s="36"/>
    </row>
    <row r="237" spans="1:19">
      <c r="A237" s="93" t="str">
        <f>IF(ISERROR(VLOOKUP($B237,'export GR-month (SAP)'!$A:$A,1,FALSE))=TRUE,"-","GR")</f>
        <v>-</v>
      </c>
      <c r="B237" s="94"/>
      <c r="C237" s="94"/>
      <c r="D237" s="95"/>
      <c r="E237" s="96"/>
      <c r="F237" s="96"/>
      <c r="G237" s="96"/>
      <c r="H237" s="13"/>
      <c r="I237" s="13" t="str">
        <f t="shared" si="13"/>
        <v/>
      </c>
      <c r="J237" s="14" t="str">
        <f t="shared" si="14"/>
        <v/>
      </c>
      <c r="K237" s="14"/>
      <c r="L237" s="15"/>
      <c r="M237" s="93"/>
      <c r="N237" s="73"/>
      <c r="O237" s="93"/>
      <c r="P237" s="99"/>
      <c r="Q237" s="100" t="str">
        <f t="shared" si="15"/>
        <v/>
      </c>
      <c r="R237" s="101" t="str">
        <f t="shared" si="16"/>
        <v/>
      </c>
      <c r="S237" s="36"/>
    </row>
    <row r="238" spans="1:19">
      <c r="A238" s="93" t="str">
        <f>IF(ISERROR(VLOOKUP($B238,'export GR-month (SAP)'!$A:$A,1,FALSE))=TRUE,"-","GR")</f>
        <v>-</v>
      </c>
      <c r="B238" s="94"/>
      <c r="C238" s="94"/>
      <c r="D238" s="95"/>
      <c r="E238" s="96"/>
      <c r="F238" s="96"/>
      <c r="G238" s="96"/>
      <c r="H238" s="13"/>
      <c r="I238" s="13" t="str">
        <f t="shared" si="13"/>
        <v/>
      </c>
      <c r="J238" s="14" t="str">
        <f t="shared" si="14"/>
        <v/>
      </c>
      <c r="K238" s="14"/>
      <c r="L238" s="15"/>
      <c r="M238" s="93"/>
      <c r="N238" s="73"/>
      <c r="O238" s="93"/>
      <c r="P238" s="99"/>
      <c r="Q238" s="100" t="str">
        <f t="shared" si="15"/>
        <v/>
      </c>
      <c r="R238" s="101" t="str">
        <f t="shared" si="16"/>
        <v/>
      </c>
      <c r="S238" s="36"/>
    </row>
    <row r="239" spans="1:19">
      <c r="A239" s="93" t="str">
        <f>IF(ISERROR(VLOOKUP($B239,'export GR-month (SAP)'!$A:$A,1,FALSE))=TRUE,"-","GR")</f>
        <v>-</v>
      </c>
      <c r="B239" s="94"/>
      <c r="C239" s="94"/>
      <c r="D239" s="95"/>
      <c r="E239" s="96"/>
      <c r="F239" s="96"/>
      <c r="G239" s="96"/>
      <c r="H239" s="13"/>
      <c r="I239" s="13" t="str">
        <f t="shared" ref="I239:I302" si="17">IF($A239="GR",$H239,"")</f>
        <v/>
      </c>
      <c r="J239" s="14" t="str">
        <f t="shared" si="14"/>
        <v/>
      </c>
      <c r="K239" s="14"/>
      <c r="L239" s="15"/>
      <c r="M239" s="93"/>
      <c r="N239" s="73"/>
      <c r="O239" s="93"/>
      <c r="P239" s="99"/>
      <c r="Q239" s="100" t="str">
        <f t="shared" si="15"/>
        <v/>
      </c>
      <c r="R239" s="101" t="str">
        <f t="shared" si="16"/>
        <v/>
      </c>
      <c r="S239" s="36"/>
    </row>
    <row r="240" spans="1:19">
      <c r="A240" s="93" t="str">
        <f>IF(ISERROR(VLOOKUP($B240,'export GR-month (SAP)'!$A:$A,1,FALSE))=TRUE,"-","GR")</f>
        <v>-</v>
      </c>
      <c r="B240" s="94"/>
      <c r="C240" s="94"/>
      <c r="D240" s="95"/>
      <c r="E240" s="96"/>
      <c r="F240" s="96"/>
      <c r="G240" s="96"/>
      <c r="H240" s="13"/>
      <c r="I240" s="13" t="str">
        <f t="shared" si="17"/>
        <v/>
      </c>
      <c r="J240" s="14" t="str">
        <f t="shared" si="14"/>
        <v/>
      </c>
      <c r="K240" s="14"/>
      <c r="L240" s="15"/>
      <c r="M240" s="93"/>
      <c r="N240" s="73"/>
      <c r="O240" s="93"/>
      <c r="P240" s="99"/>
      <c r="Q240" s="100" t="str">
        <f t="shared" si="15"/>
        <v/>
      </c>
      <c r="R240" s="101" t="str">
        <f t="shared" si="16"/>
        <v/>
      </c>
      <c r="S240" s="36"/>
    </row>
    <row r="241" spans="1:19">
      <c r="A241" s="93" t="str">
        <f>IF(ISERROR(VLOOKUP($B241,'export GR-month (SAP)'!$A:$A,1,FALSE))=TRUE,"-","GR")</f>
        <v>-</v>
      </c>
      <c r="B241" s="94"/>
      <c r="C241" s="94"/>
      <c r="D241" s="95"/>
      <c r="E241" s="96"/>
      <c r="F241" s="96"/>
      <c r="G241" s="96"/>
      <c r="H241" s="13"/>
      <c r="I241" s="13" t="str">
        <f t="shared" si="17"/>
        <v/>
      </c>
      <c r="J241" s="14" t="str">
        <f t="shared" si="14"/>
        <v/>
      </c>
      <c r="K241" s="14"/>
      <c r="L241" s="15"/>
      <c r="M241" s="93"/>
      <c r="N241" s="73"/>
      <c r="O241" s="93"/>
      <c r="P241" s="99"/>
      <c r="Q241" s="100" t="str">
        <f t="shared" si="15"/>
        <v/>
      </c>
      <c r="R241" s="101" t="str">
        <f t="shared" si="16"/>
        <v/>
      </c>
      <c r="S241" s="36"/>
    </row>
    <row r="242" spans="1:19">
      <c r="A242" s="93" t="str">
        <f>IF(ISERROR(VLOOKUP($B242,'export GR-month (SAP)'!$A:$A,1,FALSE))=TRUE,"-","GR")</f>
        <v>-</v>
      </c>
      <c r="B242" s="94"/>
      <c r="C242" s="94"/>
      <c r="D242" s="95"/>
      <c r="E242" s="96"/>
      <c r="F242" s="96"/>
      <c r="G242" s="96"/>
      <c r="H242" s="13"/>
      <c r="I242" s="13" t="str">
        <f t="shared" si="17"/>
        <v/>
      </c>
      <c r="J242" s="14" t="str">
        <f t="shared" si="14"/>
        <v/>
      </c>
      <c r="K242" s="14"/>
      <c r="L242" s="15"/>
      <c r="M242" s="93"/>
      <c r="N242" s="73"/>
      <c r="O242" s="93"/>
      <c r="P242" s="99"/>
      <c r="Q242" s="100" t="str">
        <f t="shared" si="15"/>
        <v/>
      </c>
      <c r="R242" s="101" t="str">
        <f t="shared" si="16"/>
        <v/>
      </c>
      <c r="S242" s="36"/>
    </row>
    <row r="243" spans="1:19">
      <c r="A243" s="93" t="str">
        <f>IF(ISERROR(VLOOKUP($B243,'export GR-month (SAP)'!$A:$A,1,FALSE))=TRUE,"-","GR")</f>
        <v>-</v>
      </c>
      <c r="B243" s="94"/>
      <c r="C243" s="94"/>
      <c r="D243" s="95"/>
      <c r="E243" s="96"/>
      <c r="F243" s="96"/>
      <c r="G243" s="96"/>
      <c r="H243" s="13"/>
      <c r="I243" s="13" t="str">
        <f t="shared" si="17"/>
        <v/>
      </c>
      <c r="J243" s="14" t="str">
        <f t="shared" si="14"/>
        <v/>
      </c>
      <c r="K243" s="14"/>
      <c r="L243" s="15"/>
      <c r="M243" s="93"/>
      <c r="N243" s="73"/>
      <c r="O243" s="93"/>
      <c r="P243" s="99"/>
      <c r="Q243" s="100" t="str">
        <f t="shared" si="15"/>
        <v/>
      </c>
      <c r="R243" s="101" t="str">
        <f t="shared" si="16"/>
        <v/>
      </c>
      <c r="S243" s="36"/>
    </row>
    <row r="244" spans="1:19">
      <c r="A244" s="93" t="str">
        <f>IF(ISERROR(VLOOKUP($B244,'export GR-month (SAP)'!$A:$A,1,FALSE))=TRUE,"-","GR")</f>
        <v>-</v>
      </c>
      <c r="B244" s="94"/>
      <c r="C244" s="94"/>
      <c r="D244" s="95"/>
      <c r="E244" s="96"/>
      <c r="F244" s="96"/>
      <c r="G244" s="96"/>
      <c r="H244" s="13"/>
      <c r="I244" s="13" t="str">
        <f t="shared" si="17"/>
        <v/>
      </c>
      <c r="J244" s="14" t="str">
        <f t="shared" si="14"/>
        <v/>
      </c>
      <c r="K244" s="14"/>
      <c r="L244" s="15"/>
      <c r="M244" s="93"/>
      <c r="N244" s="73"/>
      <c r="O244" s="93"/>
      <c r="P244" s="99"/>
      <c r="Q244" s="100" t="str">
        <f t="shared" si="15"/>
        <v/>
      </c>
      <c r="R244" s="101" t="str">
        <f t="shared" si="16"/>
        <v/>
      </c>
      <c r="S244" s="36"/>
    </row>
    <row r="245" spans="1:19">
      <c r="A245" s="93" t="str">
        <f>IF(ISERROR(VLOOKUP($B245,'export GR-month (SAP)'!$A:$A,1,FALSE))=TRUE,"-","GR")</f>
        <v>-</v>
      </c>
      <c r="B245" s="94"/>
      <c r="C245" s="94"/>
      <c r="D245" s="95"/>
      <c r="E245" s="96"/>
      <c r="F245" s="96"/>
      <c r="G245" s="96"/>
      <c r="H245" s="13"/>
      <c r="I245" s="13" t="str">
        <f t="shared" si="17"/>
        <v/>
      </c>
      <c r="J245" s="14" t="str">
        <f t="shared" si="14"/>
        <v/>
      </c>
      <c r="K245" s="14"/>
      <c r="L245" s="15"/>
      <c r="M245" s="93"/>
      <c r="N245" s="73"/>
      <c r="O245" s="93"/>
      <c r="P245" s="99"/>
      <c r="Q245" s="100" t="str">
        <f t="shared" si="15"/>
        <v/>
      </c>
      <c r="R245" s="101" t="str">
        <f t="shared" si="16"/>
        <v/>
      </c>
      <c r="S245" s="36"/>
    </row>
    <row r="246" spans="1:19">
      <c r="A246" s="93" t="str">
        <f>IF(ISERROR(VLOOKUP($B246,'export GR-month (SAP)'!$A:$A,1,FALSE))=TRUE,"-","GR")</f>
        <v>-</v>
      </c>
      <c r="B246" s="94"/>
      <c r="C246" s="94"/>
      <c r="D246" s="95"/>
      <c r="E246" s="96"/>
      <c r="F246" s="96"/>
      <c r="G246" s="96"/>
      <c r="H246" s="13"/>
      <c r="I246" s="13" t="str">
        <f t="shared" si="17"/>
        <v/>
      </c>
      <c r="J246" s="14" t="str">
        <f t="shared" si="14"/>
        <v/>
      </c>
      <c r="K246" s="14"/>
      <c r="L246" s="15"/>
      <c r="M246" s="93"/>
      <c r="N246" s="73"/>
      <c r="O246" s="93"/>
      <c r="P246" s="99"/>
      <c r="Q246" s="100" t="str">
        <f t="shared" si="15"/>
        <v/>
      </c>
      <c r="R246" s="101" t="str">
        <f t="shared" si="16"/>
        <v/>
      </c>
      <c r="S246" s="36"/>
    </row>
    <row r="247" spans="1:19">
      <c r="A247" s="93" t="str">
        <f>IF(ISERROR(VLOOKUP($B247,'export GR-month (SAP)'!$A:$A,1,FALSE))=TRUE,"-","GR")</f>
        <v>-</v>
      </c>
      <c r="B247" s="94"/>
      <c r="C247" s="94"/>
      <c r="D247" s="95"/>
      <c r="E247" s="96"/>
      <c r="F247" s="96"/>
      <c r="G247" s="96"/>
      <c r="H247" s="13"/>
      <c r="I247" s="13" t="str">
        <f t="shared" si="17"/>
        <v/>
      </c>
      <c r="J247" s="14" t="str">
        <f t="shared" si="14"/>
        <v/>
      </c>
      <c r="K247" s="14"/>
      <c r="L247" s="15"/>
      <c r="M247" s="93"/>
      <c r="N247" s="73"/>
      <c r="O247" s="93"/>
      <c r="P247" s="99"/>
      <c r="Q247" s="100" t="str">
        <f t="shared" si="15"/>
        <v/>
      </c>
      <c r="R247" s="101" t="str">
        <f t="shared" si="16"/>
        <v/>
      </c>
      <c r="S247" s="36"/>
    </row>
    <row r="248" spans="1:19">
      <c r="A248" s="93" t="str">
        <f>IF(ISERROR(VLOOKUP($B248,'export GR-month (SAP)'!$A:$A,1,FALSE))=TRUE,"-","GR")</f>
        <v>-</v>
      </c>
      <c r="B248" s="94"/>
      <c r="C248" s="94"/>
      <c r="D248" s="95"/>
      <c r="E248" s="96"/>
      <c r="F248" s="96"/>
      <c r="G248" s="96"/>
      <c r="H248" s="13"/>
      <c r="I248" s="13" t="str">
        <f t="shared" si="17"/>
        <v/>
      </c>
      <c r="J248" s="14" t="str">
        <f t="shared" si="14"/>
        <v/>
      </c>
      <c r="K248" s="14"/>
      <c r="L248" s="15"/>
      <c r="M248" s="93"/>
      <c r="N248" s="73"/>
      <c r="O248" s="93"/>
      <c r="P248" s="99"/>
      <c r="Q248" s="100" t="str">
        <f t="shared" si="15"/>
        <v/>
      </c>
      <c r="R248" s="101" t="str">
        <f t="shared" si="16"/>
        <v/>
      </c>
      <c r="S248" s="36"/>
    </row>
    <row r="249" spans="1:19">
      <c r="A249" s="93" t="str">
        <f>IF(ISERROR(VLOOKUP($B249,'export GR-month (SAP)'!$A:$A,1,FALSE))=TRUE,"-","GR")</f>
        <v>-</v>
      </c>
      <c r="B249" s="94"/>
      <c r="C249" s="94"/>
      <c r="D249" s="95"/>
      <c r="E249" s="96"/>
      <c r="F249" s="96"/>
      <c r="G249" s="96"/>
      <c r="H249" s="13"/>
      <c r="I249" s="13" t="str">
        <f t="shared" si="17"/>
        <v/>
      </c>
      <c r="J249" s="14" t="str">
        <f t="shared" si="14"/>
        <v/>
      </c>
      <c r="K249" s="14"/>
      <c r="L249" s="15"/>
      <c r="M249" s="93"/>
      <c r="N249" s="73"/>
      <c r="O249" s="93"/>
      <c r="P249" s="99"/>
      <c r="Q249" s="100" t="str">
        <f t="shared" si="15"/>
        <v/>
      </c>
      <c r="R249" s="101" t="str">
        <f t="shared" si="16"/>
        <v/>
      </c>
      <c r="S249" s="36"/>
    </row>
    <row r="250" spans="1:19">
      <c r="A250" s="93" t="str">
        <f>IF(ISERROR(VLOOKUP($B250,'export GR-month (SAP)'!$A:$A,1,FALSE))=TRUE,"-","GR")</f>
        <v>-</v>
      </c>
      <c r="B250" s="94"/>
      <c r="C250" s="94"/>
      <c r="D250" s="95"/>
      <c r="E250" s="96"/>
      <c r="F250" s="96"/>
      <c r="G250" s="96"/>
      <c r="H250" s="13"/>
      <c r="I250" s="13" t="str">
        <f t="shared" si="17"/>
        <v/>
      </c>
      <c r="J250" s="14" t="str">
        <f t="shared" si="14"/>
        <v/>
      </c>
      <c r="K250" s="14"/>
      <c r="L250" s="15"/>
      <c r="M250" s="93"/>
      <c r="N250" s="73"/>
      <c r="O250" s="93"/>
      <c r="P250" s="99"/>
      <c r="Q250" s="100" t="str">
        <f t="shared" si="15"/>
        <v/>
      </c>
      <c r="R250" s="101" t="str">
        <f t="shared" si="16"/>
        <v/>
      </c>
      <c r="S250" s="36"/>
    </row>
    <row r="251" spans="1:19">
      <c r="A251" s="93" t="str">
        <f>IF(ISERROR(VLOOKUP($B251,'export GR-month (SAP)'!$A:$A,1,FALSE))=TRUE,"-","GR")</f>
        <v>-</v>
      </c>
      <c r="B251" s="94"/>
      <c r="C251" s="94"/>
      <c r="D251" s="95"/>
      <c r="E251" s="96"/>
      <c r="F251" s="96"/>
      <c r="G251" s="96"/>
      <c r="H251" s="13"/>
      <c r="I251" s="13" t="str">
        <f t="shared" si="17"/>
        <v/>
      </c>
      <c r="J251" s="14" t="str">
        <f t="shared" si="14"/>
        <v/>
      </c>
      <c r="K251" s="14"/>
      <c r="L251" s="15"/>
      <c r="M251" s="93"/>
      <c r="N251" s="73"/>
      <c r="O251" s="93"/>
      <c r="P251" s="99"/>
      <c r="Q251" s="100" t="str">
        <f t="shared" si="15"/>
        <v/>
      </c>
      <c r="R251" s="101" t="str">
        <f t="shared" si="16"/>
        <v/>
      </c>
      <c r="S251" s="36"/>
    </row>
    <row r="252" spans="1:19">
      <c r="A252" s="93" t="str">
        <f>IF(ISERROR(VLOOKUP($B252,'export GR-month (SAP)'!$A:$A,1,FALSE))=TRUE,"-","GR")</f>
        <v>-</v>
      </c>
      <c r="B252" s="94"/>
      <c r="C252" s="94"/>
      <c r="D252" s="95"/>
      <c r="E252" s="96"/>
      <c r="F252" s="96"/>
      <c r="G252" s="96"/>
      <c r="H252" s="13"/>
      <c r="I252" s="13" t="str">
        <f t="shared" si="17"/>
        <v/>
      </c>
      <c r="J252" s="14" t="str">
        <f t="shared" si="14"/>
        <v/>
      </c>
      <c r="K252" s="14"/>
      <c r="L252" s="15"/>
      <c r="M252" s="93"/>
      <c r="N252" s="73"/>
      <c r="O252" s="93"/>
      <c r="P252" s="99"/>
      <c r="Q252" s="100" t="str">
        <f t="shared" si="15"/>
        <v/>
      </c>
      <c r="R252" s="101" t="str">
        <f t="shared" si="16"/>
        <v/>
      </c>
      <c r="S252" s="36"/>
    </row>
    <row r="253" spans="1:19">
      <c r="A253" s="93" t="str">
        <f>IF(ISERROR(VLOOKUP($B253,'export GR-month (SAP)'!$A:$A,1,FALSE))=TRUE,"-","GR")</f>
        <v>-</v>
      </c>
      <c r="B253" s="94"/>
      <c r="C253" s="94"/>
      <c r="D253" s="95"/>
      <c r="E253" s="96"/>
      <c r="F253" s="96"/>
      <c r="G253" s="96"/>
      <c r="H253" s="13"/>
      <c r="I253" s="13" t="str">
        <f t="shared" si="17"/>
        <v/>
      </c>
      <c r="J253" s="14" t="str">
        <f t="shared" si="14"/>
        <v/>
      </c>
      <c r="K253" s="14"/>
      <c r="L253" s="15"/>
      <c r="M253" s="93"/>
      <c r="N253" s="73"/>
      <c r="O253" s="93"/>
      <c r="P253" s="99"/>
      <c r="Q253" s="100" t="str">
        <f t="shared" si="15"/>
        <v/>
      </c>
      <c r="R253" s="101" t="str">
        <f t="shared" si="16"/>
        <v/>
      </c>
      <c r="S253" s="36"/>
    </row>
    <row r="254" spans="1:19">
      <c r="A254" s="93" t="str">
        <f>IF(ISERROR(VLOOKUP($B254,'export GR-month (SAP)'!$A:$A,1,FALSE))=TRUE,"-","GR")</f>
        <v>-</v>
      </c>
      <c r="B254" s="94"/>
      <c r="C254" s="94"/>
      <c r="D254" s="95"/>
      <c r="E254" s="96"/>
      <c r="F254" s="96"/>
      <c r="G254" s="96"/>
      <c r="H254" s="13"/>
      <c r="I254" s="13" t="str">
        <f t="shared" si="17"/>
        <v/>
      </c>
      <c r="J254" s="14" t="str">
        <f t="shared" si="14"/>
        <v/>
      </c>
      <c r="K254" s="14"/>
      <c r="L254" s="15"/>
      <c r="M254" s="93"/>
      <c r="N254" s="73"/>
      <c r="O254" s="93"/>
      <c r="P254" s="99"/>
      <c r="Q254" s="100" t="str">
        <f t="shared" si="15"/>
        <v/>
      </c>
      <c r="R254" s="101" t="str">
        <f t="shared" si="16"/>
        <v/>
      </c>
      <c r="S254" s="36"/>
    </row>
    <row r="255" spans="1:19">
      <c r="A255" s="93" t="str">
        <f>IF(ISERROR(VLOOKUP($B255,'export GR-month (SAP)'!$A:$A,1,FALSE))=TRUE,"-","GR")</f>
        <v>-</v>
      </c>
      <c r="B255" s="94"/>
      <c r="C255" s="94"/>
      <c r="D255" s="95"/>
      <c r="E255" s="96"/>
      <c r="F255" s="96"/>
      <c r="G255" s="96"/>
      <c r="H255" s="13"/>
      <c r="I255" s="13" t="str">
        <f t="shared" si="17"/>
        <v/>
      </c>
      <c r="J255" s="14" t="str">
        <f t="shared" si="14"/>
        <v/>
      </c>
      <c r="K255" s="14"/>
      <c r="L255" s="15"/>
      <c r="M255" s="93"/>
      <c r="N255" s="73"/>
      <c r="O255" s="93"/>
      <c r="P255" s="99"/>
      <c r="Q255" s="100" t="str">
        <f t="shared" si="15"/>
        <v/>
      </c>
      <c r="R255" s="101" t="str">
        <f t="shared" si="16"/>
        <v/>
      </c>
      <c r="S255" s="36"/>
    </row>
    <row r="256" spans="1:19">
      <c r="A256" s="93" t="str">
        <f>IF(ISERROR(VLOOKUP($B256,'export GR-month (SAP)'!$A:$A,1,FALSE))=TRUE,"-","GR")</f>
        <v>-</v>
      </c>
      <c r="B256" s="94"/>
      <c r="C256" s="94"/>
      <c r="D256" s="95"/>
      <c r="E256" s="96"/>
      <c r="F256" s="96"/>
      <c r="G256" s="96"/>
      <c r="H256" s="13"/>
      <c r="I256" s="13" t="str">
        <f t="shared" si="17"/>
        <v/>
      </c>
      <c r="J256" s="14" t="str">
        <f t="shared" si="14"/>
        <v/>
      </c>
      <c r="K256" s="14"/>
      <c r="L256" s="15"/>
      <c r="M256" s="93"/>
      <c r="N256" s="73"/>
      <c r="O256" s="93"/>
      <c r="P256" s="99"/>
      <c r="Q256" s="100" t="str">
        <f t="shared" si="15"/>
        <v/>
      </c>
      <c r="R256" s="101" t="str">
        <f t="shared" si="16"/>
        <v/>
      </c>
      <c r="S256" s="36"/>
    </row>
    <row r="257" spans="1:19">
      <c r="A257" s="93" t="str">
        <f>IF(ISERROR(VLOOKUP($B257,'export GR-month (SAP)'!$A:$A,1,FALSE))=TRUE,"-","GR")</f>
        <v>-</v>
      </c>
      <c r="B257" s="94"/>
      <c r="C257" s="94"/>
      <c r="D257" s="95"/>
      <c r="E257" s="96"/>
      <c r="F257" s="96"/>
      <c r="G257" s="96"/>
      <c r="H257" s="13"/>
      <c r="I257" s="13" t="str">
        <f t="shared" si="17"/>
        <v/>
      </c>
      <c r="J257" s="14" t="str">
        <f t="shared" si="14"/>
        <v/>
      </c>
      <c r="K257" s="14"/>
      <c r="L257" s="15"/>
      <c r="M257" s="93"/>
      <c r="N257" s="73"/>
      <c r="O257" s="93"/>
      <c r="P257" s="99"/>
      <c r="Q257" s="100" t="str">
        <f t="shared" si="15"/>
        <v/>
      </c>
      <c r="R257" s="101" t="str">
        <f t="shared" si="16"/>
        <v/>
      </c>
      <c r="S257" s="36"/>
    </row>
    <row r="258" spans="1:19">
      <c r="A258" s="93" t="str">
        <f>IF(ISERROR(VLOOKUP($B258,'export GR-month (SAP)'!$A:$A,1,FALSE))=TRUE,"-","GR")</f>
        <v>-</v>
      </c>
      <c r="B258" s="94"/>
      <c r="C258" s="94"/>
      <c r="D258" s="95"/>
      <c r="E258" s="96"/>
      <c r="F258" s="96"/>
      <c r="G258" s="96"/>
      <c r="H258" s="13"/>
      <c r="I258" s="13" t="str">
        <f t="shared" si="17"/>
        <v/>
      </c>
      <c r="J258" s="14" t="str">
        <f t="shared" si="14"/>
        <v/>
      </c>
      <c r="K258" s="14"/>
      <c r="L258" s="15"/>
      <c r="M258" s="93"/>
      <c r="N258" s="73"/>
      <c r="O258" s="93"/>
      <c r="P258" s="99"/>
      <c r="Q258" s="100" t="str">
        <f t="shared" si="15"/>
        <v/>
      </c>
      <c r="R258" s="101" t="str">
        <f t="shared" si="16"/>
        <v/>
      </c>
      <c r="S258" s="36"/>
    </row>
    <row r="259" spans="1:19">
      <c r="A259" s="93" t="str">
        <f>IF(ISERROR(VLOOKUP($B259,'export GR-month (SAP)'!$A:$A,1,FALSE))=TRUE,"-","GR")</f>
        <v>-</v>
      </c>
      <c r="B259" s="94"/>
      <c r="C259" s="94"/>
      <c r="D259" s="95"/>
      <c r="E259" s="96"/>
      <c r="F259" s="96"/>
      <c r="G259" s="96"/>
      <c r="H259" s="13"/>
      <c r="I259" s="13" t="str">
        <f t="shared" si="17"/>
        <v/>
      </c>
      <c r="J259" s="14" t="str">
        <f t="shared" si="14"/>
        <v/>
      </c>
      <c r="K259" s="14"/>
      <c r="L259" s="15"/>
      <c r="M259" s="93"/>
      <c r="N259" s="73"/>
      <c r="O259" s="93"/>
      <c r="P259" s="99"/>
      <c r="Q259" s="100" t="str">
        <f t="shared" si="15"/>
        <v/>
      </c>
      <c r="R259" s="101" t="str">
        <f t="shared" si="16"/>
        <v/>
      </c>
      <c r="S259" s="36"/>
    </row>
    <row r="260" spans="1:19">
      <c r="A260" s="93" t="str">
        <f>IF(ISERROR(VLOOKUP($B260,'export GR-month (SAP)'!$A:$A,1,FALSE))=TRUE,"-","GR")</f>
        <v>-</v>
      </c>
      <c r="B260" s="94"/>
      <c r="C260" s="94"/>
      <c r="D260" s="95"/>
      <c r="E260" s="96"/>
      <c r="F260" s="96"/>
      <c r="G260" s="96"/>
      <c r="H260" s="13"/>
      <c r="I260" s="13" t="str">
        <f t="shared" si="17"/>
        <v/>
      </c>
      <c r="J260" s="14" t="str">
        <f t="shared" si="14"/>
        <v/>
      </c>
      <c r="K260" s="14"/>
      <c r="L260" s="15"/>
      <c r="M260" s="93"/>
      <c r="N260" s="73"/>
      <c r="O260" s="93"/>
      <c r="P260" s="99"/>
      <c r="Q260" s="100" t="str">
        <f t="shared" si="15"/>
        <v/>
      </c>
      <c r="R260" s="101" t="str">
        <f t="shared" si="16"/>
        <v/>
      </c>
      <c r="S260" s="36"/>
    </row>
    <row r="261" spans="1:19">
      <c r="A261" s="93" t="str">
        <f>IF(ISERROR(VLOOKUP($B261,'export GR-month (SAP)'!$A:$A,1,FALSE))=TRUE,"-","GR")</f>
        <v>-</v>
      </c>
      <c r="B261" s="94"/>
      <c r="C261" s="94"/>
      <c r="D261" s="95"/>
      <c r="E261" s="96"/>
      <c r="F261" s="96"/>
      <c r="G261" s="96"/>
      <c r="H261" s="13"/>
      <c r="I261" s="13" t="str">
        <f t="shared" si="17"/>
        <v/>
      </c>
      <c r="J261" s="14" t="str">
        <f t="shared" si="14"/>
        <v/>
      </c>
      <c r="K261" s="14"/>
      <c r="L261" s="15"/>
      <c r="M261" s="93"/>
      <c r="N261" s="73"/>
      <c r="O261" s="93"/>
      <c r="P261" s="99"/>
      <c r="Q261" s="100" t="str">
        <f t="shared" si="15"/>
        <v/>
      </c>
      <c r="R261" s="101" t="str">
        <f t="shared" si="16"/>
        <v/>
      </c>
      <c r="S261" s="36"/>
    </row>
    <row r="262" spans="1:19">
      <c r="A262" s="93" t="str">
        <f>IF(ISERROR(VLOOKUP($B262,'export GR-month (SAP)'!$A:$A,1,FALSE))=TRUE,"-","GR")</f>
        <v>-</v>
      </c>
      <c r="B262" s="94"/>
      <c r="C262" s="94"/>
      <c r="D262" s="95"/>
      <c r="E262" s="96"/>
      <c r="F262" s="96"/>
      <c r="G262" s="96"/>
      <c r="H262" s="13"/>
      <c r="I262" s="13" t="str">
        <f t="shared" si="17"/>
        <v/>
      </c>
      <c r="J262" s="14" t="str">
        <f t="shared" ref="J262:J325" si="18">IF(AND($H262=$I262,$H262&lt;&gt;0,$B262&lt;&gt;0),"Complete",IF(AND($I262&lt;$H262,$I262&gt;0,$B262&lt;&gt;0),"Partial",IF(AND($I262="",B262&lt;&gt;0),"No receipt","")))</f>
        <v/>
      </c>
      <c r="K262" s="14"/>
      <c r="L262" s="15"/>
      <c r="M262" s="93"/>
      <c r="N262" s="73"/>
      <c r="O262" s="93"/>
      <c r="P262" s="99"/>
      <c r="Q262" s="100" t="str">
        <f t="shared" ref="Q262:Q325" si="19">IF($B262&lt;&gt;"",$P262*$H262,"")</f>
        <v/>
      </c>
      <c r="R262" s="101" t="str">
        <f t="shared" ref="R262:R325" si="20">IF($G262="AU","$",IF($G262="BR","BRL",IF($G262="JP","¥",IF($G262="KR","₩",IF($G262="SW","SEK",IF($G262="UAE","AED",IF($G262="UK","£",IF($G262="US","$",IF(OR($G262="FR",$G262="GR",$G262="IT",$G262="NT"),"€","")))))))))</f>
        <v/>
      </c>
      <c r="S262" s="36"/>
    </row>
    <row r="263" spans="1:19">
      <c r="A263" s="93" t="str">
        <f>IF(ISERROR(VLOOKUP($B263,'export GR-month (SAP)'!$A:$A,1,FALSE))=TRUE,"-","GR")</f>
        <v>-</v>
      </c>
      <c r="B263" s="94"/>
      <c r="C263" s="94"/>
      <c r="D263" s="95"/>
      <c r="E263" s="96"/>
      <c r="F263" s="96"/>
      <c r="G263" s="96"/>
      <c r="H263" s="13"/>
      <c r="I263" s="13" t="str">
        <f t="shared" si="17"/>
        <v/>
      </c>
      <c r="J263" s="14" t="str">
        <f t="shared" si="18"/>
        <v/>
      </c>
      <c r="K263" s="14"/>
      <c r="L263" s="15"/>
      <c r="M263" s="93"/>
      <c r="N263" s="73"/>
      <c r="O263" s="93"/>
      <c r="P263" s="99"/>
      <c r="Q263" s="100" t="str">
        <f t="shared" si="19"/>
        <v/>
      </c>
      <c r="R263" s="101" t="str">
        <f t="shared" si="20"/>
        <v/>
      </c>
      <c r="S263" s="36"/>
    </row>
    <row r="264" spans="1:19">
      <c r="A264" s="93" t="str">
        <f>IF(ISERROR(VLOOKUP($B264,'export GR-month (SAP)'!$A:$A,1,FALSE))=TRUE,"-","GR")</f>
        <v>-</v>
      </c>
      <c r="B264" s="94"/>
      <c r="C264" s="94"/>
      <c r="D264" s="95"/>
      <c r="E264" s="96"/>
      <c r="F264" s="96"/>
      <c r="G264" s="96"/>
      <c r="H264" s="13"/>
      <c r="I264" s="13" t="str">
        <f t="shared" si="17"/>
        <v/>
      </c>
      <c r="J264" s="14" t="str">
        <f t="shared" si="18"/>
        <v/>
      </c>
      <c r="K264" s="14"/>
      <c r="L264" s="15"/>
      <c r="M264" s="93"/>
      <c r="N264" s="73"/>
      <c r="O264" s="93"/>
      <c r="P264" s="99"/>
      <c r="Q264" s="100" t="str">
        <f t="shared" si="19"/>
        <v/>
      </c>
      <c r="R264" s="101" t="str">
        <f t="shared" si="20"/>
        <v/>
      </c>
      <c r="S264" s="36"/>
    </row>
    <row r="265" spans="1:19">
      <c r="A265" s="93" t="str">
        <f>IF(ISERROR(VLOOKUP($B265,'export GR-month (SAP)'!$A:$A,1,FALSE))=TRUE,"-","GR")</f>
        <v>-</v>
      </c>
      <c r="B265" s="94"/>
      <c r="C265" s="94"/>
      <c r="D265" s="95"/>
      <c r="E265" s="96"/>
      <c r="F265" s="96"/>
      <c r="G265" s="96"/>
      <c r="H265" s="13"/>
      <c r="I265" s="13" t="str">
        <f t="shared" si="17"/>
        <v/>
      </c>
      <c r="J265" s="14" t="str">
        <f t="shared" si="18"/>
        <v/>
      </c>
      <c r="K265" s="14"/>
      <c r="L265" s="15"/>
      <c r="M265" s="93"/>
      <c r="N265" s="73"/>
      <c r="O265" s="93"/>
      <c r="P265" s="99"/>
      <c r="Q265" s="100" t="str">
        <f t="shared" si="19"/>
        <v/>
      </c>
      <c r="R265" s="101" t="str">
        <f t="shared" si="20"/>
        <v/>
      </c>
      <c r="S265" s="36"/>
    </row>
    <row r="266" spans="1:19">
      <c r="A266" s="93" t="str">
        <f>IF(ISERROR(VLOOKUP($B266,'export GR-month (SAP)'!$A:$A,1,FALSE))=TRUE,"-","GR")</f>
        <v>-</v>
      </c>
      <c r="B266" s="94"/>
      <c r="C266" s="94"/>
      <c r="D266" s="95"/>
      <c r="E266" s="96"/>
      <c r="F266" s="96"/>
      <c r="G266" s="96"/>
      <c r="H266" s="13"/>
      <c r="I266" s="13" t="str">
        <f t="shared" si="17"/>
        <v/>
      </c>
      <c r="J266" s="14" t="str">
        <f t="shared" si="18"/>
        <v/>
      </c>
      <c r="K266" s="14"/>
      <c r="L266" s="15"/>
      <c r="M266" s="93"/>
      <c r="N266" s="73"/>
      <c r="O266" s="93"/>
      <c r="P266" s="99"/>
      <c r="Q266" s="100" t="str">
        <f t="shared" si="19"/>
        <v/>
      </c>
      <c r="R266" s="101" t="str">
        <f t="shared" si="20"/>
        <v/>
      </c>
      <c r="S266" s="36"/>
    </row>
    <row r="267" spans="1:19">
      <c r="A267" s="93" t="str">
        <f>IF(ISERROR(VLOOKUP($B267,'export GR-month (SAP)'!$A:$A,1,FALSE))=TRUE,"-","GR")</f>
        <v>-</v>
      </c>
      <c r="B267" s="94"/>
      <c r="C267" s="94"/>
      <c r="D267" s="95"/>
      <c r="E267" s="96"/>
      <c r="F267" s="96"/>
      <c r="G267" s="96"/>
      <c r="H267" s="13"/>
      <c r="I267" s="13" t="str">
        <f t="shared" si="17"/>
        <v/>
      </c>
      <c r="J267" s="14" t="str">
        <f t="shared" si="18"/>
        <v/>
      </c>
      <c r="K267" s="14"/>
      <c r="L267" s="15"/>
      <c r="M267" s="93"/>
      <c r="N267" s="73"/>
      <c r="O267" s="93"/>
      <c r="P267" s="99"/>
      <c r="Q267" s="100" t="str">
        <f t="shared" si="19"/>
        <v/>
      </c>
      <c r="R267" s="101" t="str">
        <f t="shared" si="20"/>
        <v/>
      </c>
      <c r="S267" s="36"/>
    </row>
    <row r="268" spans="1:19">
      <c r="A268" s="93" t="str">
        <f>IF(ISERROR(VLOOKUP($B268,'export GR-month (SAP)'!$A:$A,1,FALSE))=TRUE,"-","GR")</f>
        <v>-</v>
      </c>
      <c r="B268" s="94"/>
      <c r="C268" s="94"/>
      <c r="D268" s="95"/>
      <c r="E268" s="96"/>
      <c r="F268" s="96"/>
      <c r="G268" s="96"/>
      <c r="H268" s="13"/>
      <c r="I268" s="13" t="str">
        <f t="shared" si="17"/>
        <v/>
      </c>
      <c r="J268" s="14" t="str">
        <f t="shared" si="18"/>
        <v/>
      </c>
      <c r="K268" s="14"/>
      <c r="L268" s="15"/>
      <c r="M268" s="93"/>
      <c r="N268" s="73"/>
      <c r="O268" s="93"/>
      <c r="P268" s="99"/>
      <c r="Q268" s="100" t="str">
        <f t="shared" si="19"/>
        <v/>
      </c>
      <c r="R268" s="101" t="str">
        <f t="shared" si="20"/>
        <v/>
      </c>
      <c r="S268" s="36"/>
    </row>
    <row r="269" spans="1:19">
      <c r="A269" s="93" t="str">
        <f>IF(ISERROR(VLOOKUP($B269,'export GR-month (SAP)'!$A:$A,1,FALSE))=TRUE,"-","GR")</f>
        <v>-</v>
      </c>
      <c r="B269" s="94"/>
      <c r="C269" s="94"/>
      <c r="D269" s="95"/>
      <c r="E269" s="96"/>
      <c r="F269" s="96"/>
      <c r="G269" s="96"/>
      <c r="H269" s="13"/>
      <c r="I269" s="13" t="str">
        <f t="shared" si="17"/>
        <v/>
      </c>
      <c r="J269" s="14" t="str">
        <f t="shared" si="18"/>
        <v/>
      </c>
      <c r="K269" s="14"/>
      <c r="L269" s="15"/>
      <c r="M269" s="93"/>
      <c r="N269" s="73"/>
      <c r="O269" s="93"/>
      <c r="P269" s="99"/>
      <c r="Q269" s="100" t="str">
        <f t="shared" si="19"/>
        <v/>
      </c>
      <c r="R269" s="101" t="str">
        <f t="shared" si="20"/>
        <v/>
      </c>
      <c r="S269" s="36"/>
    </row>
    <row r="270" spans="1:19">
      <c r="A270" s="93" t="str">
        <f>IF(ISERROR(VLOOKUP($B270,'export GR-month (SAP)'!$A:$A,1,FALSE))=TRUE,"-","GR")</f>
        <v>-</v>
      </c>
      <c r="B270" s="94"/>
      <c r="C270" s="94"/>
      <c r="D270" s="95"/>
      <c r="E270" s="96"/>
      <c r="F270" s="96"/>
      <c r="G270" s="96"/>
      <c r="H270" s="13"/>
      <c r="I270" s="13" t="str">
        <f t="shared" si="17"/>
        <v/>
      </c>
      <c r="J270" s="14" t="str">
        <f t="shared" si="18"/>
        <v/>
      </c>
      <c r="K270" s="14"/>
      <c r="L270" s="15"/>
      <c r="M270" s="93"/>
      <c r="N270" s="73"/>
      <c r="O270" s="93"/>
      <c r="P270" s="99"/>
      <c r="Q270" s="100" t="str">
        <f t="shared" si="19"/>
        <v/>
      </c>
      <c r="R270" s="101" t="str">
        <f t="shared" si="20"/>
        <v/>
      </c>
      <c r="S270" s="36"/>
    </row>
    <row r="271" spans="1:19">
      <c r="A271" s="93" t="str">
        <f>IF(ISERROR(VLOOKUP($B271,'export GR-month (SAP)'!$A:$A,1,FALSE))=TRUE,"-","GR")</f>
        <v>-</v>
      </c>
      <c r="B271" s="94"/>
      <c r="C271" s="94"/>
      <c r="D271" s="95"/>
      <c r="E271" s="96"/>
      <c r="F271" s="96"/>
      <c r="G271" s="96"/>
      <c r="H271" s="13"/>
      <c r="I271" s="13" t="str">
        <f t="shared" si="17"/>
        <v/>
      </c>
      <c r="J271" s="14" t="str">
        <f t="shared" si="18"/>
        <v/>
      </c>
      <c r="K271" s="14"/>
      <c r="L271" s="15"/>
      <c r="M271" s="93"/>
      <c r="N271" s="73"/>
      <c r="O271" s="93"/>
      <c r="P271" s="99"/>
      <c r="Q271" s="100" t="str">
        <f t="shared" si="19"/>
        <v/>
      </c>
      <c r="R271" s="101" t="str">
        <f t="shared" si="20"/>
        <v/>
      </c>
      <c r="S271" s="36"/>
    </row>
    <row r="272" spans="1:19">
      <c r="A272" s="93" t="str">
        <f>IF(ISERROR(VLOOKUP($B272,'export GR-month (SAP)'!$A:$A,1,FALSE))=TRUE,"-","GR")</f>
        <v>-</v>
      </c>
      <c r="B272" s="94"/>
      <c r="C272" s="94"/>
      <c r="D272" s="95"/>
      <c r="E272" s="96"/>
      <c r="F272" s="96"/>
      <c r="G272" s="96"/>
      <c r="H272" s="13"/>
      <c r="I272" s="13" t="str">
        <f t="shared" si="17"/>
        <v/>
      </c>
      <c r="J272" s="14" t="str">
        <f t="shared" si="18"/>
        <v/>
      </c>
      <c r="K272" s="14"/>
      <c r="L272" s="15"/>
      <c r="M272" s="93"/>
      <c r="N272" s="73"/>
      <c r="O272" s="93"/>
      <c r="P272" s="99"/>
      <c r="Q272" s="100" t="str">
        <f t="shared" si="19"/>
        <v/>
      </c>
      <c r="R272" s="101" t="str">
        <f t="shared" si="20"/>
        <v/>
      </c>
      <c r="S272" s="36"/>
    </row>
    <row r="273" spans="1:19">
      <c r="A273" s="93" t="str">
        <f>IF(ISERROR(VLOOKUP($B273,'export GR-month (SAP)'!$A:$A,1,FALSE))=TRUE,"-","GR")</f>
        <v>-</v>
      </c>
      <c r="B273" s="94"/>
      <c r="C273" s="94"/>
      <c r="D273" s="95"/>
      <c r="E273" s="96"/>
      <c r="F273" s="96"/>
      <c r="G273" s="96"/>
      <c r="H273" s="13"/>
      <c r="I273" s="13" t="str">
        <f t="shared" si="17"/>
        <v/>
      </c>
      <c r="J273" s="14" t="str">
        <f t="shared" si="18"/>
        <v/>
      </c>
      <c r="K273" s="14"/>
      <c r="L273" s="15"/>
      <c r="M273" s="93"/>
      <c r="N273" s="73"/>
      <c r="O273" s="93"/>
      <c r="P273" s="99"/>
      <c r="Q273" s="100" t="str">
        <f t="shared" si="19"/>
        <v/>
      </c>
      <c r="R273" s="101" t="str">
        <f t="shared" si="20"/>
        <v/>
      </c>
      <c r="S273" s="36"/>
    </row>
    <row r="274" spans="1:19">
      <c r="A274" s="93" t="str">
        <f>IF(ISERROR(VLOOKUP($B274,'export GR-month (SAP)'!$A:$A,1,FALSE))=TRUE,"-","GR")</f>
        <v>-</v>
      </c>
      <c r="B274" s="94"/>
      <c r="C274" s="94"/>
      <c r="D274" s="95"/>
      <c r="E274" s="96"/>
      <c r="F274" s="96"/>
      <c r="G274" s="96"/>
      <c r="H274" s="13"/>
      <c r="I274" s="13" t="str">
        <f t="shared" si="17"/>
        <v/>
      </c>
      <c r="J274" s="14" t="str">
        <f t="shared" si="18"/>
        <v/>
      </c>
      <c r="K274" s="14"/>
      <c r="L274" s="15"/>
      <c r="M274" s="93"/>
      <c r="N274" s="73"/>
      <c r="O274" s="93"/>
      <c r="P274" s="99"/>
      <c r="Q274" s="100" t="str">
        <f t="shared" si="19"/>
        <v/>
      </c>
      <c r="R274" s="101" t="str">
        <f t="shared" si="20"/>
        <v/>
      </c>
      <c r="S274" s="36"/>
    </row>
    <row r="275" spans="1:19">
      <c r="A275" s="93" t="str">
        <f>IF(ISERROR(VLOOKUP($B275,'export GR-month (SAP)'!$A:$A,1,FALSE))=TRUE,"-","GR")</f>
        <v>-</v>
      </c>
      <c r="B275" s="94"/>
      <c r="C275" s="94"/>
      <c r="D275" s="95"/>
      <c r="E275" s="96"/>
      <c r="F275" s="96"/>
      <c r="G275" s="96"/>
      <c r="H275" s="13"/>
      <c r="I275" s="13" t="str">
        <f t="shared" si="17"/>
        <v/>
      </c>
      <c r="J275" s="14" t="str">
        <f t="shared" si="18"/>
        <v/>
      </c>
      <c r="K275" s="14"/>
      <c r="L275" s="15"/>
      <c r="M275" s="93"/>
      <c r="N275" s="73"/>
      <c r="O275" s="93"/>
      <c r="P275" s="99"/>
      <c r="Q275" s="100" t="str">
        <f t="shared" si="19"/>
        <v/>
      </c>
      <c r="R275" s="101" t="str">
        <f t="shared" si="20"/>
        <v/>
      </c>
      <c r="S275" s="36"/>
    </row>
    <row r="276" spans="1:19">
      <c r="A276" s="93" t="str">
        <f>IF(ISERROR(VLOOKUP($B276,'export GR-month (SAP)'!$A:$A,1,FALSE))=TRUE,"-","GR")</f>
        <v>-</v>
      </c>
      <c r="B276" s="94"/>
      <c r="C276" s="94"/>
      <c r="D276" s="95"/>
      <c r="E276" s="96"/>
      <c r="F276" s="96"/>
      <c r="G276" s="96"/>
      <c r="H276" s="13"/>
      <c r="I276" s="13" t="str">
        <f t="shared" si="17"/>
        <v/>
      </c>
      <c r="J276" s="14" t="str">
        <f t="shared" si="18"/>
        <v/>
      </c>
      <c r="K276" s="14"/>
      <c r="L276" s="15"/>
      <c r="M276" s="93"/>
      <c r="N276" s="73"/>
      <c r="O276" s="93"/>
      <c r="P276" s="99"/>
      <c r="Q276" s="100" t="str">
        <f t="shared" si="19"/>
        <v/>
      </c>
      <c r="R276" s="101" t="str">
        <f t="shared" si="20"/>
        <v/>
      </c>
      <c r="S276" s="36"/>
    </row>
    <row r="277" spans="1:19">
      <c r="A277" s="93" t="str">
        <f>IF(ISERROR(VLOOKUP($B277,'export GR-month (SAP)'!$A:$A,1,FALSE))=TRUE,"-","GR")</f>
        <v>-</v>
      </c>
      <c r="B277" s="94"/>
      <c r="C277" s="94"/>
      <c r="D277" s="95"/>
      <c r="E277" s="96"/>
      <c r="F277" s="96"/>
      <c r="G277" s="96"/>
      <c r="H277" s="13"/>
      <c r="I277" s="13" t="str">
        <f t="shared" si="17"/>
        <v/>
      </c>
      <c r="J277" s="14" t="str">
        <f t="shared" si="18"/>
        <v/>
      </c>
      <c r="K277" s="14"/>
      <c r="L277" s="15"/>
      <c r="M277" s="93"/>
      <c r="N277" s="73"/>
      <c r="O277" s="93"/>
      <c r="P277" s="99"/>
      <c r="Q277" s="100" t="str">
        <f t="shared" si="19"/>
        <v/>
      </c>
      <c r="R277" s="101" t="str">
        <f t="shared" si="20"/>
        <v/>
      </c>
      <c r="S277" s="36"/>
    </row>
    <row r="278" spans="1:19">
      <c r="A278" s="93" t="str">
        <f>IF(ISERROR(VLOOKUP($B278,'export GR-month (SAP)'!$A:$A,1,FALSE))=TRUE,"-","GR")</f>
        <v>-</v>
      </c>
      <c r="B278" s="94"/>
      <c r="C278" s="94"/>
      <c r="D278" s="95"/>
      <c r="E278" s="96"/>
      <c r="F278" s="96"/>
      <c r="G278" s="96"/>
      <c r="H278" s="13"/>
      <c r="I278" s="13" t="str">
        <f t="shared" si="17"/>
        <v/>
      </c>
      <c r="J278" s="14" t="str">
        <f t="shared" si="18"/>
        <v/>
      </c>
      <c r="K278" s="14"/>
      <c r="L278" s="15"/>
      <c r="M278" s="93"/>
      <c r="N278" s="73"/>
      <c r="O278" s="93"/>
      <c r="P278" s="99"/>
      <c r="Q278" s="100" t="str">
        <f t="shared" si="19"/>
        <v/>
      </c>
      <c r="R278" s="101" t="str">
        <f t="shared" si="20"/>
        <v/>
      </c>
      <c r="S278" s="36"/>
    </row>
    <row r="279" spans="1:19">
      <c r="A279" s="93" t="str">
        <f>IF(ISERROR(VLOOKUP($B279,'export GR-month (SAP)'!$A:$A,1,FALSE))=TRUE,"-","GR")</f>
        <v>-</v>
      </c>
      <c r="B279" s="94"/>
      <c r="C279" s="94"/>
      <c r="D279" s="95"/>
      <c r="E279" s="96"/>
      <c r="F279" s="96"/>
      <c r="G279" s="96"/>
      <c r="H279" s="13"/>
      <c r="I279" s="13" t="str">
        <f t="shared" si="17"/>
        <v/>
      </c>
      <c r="J279" s="14" t="str">
        <f t="shared" si="18"/>
        <v/>
      </c>
      <c r="K279" s="14"/>
      <c r="L279" s="15"/>
      <c r="M279" s="93"/>
      <c r="N279" s="73"/>
      <c r="O279" s="93"/>
      <c r="P279" s="99"/>
      <c r="Q279" s="100" t="str">
        <f t="shared" si="19"/>
        <v/>
      </c>
      <c r="R279" s="101" t="str">
        <f t="shared" si="20"/>
        <v/>
      </c>
      <c r="S279" s="36"/>
    </row>
    <row r="280" spans="1:19">
      <c r="A280" s="93" t="str">
        <f>IF(ISERROR(VLOOKUP($B280,'export GR-month (SAP)'!$A:$A,1,FALSE))=TRUE,"-","GR")</f>
        <v>-</v>
      </c>
      <c r="B280" s="94"/>
      <c r="C280" s="94"/>
      <c r="D280" s="95"/>
      <c r="E280" s="96"/>
      <c r="F280" s="96"/>
      <c r="G280" s="96"/>
      <c r="H280" s="13"/>
      <c r="I280" s="13" t="str">
        <f t="shared" si="17"/>
        <v/>
      </c>
      <c r="J280" s="14" t="str">
        <f t="shared" si="18"/>
        <v/>
      </c>
      <c r="K280" s="14"/>
      <c r="L280" s="15"/>
      <c r="M280" s="93"/>
      <c r="N280" s="73"/>
      <c r="O280" s="93"/>
      <c r="P280" s="99"/>
      <c r="Q280" s="100" t="str">
        <f t="shared" si="19"/>
        <v/>
      </c>
      <c r="R280" s="101" t="str">
        <f t="shared" si="20"/>
        <v/>
      </c>
      <c r="S280" s="36"/>
    </row>
    <row r="281" spans="1:19">
      <c r="A281" s="93" t="str">
        <f>IF(ISERROR(VLOOKUP($B281,'export GR-month (SAP)'!$A:$A,1,FALSE))=TRUE,"-","GR")</f>
        <v>-</v>
      </c>
      <c r="B281" s="94"/>
      <c r="C281" s="94"/>
      <c r="D281" s="95"/>
      <c r="E281" s="96"/>
      <c r="F281" s="96"/>
      <c r="G281" s="96"/>
      <c r="H281" s="13"/>
      <c r="I281" s="13" t="str">
        <f t="shared" si="17"/>
        <v/>
      </c>
      <c r="J281" s="14" t="str">
        <f t="shared" si="18"/>
        <v/>
      </c>
      <c r="K281" s="14"/>
      <c r="L281" s="15"/>
      <c r="M281" s="93"/>
      <c r="N281" s="73"/>
      <c r="O281" s="93"/>
      <c r="P281" s="99"/>
      <c r="Q281" s="100" t="str">
        <f t="shared" si="19"/>
        <v/>
      </c>
      <c r="R281" s="101" t="str">
        <f t="shared" si="20"/>
        <v/>
      </c>
      <c r="S281" s="36"/>
    </row>
    <row r="282" spans="1:19">
      <c r="A282" s="93" t="str">
        <f>IF(ISERROR(VLOOKUP($B282,'export GR-month (SAP)'!$A:$A,1,FALSE))=TRUE,"-","GR")</f>
        <v>-</v>
      </c>
      <c r="B282" s="94"/>
      <c r="C282" s="94"/>
      <c r="D282" s="95"/>
      <c r="E282" s="96"/>
      <c r="F282" s="96"/>
      <c r="G282" s="96"/>
      <c r="H282" s="13"/>
      <c r="I282" s="13" t="str">
        <f t="shared" si="17"/>
        <v/>
      </c>
      <c r="J282" s="14" t="str">
        <f t="shared" si="18"/>
        <v/>
      </c>
      <c r="K282" s="14"/>
      <c r="L282" s="15"/>
      <c r="M282" s="93"/>
      <c r="N282" s="73"/>
      <c r="O282" s="93"/>
      <c r="P282" s="99"/>
      <c r="Q282" s="100" t="str">
        <f t="shared" si="19"/>
        <v/>
      </c>
      <c r="R282" s="101" t="str">
        <f t="shared" si="20"/>
        <v/>
      </c>
      <c r="S282" s="36"/>
    </row>
    <row r="283" spans="1:19">
      <c r="A283" s="93" t="str">
        <f>IF(ISERROR(VLOOKUP($B283,'export GR-month (SAP)'!$A:$A,1,FALSE))=TRUE,"-","GR")</f>
        <v>-</v>
      </c>
      <c r="B283" s="94"/>
      <c r="C283" s="94"/>
      <c r="D283" s="95"/>
      <c r="E283" s="96"/>
      <c r="F283" s="96"/>
      <c r="G283" s="96"/>
      <c r="H283" s="13"/>
      <c r="I283" s="13" t="str">
        <f t="shared" si="17"/>
        <v/>
      </c>
      <c r="J283" s="14" t="str">
        <f t="shared" si="18"/>
        <v/>
      </c>
      <c r="K283" s="14"/>
      <c r="L283" s="15"/>
      <c r="M283" s="93"/>
      <c r="N283" s="73"/>
      <c r="O283" s="93"/>
      <c r="P283" s="99"/>
      <c r="Q283" s="100" t="str">
        <f t="shared" si="19"/>
        <v/>
      </c>
      <c r="R283" s="101" t="str">
        <f t="shared" si="20"/>
        <v/>
      </c>
      <c r="S283" s="36"/>
    </row>
    <row r="284" spans="1:19">
      <c r="A284" s="93" t="str">
        <f>IF(ISERROR(VLOOKUP($B284,'export GR-month (SAP)'!$A:$A,1,FALSE))=TRUE,"-","GR")</f>
        <v>-</v>
      </c>
      <c r="B284" s="94"/>
      <c r="C284" s="94"/>
      <c r="D284" s="95"/>
      <c r="E284" s="96"/>
      <c r="F284" s="96"/>
      <c r="G284" s="96"/>
      <c r="H284" s="13"/>
      <c r="I284" s="13" t="str">
        <f t="shared" si="17"/>
        <v/>
      </c>
      <c r="J284" s="14" t="str">
        <f t="shared" si="18"/>
        <v/>
      </c>
      <c r="K284" s="14"/>
      <c r="L284" s="15"/>
      <c r="M284" s="93"/>
      <c r="N284" s="73"/>
      <c r="O284" s="93"/>
      <c r="P284" s="99"/>
      <c r="Q284" s="100" t="str">
        <f t="shared" si="19"/>
        <v/>
      </c>
      <c r="R284" s="101" t="str">
        <f t="shared" si="20"/>
        <v/>
      </c>
      <c r="S284" s="36"/>
    </row>
    <row r="285" spans="1:19">
      <c r="A285" s="93" t="str">
        <f>IF(ISERROR(VLOOKUP($B285,'export GR-month (SAP)'!$A:$A,1,FALSE))=TRUE,"-","GR")</f>
        <v>-</v>
      </c>
      <c r="B285" s="94"/>
      <c r="C285" s="94"/>
      <c r="D285" s="95"/>
      <c r="E285" s="96"/>
      <c r="F285" s="96"/>
      <c r="G285" s="96"/>
      <c r="H285" s="13"/>
      <c r="I285" s="13" t="str">
        <f t="shared" si="17"/>
        <v/>
      </c>
      <c r="J285" s="14" t="str">
        <f t="shared" si="18"/>
        <v/>
      </c>
      <c r="K285" s="14"/>
      <c r="L285" s="15"/>
      <c r="M285" s="93"/>
      <c r="N285" s="73"/>
      <c r="O285" s="93"/>
      <c r="P285" s="99"/>
      <c r="Q285" s="100" t="str">
        <f t="shared" si="19"/>
        <v/>
      </c>
      <c r="R285" s="101" t="str">
        <f t="shared" si="20"/>
        <v/>
      </c>
      <c r="S285" s="36"/>
    </row>
    <row r="286" spans="1:19">
      <c r="A286" s="93" t="str">
        <f>IF(ISERROR(VLOOKUP($B286,'export GR-month (SAP)'!$A:$A,1,FALSE))=TRUE,"-","GR")</f>
        <v>-</v>
      </c>
      <c r="B286" s="94"/>
      <c r="C286" s="94"/>
      <c r="D286" s="95"/>
      <c r="E286" s="96"/>
      <c r="F286" s="96"/>
      <c r="G286" s="96"/>
      <c r="H286" s="13"/>
      <c r="I286" s="13" t="str">
        <f t="shared" si="17"/>
        <v/>
      </c>
      <c r="J286" s="14" t="str">
        <f t="shared" si="18"/>
        <v/>
      </c>
      <c r="K286" s="14"/>
      <c r="L286" s="15"/>
      <c r="M286" s="93"/>
      <c r="N286" s="73"/>
      <c r="O286" s="93"/>
      <c r="P286" s="99"/>
      <c r="Q286" s="100" t="str">
        <f t="shared" si="19"/>
        <v/>
      </c>
      <c r="R286" s="101" t="str">
        <f t="shared" si="20"/>
        <v/>
      </c>
      <c r="S286" s="36"/>
    </row>
    <row r="287" spans="1:19">
      <c r="A287" s="93" t="str">
        <f>IF(ISERROR(VLOOKUP($B287,'export GR-month (SAP)'!$A:$A,1,FALSE))=TRUE,"-","GR")</f>
        <v>-</v>
      </c>
      <c r="B287" s="94"/>
      <c r="C287" s="94"/>
      <c r="D287" s="95"/>
      <c r="E287" s="96"/>
      <c r="F287" s="96"/>
      <c r="G287" s="96"/>
      <c r="H287" s="13"/>
      <c r="I287" s="13" t="str">
        <f t="shared" si="17"/>
        <v/>
      </c>
      <c r="J287" s="14" t="str">
        <f t="shared" si="18"/>
        <v/>
      </c>
      <c r="K287" s="14"/>
      <c r="L287" s="15"/>
      <c r="M287" s="93"/>
      <c r="N287" s="73"/>
      <c r="O287" s="93"/>
      <c r="P287" s="99"/>
      <c r="Q287" s="100" t="str">
        <f t="shared" si="19"/>
        <v/>
      </c>
      <c r="R287" s="101" t="str">
        <f t="shared" si="20"/>
        <v/>
      </c>
      <c r="S287" s="36"/>
    </row>
    <row r="288" spans="1:19">
      <c r="A288" s="93" t="str">
        <f>IF(ISERROR(VLOOKUP($B288,'export GR-month (SAP)'!$A:$A,1,FALSE))=TRUE,"-","GR")</f>
        <v>-</v>
      </c>
      <c r="B288" s="94"/>
      <c r="C288" s="94"/>
      <c r="D288" s="95"/>
      <c r="E288" s="96"/>
      <c r="F288" s="96"/>
      <c r="G288" s="96"/>
      <c r="H288" s="13"/>
      <c r="I288" s="13" t="str">
        <f t="shared" si="17"/>
        <v/>
      </c>
      <c r="J288" s="14" t="str">
        <f t="shared" si="18"/>
        <v/>
      </c>
      <c r="K288" s="14"/>
      <c r="L288" s="15"/>
      <c r="M288" s="93"/>
      <c r="N288" s="73"/>
      <c r="O288" s="93"/>
      <c r="P288" s="99"/>
      <c r="Q288" s="100" t="str">
        <f t="shared" si="19"/>
        <v/>
      </c>
      <c r="R288" s="101" t="str">
        <f t="shared" si="20"/>
        <v/>
      </c>
      <c r="S288" s="36"/>
    </row>
    <row r="289" spans="1:19">
      <c r="A289" s="93" t="str">
        <f>IF(ISERROR(VLOOKUP($B289,'export GR-month (SAP)'!$A:$A,1,FALSE))=TRUE,"-","GR")</f>
        <v>-</v>
      </c>
      <c r="B289" s="94"/>
      <c r="C289" s="94"/>
      <c r="D289" s="95"/>
      <c r="E289" s="96"/>
      <c r="F289" s="96"/>
      <c r="G289" s="96"/>
      <c r="H289" s="13"/>
      <c r="I289" s="13" t="str">
        <f t="shared" si="17"/>
        <v/>
      </c>
      <c r="J289" s="14" t="str">
        <f t="shared" si="18"/>
        <v/>
      </c>
      <c r="K289" s="14"/>
      <c r="L289" s="15"/>
      <c r="M289" s="93"/>
      <c r="N289" s="73"/>
      <c r="O289" s="93"/>
      <c r="P289" s="99"/>
      <c r="Q289" s="100" t="str">
        <f t="shared" si="19"/>
        <v/>
      </c>
      <c r="R289" s="101" t="str">
        <f t="shared" si="20"/>
        <v/>
      </c>
      <c r="S289" s="36"/>
    </row>
    <row r="290" spans="1:19">
      <c r="A290" s="93" t="str">
        <f>IF(ISERROR(VLOOKUP($B290,'export GR-month (SAP)'!$A:$A,1,FALSE))=TRUE,"-","GR")</f>
        <v>-</v>
      </c>
      <c r="B290" s="94"/>
      <c r="C290" s="94"/>
      <c r="D290" s="95"/>
      <c r="E290" s="96"/>
      <c r="F290" s="96"/>
      <c r="G290" s="96"/>
      <c r="H290" s="13"/>
      <c r="I290" s="13" t="str">
        <f t="shared" si="17"/>
        <v/>
      </c>
      <c r="J290" s="14" t="str">
        <f t="shared" si="18"/>
        <v/>
      </c>
      <c r="K290" s="14"/>
      <c r="L290" s="15"/>
      <c r="M290" s="93"/>
      <c r="N290" s="73"/>
      <c r="O290" s="93"/>
      <c r="P290" s="99"/>
      <c r="Q290" s="100" t="str">
        <f t="shared" si="19"/>
        <v/>
      </c>
      <c r="R290" s="101" t="str">
        <f t="shared" si="20"/>
        <v/>
      </c>
      <c r="S290" s="36"/>
    </row>
    <row r="291" spans="1:19">
      <c r="A291" s="93" t="str">
        <f>IF(ISERROR(VLOOKUP($B291,'export GR-month (SAP)'!$A:$A,1,FALSE))=TRUE,"-","GR")</f>
        <v>-</v>
      </c>
      <c r="B291" s="94"/>
      <c r="C291" s="94"/>
      <c r="D291" s="95"/>
      <c r="E291" s="96"/>
      <c r="F291" s="96"/>
      <c r="G291" s="96"/>
      <c r="H291" s="13"/>
      <c r="I291" s="13" t="str">
        <f t="shared" si="17"/>
        <v/>
      </c>
      <c r="J291" s="14" t="str">
        <f t="shared" si="18"/>
        <v/>
      </c>
      <c r="K291" s="14"/>
      <c r="L291" s="15"/>
      <c r="M291" s="93"/>
      <c r="N291" s="73"/>
      <c r="O291" s="93"/>
      <c r="P291" s="99"/>
      <c r="Q291" s="100" t="str">
        <f t="shared" si="19"/>
        <v/>
      </c>
      <c r="R291" s="101" t="str">
        <f t="shared" si="20"/>
        <v/>
      </c>
      <c r="S291" s="36"/>
    </row>
    <row r="292" spans="1:19">
      <c r="A292" s="93" t="str">
        <f>IF(ISERROR(VLOOKUP($B292,'export GR-month (SAP)'!$A:$A,1,FALSE))=TRUE,"-","GR")</f>
        <v>-</v>
      </c>
      <c r="B292" s="94"/>
      <c r="C292" s="94"/>
      <c r="D292" s="95"/>
      <c r="E292" s="96"/>
      <c r="F292" s="96"/>
      <c r="G292" s="96"/>
      <c r="H292" s="13"/>
      <c r="I292" s="13" t="str">
        <f t="shared" si="17"/>
        <v/>
      </c>
      <c r="J292" s="14" t="str">
        <f t="shared" si="18"/>
        <v/>
      </c>
      <c r="K292" s="14"/>
      <c r="L292" s="15"/>
      <c r="M292" s="93"/>
      <c r="N292" s="73"/>
      <c r="O292" s="93"/>
      <c r="P292" s="99"/>
      <c r="Q292" s="100" t="str">
        <f t="shared" si="19"/>
        <v/>
      </c>
      <c r="R292" s="101" t="str">
        <f t="shared" si="20"/>
        <v/>
      </c>
      <c r="S292" s="36"/>
    </row>
    <row r="293" spans="1:19">
      <c r="A293" s="93" t="str">
        <f>IF(ISERROR(VLOOKUP($B293,'export GR-month (SAP)'!$A:$A,1,FALSE))=TRUE,"-","GR")</f>
        <v>-</v>
      </c>
      <c r="B293" s="94"/>
      <c r="C293" s="94"/>
      <c r="D293" s="95"/>
      <c r="E293" s="96"/>
      <c r="F293" s="96"/>
      <c r="G293" s="96"/>
      <c r="H293" s="13"/>
      <c r="I293" s="13" t="str">
        <f t="shared" si="17"/>
        <v/>
      </c>
      <c r="J293" s="14" t="str">
        <f t="shared" si="18"/>
        <v/>
      </c>
      <c r="K293" s="14"/>
      <c r="L293" s="15"/>
      <c r="M293" s="93"/>
      <c r="N293" s="73"/>
      <c r="O293" s="93"/>
      <c r="P293" s="99"/>
      <c r="Q293" s="100" t="str">
        <f t="shared" si="19"/>
        <v/>
      </c>
      <c r="R293" s="101" t="str">
        <f t="shared" si="20"/>
        <v/>
      </c>
      <c r="S293" s="36"/>
    </row>
    <row r="294" spans="1:19">
      <c r="A294" s="93" t="str">
        <f>IF(ISERROR(VLOOKUP($B294,'export GR-month (SAP)'!$A:$A,1,FALSE))=TRUE,"-","GR")</f>
        <v>-</v>
      </c>
      <c r="B294" s="94"/>
      <c r="C294" s="94"/>
      <c r="D294" s="95"/>
      <c r="E294" s="96"/>
      <c r="F294" s="96"/>
      <c r="G294" s="96"/>
      <c r="H294" s="13"/>
      <c r="I294" s="13" t="str">
        <f t="shared" si="17"/>
        <v/>
      </c>
      <c r="J294" s="14" t="str">
        <f t="shared" si="18"/>
        <v/>
      </c>
      <c r="K294" s="14"/>
      <c r="L294" s="15"/>
      <c r="M294" s="93"/>
      <c r="N294" s="73"/>
      <c r="O294" s="93"/>
      <c r="P294" s="99"/>
      <c r="Q294" s="100" t="str">
        <f t="shared" si="19"/>
        <v/>
      </c>
      <c r="R294" s="101" t="str">
        <f t="shared" si="20"/>
        <v/>
      </c>
      <c r="S294" s="36"/>
    </row>
    <row r="295" spans="1:19">
      <c r="A295" s="93" t="str">
        <f>IF(ISERROR(VLOOKUP($B295,'export GR-month (SAP)'!$A:$A,1,FALSE))=TRUE,"-","GR")</f>
        <v>-</v>
      </c>
      <c r="B295" s="94"/>
      <c r="C295" s="94"/>
      <c r="D295" s="95"/>
      <c r="E295" s="96"/>
      <c r="F295" s="96"/>
      <c r="G295" s="96"/>
      <c r="H295" s="13"/>
      <c r="I295" s="13" t="str">
        <f t="shared" si="17"/>
        <v/>
      </c>
      <c r="J295" s="14" t="str">
        <f t="shared" si="18"/>
        <v/>
      </c>
      <c r="K295" s="14"/>
      <c r="L295" s="15"/>
      <c r="M295" s="93"/>
      <c r="N295" s="73"/>
      <c r="O295" s="93"/>
      <c r="P295" s="99"/>
      <c r="Q295" s="100" t="str">
        <f t="shared" si="19"/>
        <v/>
      </c>
      <c r="R295" s="101" t="str">
        <f t="shared" si="20"/>
        <v/>
      </c>
      <c r="S295" s="36"/>
    </row>
    <row r="296" spans="1:19">
      <c r="A296" s="93" t="str">
        <f>IF(ISERROR(VLOOKUP($B296,'export GR-month (SAP)'!$A:$A,1,FALSE))=TRUE,"-","GR")</f>
        <v>-</v>
      </c>
      <c r="B296" s="94"/>
      <c r="C296" s="94"/>
      <c r="D296" s="95"/>
      <c r="E296" s="96"/>
      <c r="F296" s="96"/>
      <c r="G296" s="96"/>
      <c r="H296" s="13"/>
      <c r="I296" s="13" t="str">
        <f t="shared" si="17"/>
        <v/>
      </c>
      <c r="J296" s="14" t="str">
        <f t="shared" si="18"/>
        <v/>
      </c>
      <c r="K296" s="14"/>
      <c r="L296" s="15"/>
      <c r="M296" s="93"/>
      <c r="N296" s="73"/>
      <c r="O296" s="93"/>
      <c r="P296" s="99"/>
      <c r="Q296" s="100" t="str">
        <f t="shared" si="19"/>
        <v/>
      </c>
      <c r="R296" s="101" t="str">
        <f t="shared" si="20"/>
        <v/>
      </c>
      <c r="S296" s="36"/>
    </row>
    <row r="297" spans="1:19">
      <c r="A297" s="93" t="str">
        <f>IF(ISERROR(VLOOKUP($B297,'export GR-month (SAP)'!$A:$A,1,FALSE))=TRUE,"-","GR")</f>
        <v>-</v>
      </c>
      <c r="B297" s="94"/>
      <c r="C297" s="94"/>
      <c r="D297" s="95"/>
      <c r="E297" s="96"/>
      <c r="F297" s="96"/>
      <c r="G297" s="96"/>
      <c r="H297" s="13"/>
      <c r="I297" s="13" t="str">
        <f t="shared" si="17"/>
        <v/>
      </c>
      <c r="J297" s="14" t="str">
        <f t="shared" si="18"/>
        <v/>
      </c>
      <c r="K297" s="14"/>
      <c r="L297" s="15"/>
      <c r="M297" s="93"/>
      <c r="N297" s="73"/>
      <c r="O297" s="93"/>
      <c r="P297" s="99"/>
      <c r="Q297" s="100" t="str">
        <f t="shared" si="19"/>
        <v/>
      </c>
      <c r="R297" s="101" t="str">
        <f t="shared" si="20"/>
        <v/>
      </c>
      <c r="S297" s="36"/>
    </row>
    <row r="298" spans="1:19">
      <c r="A298" s="93" t="str">
        <f>IF(ISERROR(VLOOKUP($B298,'export GR-month (SAP)'!$A:$A,1,FALSE))=TRUE,"-","GR")</f>
        <v>-</v>
      </c>
      <c r="B298" s="94"/>
      <c r="C298" s="94"/>
      <c r="D298" s="95"/>
      <c r="E298" s="96"/>
      <c r="F298" s="96"/>
      <c r="G298" s="96"/>
      <c r="H298" s="13"/>
      <c r="I298" s="13" t="str">
        <f t="shared" si="17"/>
        <v/>
      </c>
      <c r="J298" s="14" t="str">
        <f t="shared" si="18"/>
        <v/>
      </c>
      <c r="K298" s="14"/>
      <c r="L298" s="15"/>
      <c r="M298" s="93"/>
      <c r="N298" s="73"/>
      <c r="O298" s="93"/>
      <c r="P298" s="99"/>
      <c r="Q298" s="100" t="str">
        <f t="shared" si="19"/>
        <v/>
      </c>
      <c r="R298" s="101" t="str">
        <f t="shared" si="20"/>
        <v/>
      </c>
      <c r="S298" s="36"/>
    </row>
    <row r="299" spans="1:19">
      <c r="A299" s="93" t="str">
        <f>IF(ISERROR(VLOOKUP($B299,'export GR-month (SAP)'!$A:$A,1,FALSE))=TRUE,"-","GR")</f>
        <v>-</v>
      </c>
      <c r="B299" s="94"/>
      <c r="C299" s="94"/>
      <c r="D299" s="95"/>
      <c r="E299" s="96"/>
      <c r="F299" s="96"/>
      <c r="G299" s="96"/>
      <c r="H299" s="13"/>
      <c r="I299" s="13" t="str">
        <f t="shared" si="17"/>
        <v/>
      </c>
      <c r="J299" s="14" t="str">
        <f t="shared" si="18"/>
        <v/>
      </c>
      <c r="K299" s="14"/>
      <c r="L299" s="15"/>
      <c r="M299" s="93"/>
      <c r="N299" s="73"/>
      <c r="O299" s="93"/>
      <c r="P299" s="99"/>
      <c r="Q299" s="100" t="str">
        <f t="shared" si="19"/>
        <v/>
      </c>
      <c r="R299" s="101" t="str">
        <f t="shared" si="20"/>
        <v/>
      </c>
      <c r="S299" s="36"/>
    </row>
    <row r="300" spans="1:19">
      <c r="A300" s="93" t="str">
        <f>IF(ISERROR(VLOOKUP($B300,'export GR-month (SAP)'!$A:$A,1,FALSE))=TRUE,"-","GR")</f>
        <v>-</v>
      </c>
      <c r="B300" s="94"/>
      <c r="C300" s="94"/>
      <c r="D300" s="95"/>
      <c r="E300" s="96"/>
      <c r="F300" s="96"/>
      <c r="G300" s="96"/>
      <c r="H300" s="13"/>
      <c r="I300" s="13" t="str">
        <f t="shared" si="17"/>
        <v/>
      </c>
      <c r="J300" s="14" t="str">
        <f t="shared" si="18"/>
        <v/>
      </c>
      <c r="K300" s="14"/>
      <c r="L300" s="15"/>
      <c r="M300" s="93"/>
      <c r="N300" s="73"/>
      <c r="O300" s="93"/>
      <c r="P300" s="99"/>
      <c r="Q300" s="100" t="str">
        <f t="shared" si="19"/>
        <v/>
      </c>
      <c r="R300" s="101" t="str">
        <f t="shared" si="20"/>
        <v/>
      </c>
      <c r="S300" s="36"/>
    </row>
    <row r="301" spans="1:19">
      <c r="A301" s="93" t="str">
        <f>IF(ISERROR(VLOOKUP($B301,'export GR-month (SAP)'!$A:$A,1,FALSE))=TRUE,"-","GR")</f>
        <v>-</v>
      </c>
      <c r="B301" s="94"/>
      <c r="C301" s="94"/>
      <c r="D301" s="95"/>
      <c r="E301" s="96"/>
      <c r="F301" s="96"/>
      <c r="G301" s="96"/>
      <c r="H301" s="13"/>
      <c r="I301" s="13" t="str">
        <f t="shared" si="17"/>
        <v/>
      </c>
      <c r="J301" s="14" t="str">
        <f t="shared" si="18"/>
        <v/>
      </c>
      <c r="K301" s="14"/>
      <c r="L301" s="15"/>
      <c r="M301" s="93"/>
      <c r="N301" s="73"/>
      <c r="O301" s="93"/>
      <c r="P301" s="99"/>
      <c r="Q301" s="100" t="str">
        <f t="shared" si="19"/>
        <v/>
      </c>
      <c r="R301" s="101" t="str">
        <f t="shared" si="20"/>
        <v/>
      </c>
      <c r="S301" s="36"/>
    </row>
    <row r="302" spans="1:19">
      <c r="A302" s="93" t="str">
        <f>IF(ISERROR(VLOOKUP($B302,'export GR-month (SAP)'!$A:$A,1,FALSE))=TRUE,"-","GR")</f>
        <v>-</v>
      </c>
      <c r="B302" s="94"/>
      <c r="C302" s="94"/>
      <c r="D302" s="95"/>
      <c r="E302" s="96"/>
      <c r="F302" s="96"/>
      <c r="G302" s="96"/>
      <c r="H302" s="13"/>
      <c r="I302" s="13" t="str">
        <f t="shared" si="17"/>
        <v/>
      </c>
      <c r="J302" s="14" t="str">
        <f t="shared" si="18"/>
        <v/>
      </c>
      <c r="K302" s="14"/>
      <c r="L302" s="15"/>
      <c r="M302" s="93"/>
      <c r="N302" s="73"/>
      <c r="O302" s="93"/>
      <c r="P302" s="99"/>
      <c r="Q302" s="100" t="str">
        <f t="shared" si="19"/>
        <v/>
      </c>
      <c r="R302" s="101" t="str">
        <f t="shared" si="20"/>
        <v/>
      </c>
      <c r="S302" s="36"/>
    </row>
    <row r="303" spans="1:19">
      <c r="A303" s="93" t="str">
        <f>IF(ISERROR(VLOOKUP($B303,'export GR-month (SAP)'!$A:$A,1,FALSE))=TRUE,"-","GR")</f>
        <v>-</v>
      </c>
      <c r="B303" s="94"/>
      <c r="C303" s="94"/>
      <c r="D303" s="95"/>
      <c r="E303" s="96"/>
      <c r="F303" s="96"/>
      <c r="G303" s="96"/>
      <c r="H303" s="13"/>
      <c r="I303" s="13" t="str">
        <f t="shared" ref="I303:I366" si="21">IF($A303="GR",$H303,"")</f>
        <v/>
      </c>
      <c r="J303" s="14" t="str">
        <f t="shared" si="18"/>
        <v/>
      </c>
      <c r="K303" s="14"/>
      <c r="L303" s="15"/>
      <c r="M303" s="93"/>
      <c r="N303" s="73"/>
      <c r="O303" s="93"/>
      <c r="P303" s="99"/>
      <c r="Q303" s="100" t="str">
        <f t="shared" si="19"/>
        <v/>
      </c>
      <c r="R303" s="101" t="str">
        <f t="shared" si="20"/>
        <v/>
      </c>
      <c r="S303" s="36"/>
    </row>
    <row r="304" spans="1:19">
      <c r="A304" s="93" t="str">
        <f>IF(ISERROR(VLOOKUP($B304,'export GR-month (SAP)'!$A:$A,1,FALSE))=TRUE,"-","GR")</f>
        <v>-</v>
      </c>
      <c r="B304" s="94"/>
      <c r="C304" s="94"/>
      <c r="D304" s="95"/>
      <c r="E304" s="96"/>
      <c r="F304" s="96"/>
      <c r="G304" s="96"/>
      <c r="H304" s="13"/>
      <c r="I304" s="13" t="str">
        <f t="shared" si="21"/>
        <v/>
      </c>
      <c r="J304" s="14" t="str">
        <f t="shared" si="18"/>
        <v/>
      </c>
      <c r="K304" s="14"/>
      <c r="L304" s="15"/>
      <c r="M304" s="93"/>
      <c r="N304" s="73"/>
      <c r="O304" s="93"/>
      <c r="P304" s="99"/>
      <c r="Q304" s="100" t="str">
        <f t="shared" si="19"/>
        <v/>
      </c>
      <c r="R304" s="101" t="str">
        <f t="shared" si="20"/>
        <v/>
      </c>
      <c r="S304" s="36"/>
    </row>
    <row r="305" spans="1:19">
      <c r="A305" s="93" t="str">
        <f>IF(ISERROR(VLOOKUP($B305,'export GR-month (SAP)'!$A:$A,1,FALSE))=TRUE,"-","GR")</f>
        <v>-</v>
      </c>
      <c r="B305" s="94"/>
      <c r="C305" s="94"/>
      <c r="D305" s="95"/>
      <c r="E305" s="96"/>
      <c r="F305" s="96"/>
      <c r="G305" s="96"/>
      <c r="H305" s="13"/>
      <c r="I305" s="13" t="str">
        <f t="shared" si="21"/>
        <v/>
      </c>
      <c r="J305" s="14" t="str">
        <f t="shared" si="18"/>
        <v/>
      </c>
      <c r="K305" s="14"/>
      <c r="L305" s="15"/>
      <c r="M305" s="93"/>
      <c r="N305" s="73"/>
      <c r="O305" s="93"/>
      <c r="P305" s="99"/>
      <c r="Q305" s="100" t="str">
        <f t="shared" si="19"/>
        <v/>
      </c>
      <c r="R305" s="101" t="str">
        <f t="shared" si="20"/>
        <v/>
      </c>
      <c r="S305" s="36"/>
    </row>
    <row r="306" spans="1:19">
      <c r="A306" s="93" t="str">
        <f>IF(ISERROR(VLOOKUP($B306,'export GR-month (SAP)'!$A:$A,1,FALSE))=TRUE,"-","GR")</f>
        <v>-</v>
      </c>
      <c r="B306" s="94"/>
      <c r="C306" s="94"/>
      <c r="D306" s="95"/>
      <c r="E306" s="96"/>
      <c r="F306" s="96"/>
      <c r="G306" s="96"/>
      <c r="H306" s="13"/>
      <c r="I306" s="13" t="str">
        <f t="shared" si="21"/>
        <v/>
      </c>
      <c r="J306" s="14" t="str">
        <f t="shared" si="18"/>
        <v/>
      </c>
      <c r="K306" s="14"/>
      <c r="L306" s="15"/>
      <c r="M306" s="93"/>
      <c r="N306" s="73"/>
      <c r="O306" s="93"/>
      <c r="P306" s="99"/>
      <c r="Q306" s="100" t="str">
        <f t="shared" si="19"/>
        <v/>
      </c>
      <c r="R306" s="101" t="str">
        <f t="shared" si="20"/>
        <v/>
      </c>
      <c r="S306" s="36"/>
    </row>
    <row r="307" spans="1:19">
      <c r="A307" s="93" t="str">
        <f>IF(ISERROR(VLOOKUP($B307,'export GR-month (SAP)'!$A:$A,1,FALSE))=TRUE,"-","GR")</f>
        <v>-</v>
      </c>
      <c r="B307" s="94"/>
      <c r="C307" s="94"/>
      <c r="D307" s="95"/>
      <c r="E307" s="96"/>
      <c r="F307" s="96"/>
      <c r="G307" s="96"/>
      <c r="H307" s="13"/>
      <c r="I307" s="13" t="str">
        <f t="shared" si="21"/>
        <v/>
      </c>
      <c r="J307" s="14" t="str">
        <f t="shared" si="18"/>
        <v/>
      </c>
      <c r="K307" s="14"/>
      <c r="L307" s="15"/>
      <c r="M307" s="93"/>
      <c r="N307" s="73"/>
      <c r="O307" s="93"/>
      <c r="P307" s="99"/>
      <c r="Q307" s="100" t="str">
        <f t="shared" si="19"/>
        <v/>
      </c>
      <c r="R307" s="101" t="str">
        <f t="shared" si="20"/>
        <v/>
      </c>
      <c r="S307" s="36"/>
    </row>
    <row r="308" spans="1:19">
      <c r="A308" s="93" t="str">
        <f>IF(ISERROR(VLOOKUP($B308,'export GR-month (SAP)'!$A:$A,1,FALSE))=TRUE,"-","GR")</f>
        <v>-</v>
      </c>
      <c r="B308" s="94"/>
      <c r="C308" s="94"/>
      <c r="D308" s="95"/>
      <c r="E308" s="96"/>
      <c r="F308" s="96"/>
      <c r="G308" s="96"/>
      <c r="H308" s="13"/>
      <c r="I308" s="13" t="str">
        <f t="shared" si="21"/>
        <v/>
      </c>
      <c r="J308" s="14" t="str">
        <f t="shared" si="18"/>
        <v/>
      </c>
      <c r="K308" s="14"/>
      <c r="L308" s="15"/>
      <c r="M308" s="93"/>
      <c r="N308" s="73"/>
      <c r="O308" s="93"/>
      <c r="P308" s="99"/>
      <c r="Q308" s="100" t="str">
        <f t="shared" si="19"/>
        <v/>
      </c>
      <c r="R308" s="101" t="str">
        <f t="shared" si="20"/>
        <v/>
      </c>
      <c r="S308" s="36"/>
    </row>
    <row r="309" spans="1:19">
      <c r="A309" s="93" t="str">
        <f>IF(ISERROR(VLOOKUP($B309,'export GR-month (SAP)'!$A:$A,1,FALSE))=TRUE,"-","GR")</f>
        <v>-</v>
      </c>
      <c r="B309" s="94"/>
      <c r="C309" s="94"/>
      <c r="D309" s="95"/>
      <c r="E309" s="96"/>
      <c r="F309" s="96"/>
      <c r="G309" s="96"/>
      <c r="H309" s="13"/>
      <c r="I309" s="13" t="str">
        <f t="shared" si="21"/>
        <v/>
      </c>
      <c r="J309" s="14" t="str">
        <f t="shared" si="18"/>
        <v/>
      </c>
      <c r="K309" s="14"/>
      <c r="L309" s="15"/>
      <c r="M309" s="93"/>
      <c r="N309" s="73"/>
      <c r="O309" s="93"/>
      <c r="P309" s="99"/>
      <c r="Q309" s="100" t="str">
        <f t="shared" si="19"/>
        <v/>
      </c>
      <c r="R309" s="101" t="str">
        <f t="shared" si="20"/>
        <v/>
      </c>
      <c r="S309" s="36"/>
    </row>
    <row r="310" spans="1:19">
      <c r="A310" s="93" t="str">
        <f>IF(ISERROR(VLOOKUP($B310,'export GR-month (SAP)'!$A:$A,1,FALSE))=TRUE,"-","GR")</f>
        <v>-</v>
      </c>
      <c r="B310" s="94"/>
      <c r="C310" s="94"/>
      <c r="D310" s="95"/>
      <c r="E310" s="96"/>
      <c r="F310" s="96"/>
      <c r="G310" s="96"/>
      <c r="H310" s="13"/>
      <c r="I310" s="13" t="str">
        <f t="shared" si="21"/>
        <v/>
      </c>
      <c r="J310" s="14" t="str">
        <f t="shared" si="18"/>
        <v/>
      </c>
      <c r="K310" s="14"/>
      <c r="L310" s="15"/>
      <c r="M310" s="93"/>
      <c r="N310" s="73"/>
      <c r="O310" s="93"/>
      <c r="P310" s="99"/>
      <c r="Q310" s="100" t="str">
        <f t="shared" si="19"/>
        <v/>
      </c>
      <c r="R310" s="101" t="str">
        <f t="shared" si="20"/>
        <v/>
      </c>
      <c r="S310" s="36"/>
    </row>
    <row r="311" spans="1:19">
      <c r="A311" s="93" t="str">
        <f>IF(ISERROR(VLOOKUP($B311,'export GR-month (SAP)'!$A:$A,1,FALSE))=TRUE,"-","GR")</f>
        <v>-</v>
      </c>
      <c r="B311" s="94"/>
      <c r="C311" s="94"/>
      <c r="D311" s="95"/>
      <c r="E311" s="96"/>
      <c r="F311" s="96"/>
      <c r="G311" s="96"/>
      <c r="H311" s="13"/>
      <c r="I311" s="13" t="str">
        <f t="shared" si="21"/>
        <v/>
      </c>
      <c r="J311" s="14" t="str">
        <f t="shared" si="18"/>
        <v/>
      </c>
      <c r="K311" s="14"/>
      <c r="L311" s="15"/>
      <c r="M311" s="93"/>
      <c r="N311" s="73"/>
      <c r="O311" s="93"/>
      <c r="P311" s="99"/>
      <c r="Q311" s="100" t="str">
        <f t="shared" si="19"/>
        <v/>
      </c>
      <c r="R311" s="101" t="str">
        <f t="shared" si="20"/>
        <v/>
      </c>
      <c r="S311" s="36"/>
    </row>
    <row r="312" spans="1:19">
      <c r="A312" s="93" t="str">
        <f>IF(ISERROR(VLOOKUP($B312,'export GR-month (SAP)'!$A:$A,1,FALSE))=TRUE,"-","GR")</f>
        <v>-</v>
      </c>
      <c r="B312" s="94"/>
      <c r="C312" s="94"/>
      <c r="D312" s="95"/>
      <c r="E312" s="96"/>
      <c r="F312" s="96"/>
      <c r="G312" s="96"/>
      <c r="H312" s="13"/>
      <c r="I312" s="13" t="str">
        <f t="shared" si="21"/>
        <v/>
      </c>
      <c r="J312" s="14" t="str">
        <f t="shared" si="18"/>
        <v/>
      </c>
      <c r="K312" s="14"/>
      <c r="L312" s="15"/>
      <c r="M312" s="93"/>
      <c r="N312" s="73"/>
      <c r="O312" s="93"/>
      <c r="P312" s="99"/>
      <c r="Q312" s="100" t="str">
        <f t="shared" si="19"/>
        <v/>
      </c>
      <c r="R312" s="101" t="str">
        <f t="shared" si="20"/>
        <v/>
      </c>
      <c r="S312" s="36"/>
    </row>
    <row r="313" spans="1:19">
      <c r="A313" s="93" t="str">
        <f>IF(ISERROR(VLOOKUP($B313,'export GR-month (SAP)'!$A:$A,1,FALSE))=TRUE,"-","GR")</f>
        <v>-</v>
      </c>
      <c r="B313" s="94"/>
      <c r="C313" s="94"/>
      <c r="D313" s="95"/>
      <c r="E313" s="96"/>
      <c r="F313" s="96"/>
      <c r="G313" s="96"/>
      <c r="H313" s="13"/>
      <c r="I313" s="13" t="str">
        <f t="shared" si="21"/>
        <v/>
      </c>
      <c r="J313" s="14" t="str">
        <f t="shared" si="18"/>
        <v/>
      </c>
      <c r="K313" s="14"/>
      <c r="L313" s="15"/>
      <c r="M313" s="93"/>
      <c r="N313" s="73"/>
      <c r="O313" s="93"/>
      <c r="P313" s="99"/>
      <c r="Q313" s="100" t="str">
        <f t="shared" si="19"/>
        <v/>
      </c>
      <c r="R313" s="101" t="str">
        <f t="shared" si="20"/>
        <v/>
      </c>
      <c r="S313" s="36"/>
    </row>
    <row r="314" spans="1:19">
      <c r="A314" s="93" t="str">
        <f>IF(ISERROR(VLOOKUP($B314,'export GR-month (SAP)'!$A:$A,1,FALSE))=TRUE,"-","GR")</f>
        <v>-</v>
      </c>
      <c r="B314" s="94"/>
      <c r="C314" s="94"/>
      <c r="D314" s="95"/>
      <c r="E314" s="96"/>
      <c r="F314" s="96"/>
      <c r="G314" s="96"/>
      <c r="H314" s="13"/>
      <c r="I314" s="13" t="str">
        <f t="shared" si="21"/>
        <v/>
      </c>
      <c r="J314" s="14" t="str">
        <f t="shared" si="18"/>
        <v/>
      </c>
      <c r="K314" s="14"/>
      <c r="L314" s="15"/>
      <c r="M314" s="93"/>
      <c r="N314" s="73"/>
      <c r="O314" s="93"/>
      <c r="P314" s="99"/>
      <c r="Q314" s="100" t="str">
        <f t="shared" si="19"/>
        <v/>
      </c>
      <c r="R314" s="101" t="str">
        <f t="shared" si="20"/>
        <v/>
      </c>
      <c r="S314" s="36"/>
    </row>
    <row r="315" spans="1:19">
      <c r="A315" s="93" t="str">
        <f>IF(ISERROR(VLOOKUP($B315,'export GR-month (SAP)'!$A:$A,1,FALSE))=TRUE,"-","GR")</f>
        <v>-</v>
      </c>
      <c r="B315" s="94"/>
      <c r="C315" s="94"/>
      <c r="D315" s="95"/>
      <c r="E315" s="96"/>
      <c r="F315" s="96"/>
      <c r="G315" s="96"/>
      <c r="H315" s="13"/>
      <c r="I315" s="13" t="str">
        <f t="shared" si="21"/>
        <v/>
      </c>
      <c r="J315" s="14" t="str">
        <f t="shared" si="18"/>
        <v/>
      </c>
      <c r="K315" s="14"/>
      <c r="L315" s="15"/>
      <c r="M315" s="93"/>
      <c r="N315" s="73"/>
      <c r="O315" s="93"/>
      <c r="P315" s="99"/>
      <c r="Q315" s="100" t="str">
        <f t="shared" si="19"/>
        <v/>
      </c>
      <c r="R315" s="101" t="str">
        <f t="shared" si="20"/>
        <v/>
      </c>
      <c r="S315" s="36"/>
    </row>
    <row r="316" spans="1:19">
      <c r="A316" s="93" t="str">
        <f>IF(ISERROR(VLOOKUP($B316,'export GR-month (SAP)'!$A:$A,1,FALSE))=TRUE,"-","GR")</f>
        <v>-</v>
      </c>
      <c r="B316" s="94"/>
      <c r="C316" s="94"/>
      <c r="D316" s="95"/>
      <c r="E316" s="96"/>
      <c r="F316" s="96"/>
      <c r="G316" s="96"/>
      <c r="H316" s="13"/>
      <c r="I316" s="13" t="str">
        <f t="shared" si="21"/>
        <v/>
      </c>
      <c r="J316" s="14" t="str">
        <f t="shared" si="18"/>
        <v/>
      </c>
      <c r="K316" s="14"/>
      <c r="L316" s="15"/>
      <c r="M316" s="93"/>
      <c r="N316" s="73"/>
      <c r="O316" s="93"/>
      <c r="P316" s="99"/>
      <c r="Q316" s="100" t="str">
        <f t="shared" si="19"/>
        <v/>
      </c>
      <c r="R316" s="101" t="str">
        <f t="shared" si="20"/>
        <v/>
      </c>
      <c r="S316" s="36"/>
    </row>
    <row r="317" spans="1:19">
      <c r="A317" s="93" t="str">
        <f>IF(ISERROR(VLOOKUP($B317,'export GR-month (SAP)'!$A:$A,1,FALSE))=TRUE,"-","GR")</f>
        <v>-</v>
      </c>
      <c r="B317" s="94"/>
      <c r="C317" s="94"/>
      <c r="D317" s="95"/>
      <c r="E317" s="96"/>
      <c r="F317" s="96"/>
      <c r="G317" s="96"/>
      <c r="H317" s="13"/>
      <c r="I317" s="13" t="str">
        <f t="shared" si="21"/>
        <v/>
      </c>
      <c r="J317" s="14" t="str">
        <f t="shared" si="18"/>
        <v/>
      </c>
      <c r="K317" s="14"/>
      <c r="L317" s="15"/>
      <c r="M317" s="93"/>
      <c r="N317" s="73"/>
      <c r="O317" s="93"/>
      <c r="P317" s="99"/>
      <c r="Q317" s="100" t="str">
        <f t="shared" si="19"/>
        <v/>
      </c>
      <c r="R317" s="101" t="str">
        <f t="shared" si="20"/>
        <v/>
      </c>
      <c r="S317" s="36"/>
    </row>
    <row r="318" spans="1:19">
      <c r="A318" s="93" t="str">
        <f>IF(ISERROR(VLOOKUP($B318,'export GR-month (SAP)'!$A:$A,1,FALSE))=TRUE,"-","GR")</f>
        <v>-</v>
      </c>
      <c r="B318" s="94"/>
      <c r="C318" s="94"/>
      <c r="D318" s="95"/>
      <c r="E318" s="96"/>
      <c r="F318" s="96"/>
      <c r="G318" s="96"/>
      <c r="H318" s="13"/>
      <c r="I318" s="13" t="str">
        <f t="shared" si="21"/>
        <v/>
      </c>
      <c r="J318" s="14" t="str">
        <f t="shared" si="18"/>
        <v/>
      </c>
      <c r="K318" s="14"/>
      <c r="L318" s="15"/>
      <c r="M318" s="93"/>
      <c r="N318" s="73"/>
      <c r="O318" s="93"/>
      <c r="P318" s="99"/>
      <c r="Q318" s="100" t="str">
        <f t="shared" si="19"/>
        <v/>
      </c>
      <c r="R318" s="101" t="str">
        <f t="shared" si="20"/>
        <v/>
      </c>
      <c r="S318" s="36"/>
    </row>
    <row r="319" spans="1:19">
      <c r="A319" s="93" t="str">
        <f>IF(ISERROR(VLOOKUP($B319,'export GR-month (SAP)'!$A:$A,1,FALSE))=TRUE,"-","GR")</f>
        <v>-</v>
      </c>
      <c r="B319" s="94"/>
      <c r="C319" s="94"/>
      <c r="D319" s="95"/>
      <c r="E319" s="96"/>
      <c r="F319" s="96"/>
      <c r="G319" s="96"/>
      <c r="H319" s="13"/>
      <c r="I319" s="13" t="str">
        <f t="shared" si="21"/>
        <v/>
      </c>
      <c r="J319" s="14" t="str">
        <f t="shared" si="18"/>
        <v/>
      </c>
      <c r="K319" s="14"/>
      <c r="L319" s="15"/>
      <c r="M319" s="93"/>
      <c r="N319" s="73"/>
      <c r="O319" s="93"/>
      <c r="P319" s="99"/>
      <c r="Q319" s="100" t="str">
        <f t="shared" si="19"/>
        <v/>
      </c>
      <c r="R319" s="101" t="str">
        <f t="shared" si="20"/>
        <v/>
      </c>
      <c r="S319" s="36"/>
    </row>
    <row r="320" spans="1:19">
      <c r="A320" s="93" t="str">
        <f>IF(ISERROR(VLOOKUP($B320,'export GR-month (SAP)'!$A:$A,1,FALSE))=TRUE,"-","GR")</f>
        <v>-</v>
      </c>
      <c r="B320" s="94"/>
      <c r="C320" s="94"/>
      <c r="D320" s="95"/>
      <c r="E320" s="96"/>
      <c r="F320" s="96"/>
      <c r="G320" s="96"/>
      <c r="H320" s="13"/>
      <c r="I320" s="13" t="str">
        <f t="shared" si="21"/>
        <v/>
      </c>
      <c r="J320" s="14" t="str">
        <f t="shared" si="18"/>
        <v/>
      </c>
      <c r="K320" s="14"/>
      <c r="L320" s="15"/>
      <c r="M320" s="93"/>
      <c r="N320" s="73"/>
      <c r="O320" s="93"/>
      <c r="P320" s="99"/>
      <c r="Q320" s="100" t="str">
        <f t="shared" si="19"/>
        <v/>
      </c>
      <c r="R320" s="101" t="str">
        <f t="shared" si="20"/>
        <v/>
      </c>
      <c r="S320" s="36"/>
    </row>
    <row r="321" spans="1:19">
      <c r="A321" s="93" t="str">
        <f>IF(ISERROR(VLOOKUP($B321,'export GR-month (SAP)'!$A:$A,1,FALSE))=TRUE,"-","GR")</f>
        <v>-</v>
      </c>
      <c r="B321" s="94"/>
      <c r="C321" s="94"/>
      <c r="D321" s="95"/>
      <c r="E321" s="96"/>
      <c r="F321" s="96"/>
      <c r="G321" s="96"/>
      <c r="H321" s="13"/>
      <c r="I321" s="13" t="str">
        <f t="shared" si="21"/>
        <v/>
      </c>
      <c r="J321" s="14" t="str">
        <f t="shared" si="18"/>
        <v/>
      </c>
      <c r="K321" s="14"/>
      <c r="L321" s="15"/>
      <c r="M321" s="93"/>
      <c r="N321" s="73"/>
      <c r="O321" s="93"/>
      <c r="P321" s="99"/>
      <c r="Q321" s="100" t="str">
        <f t="shared" si="19"/>
        <v/>
      </c>
      <c r="R321" s="101" t="str">
        <f t="shared" si="20"/>
        <v/>
      </c>
      <c r="S321" s="36"/>
    </row>
    <row r="322" spans="1:19">
      <c r="A322" s="93" t="str">
        <f>IF(ISERROR(VLOOKUP($B322,'export GR-month (SAP)'!$A:$A,1,FALSE))=TRUE,"-","GR")</f>
        <v>-</v>
      </c>
      <c r="B322" s="94"/>
      <c r="C322" s="94"/>
      <c r="D322" s="95"/>
      <c r="E322" s="96"/>
      <c r="F322" s="96"/>
      <c r="G322" s="96"/>
      <c r="H322" s="13"/>
      <c r="I322" s="13" t="str">
        <f t="shared" si="21"/>
        <v/>
      </c>
      <c r="J322" s="14" t="str">
        <f t="shared" si="18"/>
        <v/>
      </c>
      <c r="K322" s="14"/>
      <c r="L322" s="15"/>
      <c r="M322" s="93"/>
      <c r="N322" s="73"/>
      <c r="O322" s="93"/>
      <c r="P322" s="99"/>
      <c r="Q322" s="100" t="str">
        <f t="shared" si="19"/>
        <v/>
      </c>
      <c r="R322" s="101" t="str">
        <f t="shared" si="20"/>
        <v/>
      </c>
      <c r="S322" s="36"/>
    </row>
    <row r="323" spans="1:19">
      <c r="A323" s="93" t="str">
        <f>IF(ISERROR(VLOOKUP($B323,'export GR-month (SAP)'!$A:$A,1,FALSE))=TRUE,"-","GR")</f>
        <v>-</v>
      </c>
      <c r="B323" s="94"/>
      <c r="C323" s="94"/>
      <c r="D323" s="95"/>
      <c r="E323" s="96"/>
      <c r="F323" s="96"/>
      <c r="G323" s="96"/>
      <c r="H323" s="13"/>
      <c r="I323" s="13" t="str">
        <f t="shared" si="21"/>
        <v/>
      </c>
      <c r="J323" s="14" t="str">
        <f t="shared" si="18"/>
        <v/>
      </c>
      <c r="K323" s="14"/>
      <c r="L323" s="15"/>
      <c r="M323" s="93"/>
      <c r="N323" s="73"/>
      <c r="O323" s="93"/>
      <c r="P323" s="99"/>
      <c r="Q323" s="100" t="str">
        <f t="shared" si="19"/>
        <v/>
      </c>
      <c r="R323" s="101" t="str">
        <f t="shared" si="20"/>
        <v/>
      </c>
      <c r="S323" s="36"/>
    </row>
    <row r="324" spans="1:19">
      <c r="A324" s="93" t="str">
        <f>IF(ISERROR(VLOOKUP($B324,'export GR-month (SAP)'!$A:$A,1,FALSE))=TRUE,"-","GR")</f>
        <v>-</v>
      </c>
      <c r="B324" s="94"/>
      <c r="C324" s="94"/>
      <c r="D324" s="95"/>
      <c r="E324" s="96"/>
      <c r="F324" s="96"/>
      <c r="G324" s="96"/>
      <c r="H324" s="13"/>
      <c r="I324" s="13" t="str">
        <f t="shared" si="21"/>
        <v/>
      </c>
      <c r="J324" s="14" t="str">
        <f t="shared" si="18"/>
        <v/>
      </c>
      <c r="K324" s="14"/>
      <c r="L324" s="15"/>
      <c r="M324" s="93"/>
      <c r="N324" s="73"/>
      <c r="O324" s="93"/>
      <c r="P324" s="99"/>
      <c r="Q324" s="100" t="str">
        <f t="shared" si="19"/>
        <v/>
      </c>
      <c r="R324" s="101" t="str">
        <f t="shared" si="20"/>
        <v/>
      </c>
      <c r="S324" s="36"/>
    </row>
    <row r="325" spans="1:19">
      <c r="A325" s="93" t="str">
        <f>IF(ISERROR(VLOOKUP($B325,'export GR-month (SAP)'!$A:$A,1,FALSE))=TRUE,"-","GR")</f>
        <v>-</v>
      </c>
      <c r="B325" s="94"/>
      <c r="C325" s="94"/>
      <c r="D325" s="95"/>
      <c r="E325" s="96"/>
      <c r="F325" s="96"/>
      <c r="G325" s="96"/>
      <c r="H325" s="13"/>
      <c r="I325" s="13" t="str">
        <f t="shared" si="21"/>
        <v/>
      </c>
      <c r="J325" s="14" t="str">
        <f t="shared" si="18"/>
        <v/>
      </c>
      <c r="K325" s="14"/>
      <c r="L325" s="15"/>
      <c r="M325" s="93"/>
      <c r="N325" s="73"/>
      <c r="O325" s="93"/>
      <c r="P325" s="99"/>
      <c r="Q325" s="100" t="str">
        <f t="shared" si="19"/>
        <v/>
      </c>
      <c r="R325" s="101" t="str">
        <f t="shared" si="20"/>
        <v/>
      </c>
      <c r="S325" s="36"/>
    </row>
    <row r="326" spans="1:19">
      <c r="A326" s="93" t="str">
        <f>IF(ISERROR(VLOOKUP($B326,'export GR-month (SAP)'!$A:$A,1,FALSE))=TRUE,"-","GR")</f>
        <v>-</v>
      </c>
      <c r="B326" s="94"/>
      <c r="C326" s="94"/>
      <c r="D326" s="95"/>
      <c r="E326" s="96"/>
      <c r="F326" s="96"/>
      <c r="G326" s="96"/>
      <c r="H326" s="13"/>
      <c r="I326" s="13" t="str">
        <f t="shared" si="21"/>
        <v/>
      </c>
      <c r="J326" s="14" t="str">
        <f t="shared" ref="J326:J389" si="22">IF(AND($H326=$I326,$H326&lt;&gt;0,$B326&lt;&gt;0),"Complete",IF(AND($I326&lt;$H326,$I326&gt;0,$B326&lt;&gt;0),"Partial",IF(AND($I326="",B326&lt;&gt;0),"No receipt","")))</f>
        <v/>
      </c>
      <c r="K326" s="14"/>
      <c r="L326" s="15"/>
      <c r="M326" s="93"/>
      <c r="N326" s="73"/>
      <c r="O326" s="93"/>
      <c r="P326" s="99"/>
      <c r="Q326" s="100" t="str">
        <f t="shared" ref="Q326:Q389" si="23">IF($B326&lt;&gt;"",$P326*$H326,"")</f>
        <v/>
      </c>
      <c r="R326" s="101" t="str">
        <f t="shared" ref="R326:R389" si="24">IF($G326="AU","$",IF($G326="BR","BRL",IF($G326="JP","¥",IF($G326="KR","₩",IF($G326="SW","SEK",IF($G326="UAE","AED",IF($G326="UK","£",IF($G326="US","$",IF(OR($G326="FR",$G326="GR",$G326="IT",$G326="NT"),"€","")))))))))</f>
        <v/>
      </c>
      <c r="S326" s="36"/>
    </row>
    <row r="327" spans="1:19">
      <c r="A327" s="93" t="str">
        <f>IF(ISERROR(VLOOKUP($B327,'export GR-month (SAP)'!$A:$A,1,FALSE))=TRUE,"-","GR")</f>
        <v>-</v>
      </c>
      <c r="B327" s="94"/>
      <c r="C327" s="94"/>
      <c r="D327" s="95"/>
      <c r="E327" s="96"/>
      <c r="F327" s="96"/>
      <c r="G327" s="96"/>
      <c r="H327" s="13"/>
      <c r="I327" s="13" t="str">
        <f t="shared" si="21"/>
        <v/>
      </c>
      <c r="J327" s="14" t="str">
        <f t="shared" si="22"/>
        <v/>
      </c>
      <c r="K327" s="14"/>
      <c r="L327" s="15"/>
      <c r="M327" s="93"/>
      <c r="N327" s="73"/>
      <c r="O327" s="93"/>
      <c r="P327" s="99"/>
      <c r="Q327" s="100" t="str">
        <f t="shared" si="23"/>
        <v/>
      </c>
      <c r="R327" s="101" t="str">
        <f t="shared" si="24"/>
        <v/>
      </c>
      <c r="S327" s="36"/>
    </row>
    <row r="328" spans="1:19">
      <c r="A328" s="93" t="str">
        <f>IF(ISERROR(VLOOKUP($B328,'export GR-month (SAP)'!$A:$A,1,FALSE))=TRUE,"-","GR")</f>
        <v>-</v>
      </c>
      <c r="B328" s="94"/>
      <c r="C328" s="94"/>
      <c r="D328" s="95"/>
      <c r="E328" s="96"/>
      <c r="F328" s="96"/>
      <c r="G328" s="96"/>
      <c r="H328" s="13"/>
      <c r="I328" s="13" t="str">
        <f t="shared" si="21"/>
        <v/>
      </c>
      <c r="J328" s="14" t="str">
        <f t="shared" si="22"/>
        <v/>
      </c>
      <c r="K328" s="14"/>
      <c r="L328" s="15"/>
      <c r="M328" s="93"/>
      <c r="N328" s="73"/>
      <c r="O328" s="93"/>
      <c r="P328" s="99"/>
      <c r="Q328" s="100" t="str">
        <f t="shared" si="23"/>
        <v/>
      </c>
      <c r="R328" s="101" t="str">
        <f t="shared" si="24"/>
        <v/>
      </c>
      <c r="S328" s="36"/>
    </row>
    <row r="329" spans="1:19">
      <c r="A329" s="93" t="str">
        <f>IF(ISERROR(VLOOKUP($B329,'export GR-month (SAP)'!$A:$A,1,FALSE))=TRUE,"-","GR")</f>
        <v>-</v>
      </c>
      <c r="B329" s="94"/>
      <c r="C329" s="94"/>
      <c r="D329" s="95"/>
      <c r="E329" s="96"/>
      <c r="F329" s="96"/>
      <c r="G329" s="96"/>
      <c r="H329" s="13"/>
      <c r="I329" s="13" t="str">
        <f t="shared" si="21"/>
        <v/>
      </c>
      <c r="J329" s="14" t="str">
        <f t="shared" si="22"/>
        <v/>
      </c>
      <c r="K329" s="14"/>
      <c r="L329" s="15"/>
      <c r="M329" s="93"/>
      <c r="N329" s="73"/>
      <c r="O329" s="93"/>
      <c r="P329" s="99"/>
      <c r="Q329" s="100" t="str">
        <f t="shared" si="23"/>
        <v/>
      </c>
      <c r="R329" s="101" t="str">
        <f t="shared" si="24"/>
        <v/>
      </c>
      <c r="S329" s="36"/>
    </row>
    <row r="330" spans="1:19">
      <c r="A330" s="93" t="str">
        <f>IF(ISERROR(VLOOKUP($B330,'export GR-month (SAP)'!$A:$A,1,FALSE))=TRUE,"-","GR")</f>
        <v>-</v>
      </c>
      <c r="B330" s="94"/>
      <c r="C330" s="94"/>
      <c r="D330" s="95"/>
      <c r="E330" s="96"/>
      <c r="F330" s="96"/>
      <c r="G330" s="96"/>
      <c r="H330" s="13"/>
      <c r="I330" s="13" t="str">
        <f t="shared" si="21"/>
        <v/>
      </c>
      <c r="J330" s="14" t="str">
        <f t="shared" si="22"/>
        <v/>
      </c>
      <c r="K330" s="14"/>
      <c r="L330" s="15"/>
      <c r="M330" s="93"/>
      <c r="N330" s="73"/>
      <c r="O330" s="93"/>
      <c r="P330" s="99"/>
      <c r="Q330" s="100" t="str">
        <f t="shared" si="23"/>
        <v/>
      </c>
      <c r="R330" s="101" t="str">
        <f t="shared" si="24"/>
        <v/>
      </c>
      <c r="S330" s="36"/>
    </row>
    <row r="331" spans="1:19">
      <c r="A331" s="93" t="str">
        <f>IF(ISERROR(VLOOKUP($B331,'export GR-month (SAP)'!$A:$A,1,FALSE))=TRUE,"-","GR")</f>
        <v>-</v>
      </c>
      <c r="B331" s="94"/>
      <c r="C331" s="94"/>
      <c r="D331" s="95"/>
      <c r="E331" s="96"/>
      <c r="F331" s="96"/>
      <c r="G331" s="96"/>
      <c r="H331" s="13"/>
      <c r="I331" s="13" t="str">
        <f t="shared" si="21"/>
        <v/>
      </c>
      <c r="J331" s="14" t="str">
        <f t="shared" si="22"/>
        <v/>
      </c>
      <c r="K331" s="14"/>
      <c r="L331" s="15"/>
      <c r="M331" s="93"/>
      <c r="N331" s="73"/>
      <c r="O331" s="93"/>
      <c r="P331" s="99"/>
      <c r="Q331" s="100" t="str">
        <f t="shared" si="23"/>
        <v/>
      </c>
      <c r="R331" s="101" t="str">
        <f t="shared" si="24"/>
        <v/>
      </c>
      <c r="S331" s="36"/>
    </row>
    <row r="332" spans="1:19">
      <c r="A332" s="93" t="str">
        <f>IF(ISERROR(VLOOKUP($B332,'export GR-month (SAP)'!$A:$A,1,FALSE))=TRUE,"-","GR")</f>
        <v>-</v>
      </c>
      <c r="B332" s="94"/>
      <c r="C332" s="94"/>
      <c r="D332" s="95"/>
      <c r="E332" s="96"/>
      <c r="F332" s="96"/>
      <c r="G332" s="96"/>
      <c r="H332" s="13"/>
      <c r="I332" s="13" t="str">
        <f t="shared" si="21"/>
        <v/>
      </c>
      <c r="J332" s="14" t="str">
        <f t="shared" si="22"/>
        <v/>
      </c>
      <c r="K332" s="14"/>
      <c r="L332" s="15"/>
      <c r="M332" s="93"/>
      <c r="N332" s="73"/>
      <c r="O332" s="93"/>
      <c r="P332" s="99"/>
      <c r="Q332" s="100" t="str">
        <f t="shared" si="23"/>
        <v/>
      </c>
      <c r="R332" s="101" t="str">
        <f t="shared" si="24"/>
        <v/>
      </c>
      <c r="S332" s="36"/>
    </row>
    <row r="333" spans="1:19">
      <c r="A333" s="93" t="str">
        <f>IF(ISERROR(VLOOKUP($B333,'export GR-month (SAP)'!$A:$A,1,FALSE))=TRUE,"-","GR")</f>
        <v>-</v>
      </c>
      <c r="B333" s="94"/>
      <c r="C333" s="94"/>
      <c r="D333" s="95"/>
      <c r="E333" s="96"/>
      <c r="F333" s="96"/>
      <c r="G333" s="96"/>
      <c r="H333" s="13"/>
      <c r="I333" s="13" t="str">
        <f t="shared" si="21"/>
        <v/>
      </c>
      <c r="J333" s="14" t="str">
        <f t="shared" si="22"/>
        <v/>
      </c>
      <c r="K333" s="14"/>
      <c r="L333" s="15"/>
      <c r="M333" s="93"/>
      <c r="N333" s="73"/>
      <c r="O333" s="93"/>
      <c r="P333" s="99"/>
      <c r="Q333" s="100" t="str">
        <f t="shared" si="23"/>
        <v/>
      </c>
      <c r="R333" s="101" t="str">
        <f t="shared" si="24"/>
        <v/>
      </c>
      <c r="S333" s="36"/>
    </row>
    <row r="334" spans="1:19">
      <c r="A334" s="93" t="str">
        <f>IF(ISERROR(VLOOKUP($B334,'export GR-month (SAP)'!$A:$A,1,FALSE))=TRUE,"-","GR")</f>
        <v>-</v>
      </c>
      <c r="B334" s="94"/>
      <c r="C334" s="94"/>
      <c r="D334" s="95"/>
      <c r="E334" s="96"/>
      <c r="F334" s="96"/>
      <c r="G334" s="96"/>
      <c r="H334" s="13"/>
      <c r="I334" s="13" t="str">
        <f t="shared" si="21"/>
        <v/>
      </c>
      <c r="J334" s="14" t="str">
        <f t="shared" si="22"/>
        <v/>
      </c>
      <c r="K334" s="14"/>
      <c r="L334" s="15"/>
      <c r="M334" s="93"/>
      <c r="N334" s="73"/>
      <c r="O334" s="93"/>
      <c r="P334" s="99"/>
      <c r="Q334" s="100" t="str">
        <f t="shared" si="23"/>
        <v/>
      </c>
      <c r="R334" s="101" t="str">
        <f t="shared" si="24"/>
        <v/>
      </c>
      <c r="S334" s="36"/>
    </row>
    <row r="335" spans="1:19">
      <c r="A335" s="93" t="str">
        <f>IF(ISERROR(VLOOKUP($B335,'export GR-month (SAP)'!$A:$A,1,FALSE))=TRUE,"-","GR")</f>
        <v>-</v>
      </c>
      <c r="B335" s="94"/>
      <c r="C335" s="94"/>
      <c r="D335" s="95"/>
      <c r="E335" s="96"/>
      <c r="F335" s="96"/>
      <c r="G335" s="96"/>
      <c r="H335" s="13"/>
      <c r="I335" s="13" t="str">
        <f t="shared" si="21"/>
        <v/>
      </c>
      <c r="J335" s="14" t="str">
        <f t="shared" si="22"/>
        <v/>
      </c>
      <c r="K335" s="14"/>
      <c r="L335" s="15"/>
      <c r="M335" s="93"/>
      <c r="N335" s="73"/>
      <c r="O335" s="93"/>
      <c r="P335" s="99"/>
      <c r="Q335" s="100" t="str">
        <f t="shared" si="23"/>
        <v/>
      </c>
      <c r="R335" s="101" t="str">
        <f t="shared" si="24"/>
        <v/>
      </c>
      <c r="S335" s="36"/>
    </row>
    <row r="336" spans="1:19">
      <c r="A336" s="93" t="str">
        <f>IF(ISERROR(VLOOKUP($B336,'export GR-month (SAP)'!$A:$A,1,FALSE))=TRUE,"-","GR")</f>
        <v>-</v>
      </c>
      <c r="B336" s="94"/>
      <c r="C336" s="94"/>
      <c r="D336" s="95"/>
      <c r="E336" s="96"/>
      <c r="F336" s="96"/>
      <c r="G336" s="96"/>
      <c r="H336" s="13"/>
      <c r="I336" s="13" t="str">
        <f t="shared" si="21"/>
        <v/>
      </c>
      <c r="J336" s="14" t="str">
        <f t="shared" si="22"/>
        <v/>
      </c>
      <c r="K336" s="14"/>
      <c r="L336" s="15"/>
      <c r="M336" s="93"/>
      <c r="N336" s="73"/>
      <c r="O336" s="93"/>
      <c r="P336" s="99"/>
      <c r="Q336" s="100" t="str">
        <f t="shared" si="23"/>
        <v/>
      </c>
      <c r="R336" s="101" t="str">
        <f t="shared" si="24"/>
        <v/>
      </c>
      <c r="S336" s="36"/>
    </row>
    <row r="337" spans="1:19">
      <c r="A337" s="93" t="str">
        <f>IF(ISERROR(VLOOKUP($B337,'export GR-month (SAP)'!$A:$A,1,FALSE))=TRUE,"-","GR")</f>
        <v>-</v>
      </c>
      <c r="B337" s="94"/>
      <c r="C337" s="94"/>
      <c r="D337" s="95"/>
      <c r="E337" s="96"/>
      <c r="F337" s="96"/>
      <c r="G337" s="96"/>
      <c r="H337" s="13"/>
      <c r="I337" s="13" t="str">
        <f t="shared" si="21"/>
        <v/>
      </c>
      <c r="J337" s="14" t="str">
        <f t="shared" si="22"/>
        <v/>
      </c>
      <c r="K337" s="14"/>
      <c r="L337" s="15"/>
      <c r="M337" s="93"/>
      <c r="N337" s="73"/>
      <c r="O337" s="93"/>
      <c r="P337" s="99"/>
      <c r="Q337" s="100" t="str">
        <f t="shared" si="23"/>
        <v/>
      </c>
      <c r="R337" s="101" t="str">
        <f t="shared" si="24"/>
        <v/>
      </c>
      <c r="S337" s="36"/>
    </row>
    <row r="338" spans="1:19">
      <c r="A338" s="93" t="str">
        <f>IF(ISERROR(VLOOKUP($B338,'export GR-month (SAP)'!$A:$A,1,FALSE))=TRUE,"-","GR")</f>
        <v>-</v>
      </c>
      <c r="B338" s="94"/>
      <c r="C338" s="94"/>
      <c r="D338" s="95"/>
      <c r="E338" s="96"/>
      <c r="F338" s="96"/>
      <c r="G338" s="96"/>
      <c r="H338" s="13"/>
      <c r="I338" s="13" t="str">
        <f t="shared" si="21"/>
        <v/>
      </c>
      <c r="J338" s="14" t="str">
        <f t="shared" si="22"/>
        <v/>
      </c>
      <c r="K338" s="14"/>
      <c r="L338" s="15"/>
      <c r="M338" s="93"/>
      <c r="N338" s="73"/>
      <c r="O338" s="93"/>
      <c r="P338" s="99"/>
      <c r="Q338" s="100" t="str">
        <f t="shared" si="23"/>
        <v/>
      </c>
      <c r="R338" s="101" t="str">
        <f t="shared" si="24"/>
        <v/>
      </c>
      <c r="S338" s="36"/>
    </row>
    <row r="339" spans="1:19">
      <c r="A339" s="93" t="str">
        <f>IF(ISERROR(VLOOKUP($B339,'export GR-month (SAP)'!$A:$A,1,FALSE))=TRUE,"-","GR")</f>
        <v>-</v>
      </c>
      <c r="B339" s="94"/>
      <c r="C339" s="94"/>
      <c r="D339" s="95"/>
      <c r="E339" s="96"/>
      <c r="F339" s="96"/>
      <c r="G339" s="96"/>
      <c r="H339" s="13"/>
      <c r="I339" s="13" t="str">
        <f t="shared" si="21"/>
        <v/>
      </c>
      <c r="J339" s="14" t="str">
        <f t="shared" si="22"/>
        <v/>
      </c>
      <c r="K339" s="14"/>
      <c r="L339" s="15"/>
      <c r="M339" s="93"/>
      <c r="N339" s="73"/>
      <c r="O339" s="93"/>
      <c r="P339" s="99"/>
      <c r="Q339" s="100" t="str">
        <f t="shared" si="23"/>
        <v/>
      </c>
      <c r="R339" s="101" t="str">
        <f t="shared" si="24"/>
        <v/>
      </c>
      <c r="S339" s="36"/>
    </row>
    <row r="340" spans="1:19">
      <c r="A340" s="93" t="str">
        <f>IF(ISERROR(VLOOKUP($B340,'export GR-month (SAP)'!$A:$A,1,FALSE))=TRUE,"-","GR")</f>
        <v>-</v>
      </c>
      <c r="B340" s="94"/>
      <c r="C340" s="94"/>
      <c r="D340" s="95"/>
      <c r="E340" s="96"/>
      <c r="F340" s="96"/>
      <c r="G340" s="96"/>
      <c r="H340" s="13"/>
      <c r="I340" s="13" t="str">
        <f t="shared" si="21"/>
        <v/>
      </c>
      <c r="J340" s="14" t="str">
        <f t="shared" si="22"/>
        <v/>
      </c>
      <c r="K340" s="14"/>
      <c r="L340" s="15"/>
      <c r="M340" s="93"/>
      <c r="N340" s="73"/>
      <c r="O340" s="93"/>
      <c r="P340" s="99"/>
      <c r="Q340" s="100" t="str">
        <f t="shared" si="23"/>
        <v/>
      </c>
      <c r="R340" s="101" t="str">
        <f t="shared" si="24"/>
        <v/>
      </c>
      <c r="S340" s="36"/>
    </row>
    <row r="341" spans="1:19">
      <c r="A341" s="93" t="str">
        <f>IF(ISERROR(VLOOKUP($B341,'export GR-month (SAP)'!$A:$A,1,FALSE))=TRUE,"-","GR")</f>
        <v>-</v>
      </c>
      <c r="B341" s="94"/>
      <c r="C341" s="94"/>
      <c r="D341" s="95"/>
      <c r="E341" s="96"/>
      <c r="F341" s="96"/>
      <c r="G341" s="96"/>
      <c r="H341" s="13"/>
      <c r="I341" s="13" t="str">
        <f t="shared" si="21"/>
        <v/>
      </c>
      <c r="J341" s="14" t="str">
        <f t="shared" si="22"/>
        <v/>
      </c>
      <c r="K341" s="14"/>
      <c r="L341" s="15"/>
      <c r="M341" s="93"/>
      <c r="N341" s="73"/>
      <c r="O341" s="93"/>
      <c r="P341" s="99"/>
      <c r="Q341" s="100" t="str">
        <f t="shared" si="23"/>
        <v/>
      </c>
      <c r="R341" s="101" t="str">
        <f t="shared" si="24"/>
        <v/>
      </c>
      <c r="S341" s="36"/>
    </row>
    <row r="342" spans="1:19">
      <c r="A342" s="93" t="str">
        <f>IF(ISERROR(VLOOKUP($B342,'export GR-month (SAP)'!$A:$A,1,FALSE))=TRUE,"-","GR")</f>
        <v>-</v>
      </c>
      <c r="B342" s="94"/>
      <c r="C342" s="94"/>
      <c r="D342" s="95"/>
      <c r="E342" s="96"/>
      <c r="F342" s="96"/>
      <c r="G342" s="96"/>
      <c r="H342" s="13"/>
      <c r="I342" s="13" t="str">
        <f t="shared" si="21"/>
        <v/>
      </c>
      <c r="J342" s="14" t="str">
        <f t="shared" si="22"/>
        <v/>
      </c>
      <c r="K342" s="14"/>
      <c r="L342" s="15"/>
      <c r="M342" s="93"/>
      <c r="N342" s="73"/>
      <c r="O342" s="93"/>
      <c r="P342" s="99"/>
      <c r="Q342" s="100" t="str">
        <f t="shared" si="23"/>
        <v/>
      </c>
      <c r="R342" s="101" t="str">
        <f t="shared" si="24"/>
        <v/>
      </c>
      <c r="S342" s="36"/>
    </row>
    <row r="343" spans="1:19">
      <c r="A343" s="93" t="str">
        <f>IF(ISERROR(VLOOKUP($B343,'export GR-month (SAP)'!$A:$A,1,FALSE))=TRUE,"-","GR")</f>
        <v>-</v>
      </c>
      <c r="B343" s="94"/>
      <c r="C343" s="94"/>
      <c r="D343" s="95"/>
      <c r="E343" s="96"/>
      <c r="F343" s="96"/>
      <c r="G343" s="96"/>
      <c r="H343" s="13"/>
      <c r="I343" s="13" t="str">
        <f t="shared" si="21"/>
        <v/>
      </c>
      <c r="J343" s="14" t="str">
        <f t="shared" si="22"/>
        <v/>
      </c>
      <c r="K343" s="14"/>
      <c r="L343" s="15"/>
      <c r="M343" s="93"/>
      <c r="N343" s="73"/>
      <c r="O343" s="93"/>
      <c r="P343" s="99"/>
      <c r="Q343" s="100" t="str">
        <f t="shared" si="23"/>
        <v/>
      </c>
      <c r="R343" s="101" t="str">
        <f t="shared" si="24"/>
        <v/>
      </c>
      <c r="S343" s="36"/>
    </row>
    <row r="344" spans="1:19">
      <c r="A344" s="93" t="str">
        <f>IF(ISERROR(VLOOKUP($B344,'export GR-month (SAP)'!$A:$A,1,FALSE))=TRUE,"-","GR")</f>
        <v>-</v>
      </c>
      <c r="B344" s="94"/>
      <c r="C344" s="94"/>
      <c r="D344" s="95"/>
      <c r="E344" s="96"/>
      <c r="F344" s="96"/>
      <c r="G344" s="96"/>
      <c r="H344" s="13"/>
      <c r="I344" s="13" t="str">
        <f t="shared" si="21"/>
        <v/>
      </c>
      <c r="J344" s="14" t="str">
        <f t="shared" si="22"/>
        <v/>
      </c>
      <c r="K344" s="14"/>
      <c r="L344" s="15"/>
      <c r="M344" s="93"/>
      <c r="N344" s="73"/>
      <c r="O344" s="93"/>
      <c r="P344" s="99"/>
      <c r="Q344" s="100" t="str">
        <f t="shared" si="23"/>
        <v/>
      </c>
      <c r="R344" s="101" t="str">
        <f t="shared" si="24"/>
        <v/>
      </c>
      <c r="S344" s="36"/>
    </row>
    <row r="345" spans="1:19">
      <c r="A345" s="93" t="str">
        <f>IF(ISERROR(VLOOKUP($B345,'export GR-month (SAP)'!$A:$A,1,FALSE))=TRUE,"-","GR")</f>
        <v>-</v>
      </c>
      <c r="B345" s="94"/>
      <c r="C345" s="94"/>
      <c r="D345" s="95"/>
      <c r="E345" s="96"/>
      <c r="F345" s="96"/>
      <c r="G345" s="96"/>
      <c r="H345" s="13"/>
      <c r="I345" s="13" t="str">
        <f t="shared" si="21"/>
        <v/>
      </c>
      <c r="J345" s="14" t="str">
        <f t="shared" si="22"/>
        <v/>
      </c>
      <c r="K345" s="14"/>
      <c r="L345" s="15"/>
      <c r="M345" s="93"/>
      <c r="N345" s="73"/>
      <c r="O345" s="93"/>
      <c r="P345" s="99"/>
      <c r="Q345" s="100" t="str">
        <f t="shared" si="23"/>
        <v/>
      </c>
      <c r="R345" s="101" t="str">
        <f t="shared" si="24"/>
        <v/>
      </c>
      <c r="S345" s="36"/>
    </row>
    <row r="346" spans="1:19">
      <c r="A346" s="93" t="str">
        <f>IF(ISERROR(VLOOKUP($B346,'export GR-month (SAP)'!$A:$A,1,FALSE))=TRUE,"-","GR")</f>
        <v>-</v>
      </c>
      <c r="B346" s="94"/>
      <c r="C346" s="94"/>
      <c r="D346" s="95"/>
      <c r="E346" s="96"/>
      <c r="F346" s="96"/>
      <c r="G346" s="96"/>
      <c r="H346" s="13"/>
      <c r="I346" s="13" t="str">
        <f t="shared" si="21"/>
        <v/>
      </c>
      <c r="J346" s="14" t="str">
        <f t="shared" si="22"/>
        <v/>
      </c>
      <c r="K346" s="14"/>
      <c r="L346" s="15"/>
      <c r="M346" s="93"/>
      <c r="N346" s="73"/>
      <c r="O346" s="93"/>
      <c r="P346" s="99"/>
      <c r="Q346" s="100" t="str">
        <f t="shared" si="23"/>
        <v/>
      </c>
      <c r="R346" s="101" t="str">
        <f t="shared" si="24"/>
        <v/>
      </c>
      <c r="S346" s="36"/>
    </row>
    <row r="347" spans="1:19">
      <c r="A347" s="93" t="str">
        <f>IF(ISERROR(VLOOKUP($B347,'export GR-month (SAP)'!$A:$A,1,FALSE))=TRUE,"-","GR")</f>
        <v>-</v>
      </c>
      <c r="B347" s="94"/>
      <c r="C347" s="94"/>
      <c r="D347" s="95"/>
      <c r="E347" s="96"/>
      <c r="F347" s="96"/>
      <c r="G347" s="96"/>
      <c r="H347" s="13"/>
      <c r="I347" s="13" t="str">
        <f t="shared" si="21"/>
        <v/>
      </c>
      <c r="J347" s="14" t="str">
        <f t="shared" si="22"/>
        <v/>
      </c>
      <c r="K347" s="14"/>
      <c r="L347" s="15"/>
      <c r="M347" s="93"/>
      <c r="N347" s="73"/>
      <c r="O347" s="93"/>
      <c r="P347" s="99"/>
      <c r="Q347" s="100" t="str">
        <f t="shared" si="23"/>
        <v/>
      </c>
      <c r="R347" s="101" t="str">
        <f t="shared" si="24"/>
        <v/>
      </c>
      <c r="S347" s="36"/>
    </row>
    <row r="348" spans="1:19">
      <c r="A348" s="93" t="str">
        <f>IF(ISERROR(VLOOKUP($B348,'export GR-month (SAP)'!$A:$A,1,FALSE))=TRUE,"-","GR")</f>
        <v>-</v>
      </c>
      <c r="B348" s="94"/>
      <c r="C348" s="94"/>
      <c r="D348" s="95"/>
      <c r="E348" s="96"/>
      <c r="F348" s="96"/>
      <c r="G348" s="96"/>
      <c r="H348" s="13"/>
      <c r="I348" s="13" t="str">
        <f t="shared" si="21"/>
        <v/>
      </c>
      <c r="J348" s="14" t="str">
        <f t="shared" si="22"/>
        <v/>
      </c>
      <c r="K348" s="14"/>
      <c r="L348" s="15"/>
      <c r="M348" s="93"/>
      <c r="N348" s="73"/>
      <c r="O348" s="93"/>
      <c r="P348" s="99"/>
      <c r="Q348" s="100" t="str">
        <f t="shared" si="23"/>
        <v/>
      </c>
      <c r="R348" s="101" t="str">
        <f t="shared" si="24"/>
        <v/>
      </c>
      <c r="S348" s="36"/>
    </row>
    <row r="349" spans="1:19">
      <c r="A349" s="93" t="str">
        <f>IF(ISERROR(VLOOKUP($B349,'export GR-month (SAP)'!$A:$A,1,FALSE))=TRUE,"-","GR")</f>
        <v>-</v>
      </c>
      <c r="B349" s="94"/>
      <c r="C349" s="94"/>
      <c r="D349" s="95"/>
      <c r="E349" s="96"/>
      <c r="F349" s="96"/>
      <c r="G349" s="96"/>
      <c r="H349" s="13"/>
      <c r="I349" s="13" t="str">
        <f t="shared" si="21"/>
        <v/>
      </c>
      <c r="J349" s="14" t="str">
        <f t="shared" si="22"/>
        <v/>
      </c>
      <c r="K349" s="14"/>
      <c r="L349" s="15"/>
      <c r="M349" s="93"/>
      <c r="N349" s="73"/>
      <c r="O349" s="93"/>
      <c r="P349" s="99"/>
      <c r="Q349" s="100" t="str">
        <f t="shared" si="23"/>
        <v/>
      </c>
      <c r="R349" s="101" t="str">
        <f t="shared" si="24"/>
        <v/>
      </c>
      <c r="S349" s="36"/>
    </row>
    <row r="350" spans="1:19">
      <c r="A350" s="93" t="str">
        <f>IF(ISERROR(VLOOKUP($B350,'export GR-month (SAP)'!$A:$A,1,FALSE))=TRUE,"-","GR")</f>
        <v>-</v>
      </c>
      <c r="B350" s="94"/>
      <c r="C350" s="94"/>
      <c r="D350" s="95"/>
      <c r="E350" s="96"/>
      <c r="F350" s="96"/>
      <c r="G350" s="96"/>
      <c r="H350" s="13"/>
      <c r="I350" s="13" t="str">
        <f t="shared" si="21"/>
        <v/>
      </c>
      <c r="J350" s="14" t="str">
        <f t="shared" si="22"/>
        <v/>
      </c>
      <c r="K350" s="14"/>
      <c r="L350" s="15"/>
      <c r="M350" s="93"/>
      <c r="N350" s="73"/>
      <c r="O350" s="93"/>
      <c r="P350" s="99"/>
      <c r="Q350" s="100" t="str">
        <f t="shared" si="23"/>
        <v/>
      </c>
      <c r="R350" s="101" t="str">
        <f t="shared" si="24"/>
        <v/>
      </c>
      <c r="S350" s="36"/>
    </row>
    <row r="351" spans="1:19">
      <c r="A351" s="93" t="str">
        <f>IF(ISERROR(VLOOKUP($B351,'export GR-month (SAP)'!$A:$A,1,FALSE))=TRUE,"-","GR")</f>
        <v>-</v>
      </c>
      <c r="B351" s="94"/>
      <c r="C351" s="94"/>
      <c r="D351" s="95"/>
      <c r="E351" s="96"/>
      <c r="F351" s="96"/>
      <c r="G351" s="96"/>
      <c r="H351" s="13"/>
      <c r="I351" s="13" t="str">
        <f t="shared" si="21"/>
        <v/>
      </c>
      <c r="J351" s="14" t="str">
        <f t="shared" si="22"/>
        <v/>
      </c>
      <c r="K351" s="14"/>
      <c r="L351" s="15"/>
      <c r="M351" s="93"/>
      <c r="N351" s="73"/>
      <c r="O351" s="93"/>
      <c r="P351" s="99"/>
      <c r="Q351" s="100" t="str">
        <f t="shared" si="23"/>
        <v/>
      </c>
      <c r="R351" s="101" t="str">
        <f t="shared" si="24"/>
        <v/>
      </c>
      <c r="S351" s="36"/>
    </row>
    <row r="352" spans="1:19">
      <c r="A352" s="93" t="str">
        <f>IF(ISERROR(VLOOKUP($B352,'export GR-month (SAP)'!$A:$A,1,FALSE))=TRUE,"-","GR")</f>
        <v>-</v>
      </c>
      <c r="B352" s="94"/>
      <c r="C352" s="94"/>
      <c r="D352" s="95"/>
      <c r="E352" s="96"/>
      <c r="F352" s="96"/>
      <c r="G352" s="96"/>
      <c r="H352" s="13"/>
      <c r="I352" s="13" t="str">
        <f t="shared" si="21"/>
        <v/>
      </c>
      <c r="J352" s="14" t="str">
        <f t="shared" si="22"/>
        <v/>
      </c>
      <c r="K352" s="14"/>
      <c r="L352" s="15"/>
      <c r="M352" s="93"/>
      <c r="N352" s="73"/>
      <c r="O352" s="93"/>
      <c r="P352" s="99"/>
      <c r="Q352" s="100" t="str">
        <f t="shared" si="23"/>
        <v/>
      </c>
      <c r="R352" s="101" t="str">
        <f t="shared" si="24"/>
        <v/>
      </c>
      <c r="S352" s="36"/>
    </row>
    <row r="353" spans="1:19">
      <c r="A353" s="93" t="str">
        <f>IF(ISERROR(VLOOKUP($B353,'export GR-month (SAP)'!$A:$A,1,FALSE))=TRUE,"-","GR")</f>
        <v>-</v>
      </c>
      <c r="B353" s="94"/>
      <c r="C353" s="94"/>
      <c r="D353" s="95"/>
      <c r="E353" s="96"/>
      <c r="F353" s="96"/>
      <c r="G353" s="96"/>
      <c r="H353" s="13"/>
      <c r="I353" s="13" t="str">
        <f t="shared" si="21"/>
        <v/>
      </c>
      <c r="J353" s="14" t="str">
        <f t="shared" si="22"/>
        <v/>
      </c>
      <c r="K353" s="14"/>
      <c r="L353" s="15"/>
      <c r="M353" s="93"/>
      <c r="N353" s="73"/>
      <c r="O353" s="93"/>
      <c r="P353" s="99"/>
      <c r="Q353" s="100" t="str">
        <f t="shared" si="23"/>
        <v/>
      </c>
      <c r="R353" s="101" t="str">
        <f t="shared" si="24"/>
        <v/>
      </c>
      <c r="S353" s="36"/>
    </row>
    <row r="354" spans="1:19">
      <c r="A354" s="93" t="str">
        <f>IF(ISERROR(VLOOKUP($B354,'export GR-month (SAP)'!$A:$A,1,FALSE))=TRUE,"-","GR")</f>
        <v>-</v>
      </c>
      <c r="B354" s="94"/>
      <c r="C354" s="94"/>
      <c r="D354" s="95"/>
      <c r="E354" s="96"/>
      <c r="F354" s="96"/>
      <c r="G354" s="96"/>
      <c r="H354" s="13"/>
      <c r="I354" s="13" t="str">
        <f t="shared" si="21"/>
        <v/>
      </c>
      <c r="J354" s="14" t="str">
        <f t="shared" si="22"/>
        <v/>
      </c>
      <c r="K354" s="14"/>
      <c r="L354" s="15"/>
      <c r="M354" s="93"/>
      <c r="N354" s="73"/>
      <c r="O354" s="93"/>
      <c r="P354" s="99"/>
      <c r="Q354" s="100" t="str">
        <f t="shared" si="23"/>
        <v/>
      </c>
      <c r="R354" s="101" t="str">
        <f t="shared" si="24"/>
        <v/>
      </c>
      <c r="S354" s="36"/>
    </row>
    <row r="355" spans="1:19">
      <c r="A355" s="93" t="str">
        <f>IF(ISERROR(VLOOKUP($B355,'export GR-month (SAP)'!$A:$A,1,FALSE))=TRUE,"-","GR")</f>
        <v>-</v>
      </c>
      <c r="B355" s="94"/>
      <c r="C355" s="94"/>
      <c r="D355" s="95"/>
      <c r="E355" s="96"/>
      <c r="F355" s="96"/>
      <c r="G355" s="96"/>
      <c r="H355" s="13"/>
      <c r="I355" s="13" t="str">
        <f t="shared" si="21"/>
        <v/>
      </c>
      <c r="J355" s="14" t="str">
        <f t="shared" si="22"/>
        <v/>
      </c>
      <c r="K355" s="14"/>
      <c r="L355" s="15"/>
      <c r="M355" s="93"/>
      <c r="N355" s="73"/>
      <c r="O355" s="93"/>
      <c r="P355" s="99"/>
      <c r="Q355" s="100" t="str">
        <f t="shared" si="23"/>
        <v/>
      </c>
      <c r="R355" s="101" t="str">
        <f t="shared" si="24"/>
        <v/>
      </c>
      <c r="S355" s="36"/>
    </row>
    <row r="356" spans="1:19">
      <c r="A356" s="93" t="str">
        <f>IF(ISERROR(VLOOKUP($B356,'export GR-month (SAP)'!$A:$A,1,FALSE))=TRUE,"-","GR")</f>
        <v>-</v>
      </c>
      <c r="B356" s="94"/>
      <c r="C356" s="94"/>
      <c r="D356" s="95"/>
      <c r="E356" s="96"/>
      <c r="F356" s="96"/>
      <c r="G356" s="96"/>
      <c r="H356" s="13"/>
      <c r="I356" s="13" t="str">
        <f t="shared" si="21"/>
        <v/>
      </c>
      <c r="J356" s="14" t="str">
        <f t="shared" si="22"/>
        <v/>
      </c>
      <c r="K356" s="14"/>
      <c r="L356" s="15"/>
      <c r="M356" s="93"/>
      <c r="N356" s="73"/>
      <c r="O356" s="93"/>
      <c r="P356" s="99"/>
      <c r="Q356" s="100" t="str">
        <f t="shared" si="23"/>
        <v/>
      </c>
      <c r="R356" s="101" t="str">
        <f t="shared" si="24"/>
        <v/>
      </c>
      <c r="S356" s="36"/>
    </row>
    <row r="357" spans="1:19">
      <c r="A357" s="93" t="str">
        <f>IF(ISERROR(VLOOKUP($B357,'export GR-month (SAP)'!$A:$A,1,FALSE))=TRUE,"-","GR")</f>
        <v>-</v>
      </c>
      <c r="B357" s="94"/>
      <c r="C357" s="94"/>
      <c r="D357" s="95"/>
      <c r="E357" s="96"/>
      <c r="F357" s="96"/>
      <c r="G357" s="96"/>
      <c r="H357" s="13"/>
      <c r="I357" s="13" t="str">
        <f t="shared" si="21"/>
        <v/>
      </c>
      <c r="J357" s="14" t="str">
        <f t="shared" si="22"/>
        <v/>
      </c>
      <c r="K357" s="14"/>
      <c r="L357" s="15"/>
      <c r="M357" s="93"/>
      <c r="N357" s="73"/>
      <c r="O357" s="93"/>
      <c r="P357" s="99"/>
      <c r="Q357" s="100" t="str">
        <f t="shared" si="23"/>
        <v/>
      </c>
      <c r="R357" s="101" t="str">
        <f t="shared" si="24"/>
        <v/>
      </c>
      <c r="S357" s="36"/>
    </row>
    <row r="358" spans="1:19">
      <c r="A358" s="93" t="str">
        <f>IF(ISERROR(VLOOKUP($B358,'export GR-month (SAP)'!$A:$A,1,FALSE))=TRUE,"-","GR")</f>
        <v>-</v>
      </c>
      <c r="B358" s="94"/>
      <c r="C358" s="94"/>
      <c r="D358" s="95"/>
      <c r="E358" s="96"/>
      <c r="F358" s="96"/>
      <c r="G358" s="96"/>
      <c r="H358" s="13"/>
      <c r="I358" s="13" t="str">
        <f t="shared" si="21"/>
        <v/>
      </c>
      <c r="J358" s="14" t="str">
        <f t="shared" si="22"/>
        <v/>
      </c>
      <c r="K358" s="14"/>
      <c r="L358" s="15"/>
      <c r="M358" s="93"/>
      <c r="N358" s="73"/>
      <c r="O358" s="93"/>
      <c r="P358" s="99"/>
      <c r="Q358" s="100" t="str">
        <f t="shared" si="23"/>
        <v/>
      </c>
      <c r="R358" s="101" t="str">
        <f t="shared" si="24"/>
        <v/>
      </c>
      <c r="S358" s="36"/>
    </row>
    <row r="359" spans="1:19">
      <c r="A359" s="93" t="str">
        <f>IF(ISERROR(VLOOKUP($B359,'export GR-month (SAP)'!$A:$A,1,FALSE))=TRUE,"-","GR")</f>
        <v>-</v>
      </c>
      <c r="B359" s="94"/>
      <c r="C359" s="94"/>
      <c r="D359" s="95"/>
      <c r="E359" s="96"/>
      <c r="F359" s="96"/>
      <c r="G359" s="96"/>
      <c r="H359" s="13"/>
      <c r="I359" s="13" t="str">
        <f t="shared" si="21"/>
        <v/>
      </c>
      <c r="J359" s="14" t="str">
        <f t="shared" si="22"/>
        <v/>
      </c>
      <c r="K359" s="14"/>
      <c r="L359" s="15"/>
      <c r="M359" s="93"/>
      <c r="N359" s="73"/>
      <c r="O359" s="93"/>
      <c r="P359" s="99"/>
      <c r="Q359" s="100" t="str">
        <f t="shared" si="23"/>
        <v/>
      </c>
      <c r="R359" s="101" t="str">
        <f t="shared" si="24"/>
        <v/>
      </c>
      <c r="S359" s="36"/>
    </row>
    <row r="360" spans="1:19">
      <c r="A360" s="93" t="str">
        <f>IF(ISERROR(VLOOKUP($B360,'export GR-month (SAP)'!$A:$A,1,FALSE))=TRUE,"-","GR")</f>
        <v>-</v>
      </c>
      <c r="B360" s="94"/>
      <c r="C360" s="94"/>
      <c r="D360" s="95"/>
      <c r="E360" s="96"/>
      <c r="F360" s="96"/>
      <c r="G360" s="96"/>
      <c r="H360" s="13"/>
      <c r="I360" s="13" t="str">
        <f t="shared" si="21"/>
        <v/>
      </c>
      <c r="J360" s="14" t="str">
        <f t="shared" si="22"/>
        <v/>
      </c>
      <c r="K360" s="14"/>
      <c r="L360" s="15"/>
      <c r="M360" s="93"/>
      <c r="N360" s="73"/>
      <c r="O360" s="93"/>
      <c r="P360" s="99"/>
      <c r="Q360" s="100" t="str">
        <f t="shared" si="23"/>
        <v/>
      </c>
      <c r="R360" s="101" t="str">
        <f t="shared" si="24"/>
        <v/>
      </c>
      <c r="S360" s="36"/>
    </row>
    <row r="361" spans="1:19">
      <c r="A361" s="93" t="str">
        <f>IF(ISERROR(VLOOKUP($B361,'export GR-month (SAP)'!$A:$A,1,FALSE))=TRUE,"-","GR")</f>
        <v>-</v>
      </c>
      <c r="B361" s="94"/>
      <c r="C361" s="94"/>
      <c r="D361" s="95"/>
      <c r="E361" s="96"/>
      <c r="F361" s="96"/>
      <c r="G361" s="96"/>
      <c r="H361" s="13"/>
      <c r="I361" s="13" t="str">
        <f t="shared" si="21"/>
        <v/>
      </c>
      <c r="J361" s="14" t="str">
        <f t="shared" si="22"/>
        <v/>
      </c>
      <c r="K361" s="14"/>
      <c r="L361" s="15"/>
      <c r="M361" s="93"/>
      <c r="N361" s="73"/>
      <c r="O361" s="93"/>
      <c r="P361" s="99"/>
      <c r="Q361" s="100" t="str">
        <f t="shared" si="23"/>
        <v/>
      </c>
      <c r="R361" s="101" t="str">
        <f t="shared" si="24"/>
        <v/>
      </c>
      <c r="S361" s="36"/>
    </row>
    <row r="362" spans="1:19">
      <c r="A362" s="93" t="str">
        <f>IF(ISERROR(VLOOKUP($B362,'export GR-month (SAP)'!$A:$A,1,FALSE))=TRUE,"-","GR")</f>
        <v>-</v>
      </c>
      <c r="B362" s="94"/>
      <c r="C362" s="94"/>
      <c r="D362" s="95"/>
      <c r="E362" s="96"/>
      <c r="F362" s="96"/>
      <c r="G362" s="96"/>
      <c r="H362" s="13"/>
      <c r="I362" s="13" t="str">
        <f t="shared" si="21"/>
        <v/>
      </c>
      <c r="J362" s="14" t="str">
        <f t="shared" si="22"/>
        <v/>
      </c>
      <c r="K362" s="14"/>
      <c r="L362" s="15"/>
      <c r="M362" s="93"/>
      <c r="N362" s="73"/>
      <c r="O362" s="93"/>
      <c r="P362" s="99"/>
      <c r="Q362" s="100" t="str">
        <f t="shared" si="23"/>
        <v/>
      </c>
      <c r="R362" s="101" t="str">
        <f t="shared" si="24"/>
        <v/>
      </c>
      <c r="S362" s="36"/>
    </row>
    <row r="363" spans="1:19">
      <c r="A363" s="93" t="str">
        <f>IF(ISERROR(VLOOKUP($B363,'export GR-month (SAP)'!$A:$A,1,FALSE))=TRUE,"-","GR")</f>
        <v>-</v>
      </c>
      <c r="B363" s="94"/>
      <c r="C363" s="94"/>
      <c r="D363" s="95"/>
      <c r="E363" s="96"/>
      <c r="F363" s="96"/>
      <c r="G363" s="96"/>
      <c r="H363" s="13"/>
      <c r="I363" s="13" t="str">
        <f t="shared" si="21"/>
        <v/>
      </c>
      <c r="J363" s="14" t="str">
        <f t="shared" si="22"/>
        <v/>
      </c>
      <c r="K363" s="14"/>
      <c r="L363" s="15"/>
      <c r="M363" s="93"/>
      <c r="N363" s="73"/>
      <c r="O363" s="93"/>
      <c r="P363" s="99"/>
      <c r="Q363" s="100" t="str">
        <f t="shared" si="23"/>
        <v/>
      </c>
      <c r="R363" s="101" t="str">
        <f t="shared" si="24"/>
        <v/>
      </c>
      <c r="S363" s="36"/>
    </row>
    <row r="364" spans="1:19">
      <c r="A364" s="93" t="str">
        <f>IF(ISERROR(VLOOKUP($B364,'export GR-month (SAP)'!$A:$A,1,FALSE))=TRUE,"-","GR")</f>
        <v>-</v>
      </c>
      <c r="B364" s="94"/>
      <c r="C364" s="94"/>
      <c r="D364" s="95"/>
      <c r="E364" s="96"/>
      <c r="F364" s="96"/>
      <c r="G364" s="96"/>
      <c r="H364" s="13"/>
      <c r="I364" s="13" t="str">
        <f t="shared" si="21"/>
        <v/>
      </c>
      <c r="J364" s="14" t="str">
        <f t="shared" si="22"/>
        <v/>
      </c>
      <c r="K364" s="14"/>
      <c r="L364" s="15"/>
      <c r="M364" s="93"/>
      <c r="N364" s="73"/>
      <c r="O364" s="93"/>
      <c r="P364" s="99"/>
      <c r="Q364" s="100" t="str">
        <f t="shared" si="23"/>
        <v/>
      </c>
      <c r="R364" s="101" t="str">
        <f t="shared" si="24"/>
        <v/>
      </c>
      <c r="S364" s="36"/>
    </row>
    <row r="365" spans="1:19">
      <c r="A365" s="93" t="str">
        <f>IF(ISERROR(VLOOKUP($B365,'export GR-month (SAP)'!$A:$A,1,FALSE))=TRUE,"-","GR")</f>
        <v>-</v>
      </c>
      <c r="B365" s="94"/>
      <c r="C365" s="94"/>
      <c r="D365" s="95"/>
      <c r="E365" s="96"/>
      <c r="F365" s="96"/>
      <c r="G365" s="96"/>
      <c r="H365" s="13"/>
      <c r="I365" s="13" t="str">
        <f t="shared" si="21"/>
        <v/>
      </c>
      <c r="J365" s="14" t="str">
        <f t="shared" si="22"/>
        <v/>
      </c>
      <c r="K365" s="14"/>
      <c r="L365" s="15"/>
      <c r="M365" s="93"/>
      <c r="N365" s="73"/>
      <c r="O365" s="93"/>
      <c r="P365" s="99"/>
      <c r="Q365" s="100" t="str">
        <f t="shared" si="23"/>
        <v/>
      </c>
      <c r="R365" s="101" t="str">
        <f t="shared" si="24"/>
        <v/>
      </c>
      <c r="S365" s="36"/>
    </row>
    <row r="366" spans="1:19">
      <c r="A366" s="93" t="str">
        <f>IF(ISERROR(VLOOKUP($B366,'export GR-month (SAP)'!$A:$A,1,FALSE))=TRUE,"-","GR")</f>
        <v>-</v>
      </c>
      <c r="B366" s="94"/>
      <c r="C366" s="94"/>
      <c r="D366" s="95"/>
      <c r="E366" s="96"/>
      <c r="F366" s="96"/>
      <c r="G366" s="96"/>
      <c r="H366" s="13"/>
      <c r="I366" s="13" t="str">
        <f t="shared" si="21"/>
        <v/>
      </c>
      <c r="J366" s="14" t="str">
        <f t="shared" si="22"/>
        <v/>
      </c>
      <c r="K366" s="14"/>
      <c r="L366" s="15"/>
      <c r="M366" s="93"/>
      <c r="N366" s="73"/>
      <c r="O366" s="93"/>
      <c r="P366" s="99"/>
      <c r="Q366" s="100" t="str">
        <f t="shared" si="23"/>
        <v/>
      </c>
      <c r="R366" s="101" t="str">
        <f t="shared" si="24"/>
        <v/>
      </c>
      <c r="S366" s="36"/>
    </row>
    <row r="367" spans="1:19">
      <c r="A367" s="93" t="str">
        <f>IF(ISERROR(VLOOKUP($B367,'export GR-month (SAP)'!$A:$A,1,FALSE))=TRUE,"-","GR")</f>
        <v>-</v>
      </c>
      <c r="B367" s="94"/>
      <c r="C367" s="94"/>
      <c r="D367" s="95"/>
      <c r="E367" s="96"/>
      <c r="F367" s="96"/>
      <c r="G367" s="96"/>
      <c r="H367" s="13"/>
      <c r="I367" s="13" t="str">
        <f t="shared" ref="I367:I430" si="25">IF($A367="GR",$H367,"")</f>
        <v/>
      </c>
      <c r="J367" s="14" t="str">
        <f t="shared" si="22"/>
        <v/>
      </c>
      <c r="K367" s="14"/>
      <c r="L367" s="15"/>
      <c r="M367" s="93"/>
      <c r="N367" s="73"/>
      <c r="O367" s="93"/>
      <c r="P367" s="99"/>
      <c r="Q367" s="100" t="str">
        <f t="shared" si="23"/>
        <v/>
      </c>
      <c r="R367" s="101" t="str">
        <f t="shared" si="24"/>
        <v/>
      </c>
      <c r="S367" s="36"/>
    </row>
    <row r="368" spans="1:19">
      <c r="A368" s="93" t="str">
        <f>IF(ISERROR(VLOOKUP($B368,'export GR-month (SAP)'!$A:$A,1,FALSE))=TRUE,"-","GR")</f>
        <v>-</v>
      </c>
      <c r="B368" s="94"/>
      <c r="C368" s="94"/>
      <c r="D368" s="95"/>
      <c r="E368" s="96"/>
      <c r="F368" s="96"/>
      <c r="G368" s="96"/>
      <c r="H368" s="13"/>
      <c r="I368" s="13" t="str">
        <f t="shared" si="25"/>
        <v/>
      </c>
      <c r="J368" s="14" t="str">
        <f t="shared" si="22"/>
        <v/>
      </c>
      <c r="K368" s="14"/>
      <c r="L368" s="15"/>
      <c r="M368" s="93"/>
      <c r="N368" s="73"/>
      <c r="O368" s="93"/>
      <c r="P368" s="99"/>
      <c r="Q368" s="100" t="str">
        <f t="shared" si="23"/>
        <v/>
      </c>
      <c r="R368" s="101" t="str">
        <f t="shared" si="24"/>
        <v/>
      </c>
      <c r="S368" s="36"/>
    </row>
    <row r="369" spans="1:19">
      <c r="A369" s="93" t="str">
        <f>IF(ISERROR(VLOOKUP($B369,'export GR-month (SAP)'!$A:$A,1,FALSE))=TRUE,"-","GR")</f>
        <v>-</v>
      </c>
      <c r="B369" s="94"/>
      <c r="C369" s="94"/>
      <c r="D369" s="95"/>
      <c r="E369" s="96"/>
      <c r="F369" s="96"/>
      <c r="G369" s="96"/>
      <c r="H369" s="13"/>
      <c r="I369" s="13" t="str">
        <f t="shared" si="25"/>
        <v/>
      </c>
      <c r="J369" s="14" t="str">
        <f t="shared" si="22"/>
        <v/>
      </c>
      <c r="K369" s="14"/>
      <c r="L369" s="15"/>
      <c r="M369" s="93"/>
      <c r="N369" s="73"/>
      <c r="O369" s="93"/>
      <c r="P369" s="99"/>
      <c r="Q369" s="100" t="str">
        <f t="shared" si="23"/>
        <v/>
      </c>
      <c r="R369" s="101" t="str">
        <f t="shared" si="24"/>
        <v/>
      </c>
      <c r="S369" s="36"/>
    </row>
    <row r="370" spans="1:19">
      <c r="A370" s="93" t="str">
        <f>IF(ISERROR(VLOOKUP($B370,'export GR-month (SAP)'!$A:$A,1,FALSE))=TRUE,"-","GR")</f>
        <v>-</v>
      </c>
      <c r="B370" s="94"/>
      <c r="C370" s="94"/>
      <c r="D370" s="95"/>
      <c r="E370" s="96"/>
      <c r="F370" s="96"/>
      <c r="G370" s="96"/>
      <c r="H370" s="13"/>
      <c r="I370" s="13" t="str">
        <f t="shared" si="25"/>
        <v/>
      </c>
      <c r="J370" s="14" t="str">
        <f t="shared" si="22"/>
        <v/>
      </c>
      <c r="K370" s="14"/>
      <c r="L370" s="15"/>
      <c r="M370" s="93"/>
      <c r="N370" s="73"/>
      <c r="O370" s="93"/>
      <c r="P370" s="99"/>
      <c r="Q370" s="100" t="str">
        <f t="shared" si="23"/>
        <v/>
      </c>
      <c r="R370" s="101" t="str">
        <f t="shared" si="24"/>
        <v/>
      </c>
      <c r="S370" s="36"/>
    </row>
    <row r="371" spans="1:19">
      <c r="A371" s="93" t="str">
        <f>IF(ISERROR(VLOOKUP($B371,'export GR-month (SAP)'!$A:$A,1,FALSE))=TRUE,"-","GR")</f>
        <v>-</v>
      </c>
      <c r="B371" s="94"/>
      <c r="C371" s="94"/>
      <c r="D371" s="95"/>
      <c r="E371" s="96"/>
      <c r="F371" s="96"/>
      <c r="G371" s="96"/>
      <c r="H371" s="13"/>
      <c r="I371" s="13" t="str">
        <f t="shared" si="25"/>
        <v/>
      </c>
      <c r="J371" s="14" t="str">
        <f t="shared" si="22"/>
        <v/>
      </c>
      <c r="K371" s="14"/>
      <c r="L371" s="15"/>
      <c r="M371" s="93"/>
      <c r="N371" s="73"/>
      <c r="O371" s="93"/>
      <c r="P371" s="99"/>
      <c r="Q371" s="100" t="str">
        <f t="shared" si="23"/>
        <v/>
      </c>
      <c r="R371" s="101" t="str">
        <f t="shared" si="24"/>
        <v/>
      </c>
      <c r="S371" s="36"/>
    </row>
    <row r="372" spans="1:19">
      <c r="A372" s="93" t="str">
        <f>IF(ISERROR(VLOOKUP($B372,'export GR-month (SAP)'!$A:$A,1,FALSE))=TRUE,"-","GR")</f>
        <v>-</v>
      </c>
      <c r="B372" s="94"/>
      <c r="C372" s="94"/>
      <c r="D372" s="95"/>
      <c r="E372" s="96"/>
      <c r="F372" s="96"/>
      <c r="G372" s="96"/>
      <c r="H372" s="13"/>
      <c r="I372" s="13" t="str">
        <f t="shared" si="25"/>
        <v/>
      </c>
      <c r="J372" s="14" t="str">
        <f t="shared" si="22"/>
        <v/>
      </c>
      <c r="K372" s="14"/>
      <c r="L372" s="15"/>
      <c r="M372" s="93"/>
      <c r="N372" s="73"/>
      <c r="O372" s="93"/>
      <c r="P372" s="99"/>
      <c r="Q372" s="100" t="str">
        <f t="shared" si="23"/>
        <v/>
      </c>
      <c r="R372" s="101" t="str">
        <f t="shared" si="24"/>
        <v/>
      </c>
      <c r="S372" s="36"/>
    </row>
    <row r="373" spans="1:19">
      <c r="A373" s="93" t="str">
        <f>IF(ISERROR(VLOOKUP($B373,'export GR-month (SAP)'!$A:$A,1,FALSE))=TRUE,"-","GR")</f>
        <v>-</v>
      </c>
      <c r="B373" s="94"/>
      <c r="C373" s="94"/>
      <c r="D373" s="95"/>
      <c r="E373" s="96"/>
      <c r="F373" s="96"/>
      <c r="G373" s="96"/>
      <c r="H373" s="13"/>
      <c r="I373" s="13" t="str">
        <f t="shared" si="25"/>
        <v/>
      </c>
      <c r="J373" s="14" t="str">
        <f t="shared" si="22"/>
        <v/>
      </c>
      <c r="K373" s="14"/>
      <c r="L373" s="15"/>
      <c r="M373" s="93"/>
      <c r="N373" s="73"/>
      <c r="O373" s="93"/>
      <c r="P373" s="99"/>
      <c r="Q373" s="100" t="str">
        <f t="shared" si="23"/>
        <v/>
      </c>
      <c r="R373" s="101" t="str">
        <f t="shared" si="24"/>
        <v/>
      </c>
      <c r="S373" s="36"/>
    </row>
    <row r="374" spans="1:19">
      <c r="A374" s="93" t="str">
        <f>IF(ISERROR(VLOOKUP($B374,'export GR-month (SAP)'!$A:$A,1,FALSE))=TRUE,"-","GR")</f>
        <v>-</v>
      </c>
      <c r="B374" s="94"/>
      <c r="C374" s="94"/>
      <c r="D374" s="95"/>
      <c r="E374" s="96"/>
      <c r="F374" s="96"/>
      <c r="G374" s="96"/>
      <c r="H374" s="13"/>
      <c r="I374" s="13" t="str">
        <f t="shared" si="25"/>
        <v/>
      </c>
      <c r="J374" s="14" t="str">
        <f t="shared" si="22"/>
        <v/>
      </c>
      <c r="K374" s="14"/>
      <c r="L374" s="15"/>
      <c r="M374" s="93"/>
      <c r="N374" s="73"/>
      <c r="O374" s="93"/>
      <c r="P374" s="99"/>
      <c r="Q374" s="100" t="str">
        <f t="shared" si="23"/>
        <v/>
      </c>
      <c r="R374" s="101" t="str">
        <f t="shared" si="24"/>
        <v/>
      </c>
      <c r="S374" s="36"/>
    </row>
    <row r="375" spans="1:19">
      <c r="A375" s="93" t="str">
        <f>IF(ISERROR(VLOOKUP($B375,'export GR-month (SAP)'!$A:$A,1,FALSE))=TRUE,"-","GR")</f>
        <v>-</v>
      </c>
      <c r="B375" s="94"/>
      <c r="C375" s="94"/>
      <c r="D375" s="95"/>
      <c r="E375" s="96"/>
      <c r="F375" s="96"/>
      <c r="G375" s="96"/>
      <c r="H375" s="13"/>
      <c r="I375" s="13" t="str">
        <f t="shared" si="25"/>
        <v/>
      </c>
      <c r="J375" s="14" t="str">
        <f t="shared" si="22"/>
        <v/>
      </c>
      <c r="K375" s="14"/>
      <c r="L375" s="15"/>
      <c r="M375" s="93"/>
      <c r="N375" s="73"/>
      <c r="O375" s="93"/>
      <c r="P375" s="99"/>
      <c r="Q375" s="100" t="str">
        <f t="shared" si="23"/>
        <v/>
      </c>
      <c r="R375" s="101" t="str">
        <f t="shared" si="24"/>
        <v/>
      </c>
      <c r="S375" s="36"/>
    </row>
    <row r="376" spans="1:19">
      <c r="A376" s="93" t="str">
        <f>IF(ISERROR(VLOOKUP($B376,'export GR-month (SAP)'!$A:$A,1,FALSE))=TRUE,"-","GR")</f>
        <v>-</v>
      </c>
      <c r="B376" s="94"/>
      <c r="C376" s="94"/>
      <c r="D376" s="95"/>
      <c r="E376" s="96"/>
      <c r="F376" s="96"/>
      <c r="G376" s="96"/>
      <c r="H376" s="13"/>
      <c r="I376" s="13" t="str">
        <f t="shared" si="25"/>
        <v/>
      </c>
      <c r="J376" s="14" t="str">
        <f t="shared" si="22"/>
        <v/>
      </c>
      <c r="K376" s="14"/>
      <c r="L376" s="15"/>
      <c r="M376" s="93"/>
      <c r="N376" s="73"/>
      <c r="O376" s="93"/>
      <c r="P376" s="99"/>
      <c r="Q376" s="100" t="str">
        <f t="shared" si="23"/>
        <v/>
      </c>
      <c r="R376" s="101" t="str">
        <f t="shared" si="24"/>
        <v/>
      </c>
      <c r="S376" s="36"/>
    </row>
    <row r="377" spans="1:19">
      <c r="A377" s="93" t="str">
        <f>IF(ISERROR(VLOOKUP($B377,'export GR-month (SAP)'!$A:$A,1,FALSE))=TRUE,"-","GR")</f>
        <v>-</v>
      </c>
      <c r="B377" s="94"/>
      <c r="C377" s="94"/>
      <c r="D377" s="95"/>
      <c r="E377" s="96"/>
      <c r="F377" s="96"/>
      <c r="G377" s="96"/>
      <c r="H377" s="13"/>
      <c r="I377" s="13" t="str">
        <f t="shared" si="25"/>
        <v/>
      </c>
      <c r="J377" s="14" t="str">
        <f t="shared" si="22"/>
        <v/>
      </c>
      <c r="K377" s="14"/>
      <c r="L377" s="15"/>
      <c r="M377" s="93"/>
      <c r="N377" s="73"/>
      <c r="O377" s="93"/>
      <c r="P377" s="99"/>
      <c r="Q377" s="100" t="str">
        <f t="shared" si="23"/>
        <v/>
      </c>
      <c r="R377" s="101" t="str">
        <f t="shared" si="24"/>
        <v/>
      </c>
      <c r="S377" s="36"/>
    </row>
    <row r="378" spans="1:19">
      <c r="A378" s="93" t="str">
        <f>IF(ISERROR(VLOOKUP($B378,'export GR-month (SAP)'!$A:$A,1,FALSE))=TRUE,"-","GR")</f>
        <v>-</v>
      </c>
      <c r="B378" s="94"/>
      <c r="C378" s="94"/>
      <c r="D378" s="95"/>
      <c r="E378" s="96"/>
      <c r="F378" s="96"/>
      <c r="G378" s="96"/>
      <c r="H378" s="13"/>
      <c r="I378" s="13" t="str">
        <f t="shared" si="25"/>
        <v/>
      </c>
      <c r="J378" s="14" t="str">
        <f t="shared" si="22"/>
        <v/>
      </c>
      <c r="K378" s="14"/>
      <c r="L378" s="15"/>
      <c r="M378" s="93"/>
      <c r="N378" s="73"/>
      <c r="O378" s="93"/>
      <c r="P378" s="99"/>
      <c r="Q378" s="100" t="str">
        <f t="shared" si="23"/>
        <v/>
      </c>
      <c r="R378" s="101" t="str">
        <f t="shared" si="24"/>
        <v/>
      </c>
      <c r="S378" s="36"/>
    </row>
    <row r="379" spans="1:19">
      <c r="A379" s="93" t="str">
        <f>IF(ISERROR(VLOOKUP($B379,'export GR-month (SAP)'!$A:$A,1,FALSE))=TRUE,"-","GR")</f>
        <v>-</v>
      </c>
      <c r="B379" s="94"/>
      <c r="C379" s="94"/>
      <c r="D379" s="95"/>
      <c r="E379" s="96"/>
      <c r="F379" s="96"/>
      <c r="G379" s="96"/>
      <c r="H379" s="13"/>
      <c r="I379" s="13" t="str">
        <f t="shared" si="25"/>
        <v/>
      </c>
      <c r="J379" s="14" t="str">
        <f t="shared" si="22"/>
        <v/>
      </c>
      <c r="K379" s="14"/>
      <c r="L379" s="15"/>
      <c r="M379" s="93"/>
      <c r="N379" s="73"/>
      <c r="O379" s="93"/>
      <c r="P379" s="99"/>
      <c r="Q379" s="100" t="str">
        <f t="shared" si="23"/>
        <v/>
      </c>
      <c r="R379" s="101" t="str">
        <f t="shared" si="24"/>
        <v/>
      </c>
      <c r="S379" s="36"/>
    </row>
    <row r="380" spans="1:19">
      <c r="A380" s="93" t="str">
        <f>IF(ISERROR(VLOOKUP($B380,'export GR-month (SAP)'!$A:$A,1,FALSE))=TRUE,"-","GR")</f>
        <v>-</v>
      </c>
      <c r="B380" s="94"/>
      <c r="C380" s="94"/>
      <c r="D380" s="95"/>
      <c r="E380" s="96"/>
      <c r="F380" s="96"/>
      <c r="G380" s="96"/>
      <c r="H380" s="13"/>
      <c r="I380" s="13" t="str">
        <f t="shared" si="25"/>
        <v/>
      </c>
      <c r="J380" s="14" t="str">
        <f t="shared" si="22"/>
        <v/>
      </c>
      <c r="K380" s="14"/>
      <c r="L380" s="15"/>
      <c r="M380" s="93"/>
      <c r="N380" s="73"/>
      <c r="O380" s="93"/>
      <c r="P380" s="99"/>
      <c r="Q380" s="100" t="str">
        <f t="shared" si="23"/>
        <v/>
      </c>
      <c r="R380" s="101" t="str">
        <f t="shared" si="24"/>
        <v/>
      </c>
      <c r="S380" s="36"/>
    </row>
    <row r="381" spans="1:19">
      <c r="A381" s="93" t="str">
        <f>IF(ISERROR(VLOOKUP($B381,'export GR-month (SAP)'!$A:$A,1,FALSE))=TRUE,"-","GR")</f>
        <v>-</v>
      </c>
      <c r="B381" s="94"/>
      <c r="C381" s="94"/>
      <c r="D381" s="95"/>
      <c r="E381" s="96"/>
      <c r="F381" s="96"/>
      <c r="G381" s="96"/>
      <c r="H381" s="13"/>
      <c r="I381" s="13" t="str">
        <f t="shared" si="25"/>
        <v/>
      </c>
      <c r="J381" s="14" t="str">
        <f t="shared" si="22"/>
        <v/>
      </c>
      <c r="K381" s="14"/>
      <c r="L381" s="15"/>
      <c r="M381" s="93"/>
      <c r="N381" s="73"/>
      <c r="O381" s="93"/>
      <c r="P381" s="99"/>
      <c r="Q381" s="100" t="str">
        <f t="shared" si="23"/>
        <v/>
      </c>
      <c r="R381" s="101" t="str">
        <f t="shared" si="24"/>
        <v/>
      </c>
      <c r="S381" s="36"/>
    </row>
    <row r="382" spans="1:19">
      <c r="A382" s="93" t="str">
        <f>IF(ISERROR(VLOOKUP($B382,'export GR-month (SAP)'!$A:$A,1,FALSE))=TRUE,"-","GR")</f>
        <v>-</v>
      </c>
      <c r="B382" s="94"/>
      <c r="C382" s="94"/>
      <c r="D382" s="95"/>
      <c r="E382" s="96"/>
      <c r="F382" s="96"/>
      <c r="G382" s="96"/>
      <c r="H382" s="13"/>
      <c r="I382" s="13" t="str">
        <f t="shared" si="25"/>
        <v/>
      </c>
      <c r="J382" s="14" t="str">
        <f t="shared" si="22"/>
        <v/>
      </c>
      <c r="K382" s="14"/>
      <c r="L382" s="15"/>
      <c r="M382" s="93"/>
      <c r="N382" s="73"/>
      <c r="O382" s="93"/>
      <c r="P382" s="99"/>
      <c r="Q382" s="100" t="str">
        <f t="shared" si="23"/>
        <v/>
      </c>
      <c r="R382" s="101" t="str">
        <f t="shared" si="24"/>
        <v/>
      </c>
      <c r="S382" s="36"/>
    </row>
    <row r="383" spans="1:19">
      <c r="A383" s="93" t="str">
        <f>IF(ISERROR(VLOOKUP($B383,'export GR-month (SAP)'!$A:$A,1,FALSE))=TRUE,"-","GR")</f>
        <v>-</v>
      </c>
      <c r="B383" s="94"/>
      <c r="C383" s="94"/>
      <c r="D383" s="95"/>
      <c r="E383" s="96"/>
      <c r="F383" s="96"/>
      <c r="G383" s="96"/>
      <c r="H383" s="13"/>
      <c r="I383" s="13" t="str">
        <f t="shared" si="25"/>
        <v/>
      </c>
      <c r="J383" s="14" t="str">
        <f t="shared" si="22"/>
        <v/>
      </c>
      <c r="K383" s="14"/>
      <c r="L383" s="15"/>
      <c r="M383" s="93"/>
      <c r="N383" s="73"/>
      <c r="O383" s="93"/>
      <c r="P383" s="99"/>
      <c r="Q383" s="100" t="str">
        <f t="shared" si="23"/>
        <v/>
      </c>
      <c r="R383" s="101" t="str">
        <f t="shared" si="24"/>
        <v/>
      </c>
      <c r="S383" s="36"/>
    </row>
    <row r="384" spans="1:19">
      <c r="A384" s="93" t="str">
        <f>IF(ISERROR(VLOOKUP($B384,'export GR-month (SAP)'!$A:$A,1,FALSE))=TRUE,"-","GR")</f>
        <v>-</v>
      </c>
      <c r="B384" s="94"/>
      <c r="C384" s="94"/>
      <c r="D384" s="95"/>
      <c r="E384" s="96"/>
      <c r="F384" s="96"/>
      <c r="G384" s="96"/>
      <c r="H384" s="13"/>
      <c r="I384" s="13" t="str">
        <f t="shared" si="25"/>
        <v/>
      </c>
      <c r="J384" s="14" t="str">
        <f t="shared" si="22"/>
        <v/>
      </c>
      <c r="K384" s="14"/>
      <c r="L384" s="15"/>
      <c r="M384" s="93"/>
      <c r="N384" s="73"/>
      <c r="O384" s="93"/>
      <c r="P384" s="99"/>
      <c r="Q384" s="100" t="str">
        <f t="shared" si="23"/>
        <v/>
      </c>
      <c r="R384" s="101" t="str">
        <f t="shared" si="24"/>
        <v/>
      </c>
      <c r="S384" s="36"/>
    </row>
    <row r="385" spans="1:19">
      <c r="A385" s="93" t="str">
        <f>IF(ISERROR(VLOOKUP($B385,'export GR-month (SAP)'!$A:$A,1,FALSE))=TRUE,"-","GR")</f>
        <v>-</v>
      </c>
      <c r="B385" s="94"/>
      <c r="C385" s="94"/>
      <c r="D385" s="95"/>
      <c r="E385" s="96"/>
      <c r="F385" s="96"/>
      <c r="G385" s="96"/>
      <c r="H385" s="13"/>
      <c r="I385" s="13" t="str">
        <f t="shared" si="25"/>
        <v/>
      </c>
      <c r="J385" s="14" t="str">
        <f t="shared" si="22"/>
        <v/>
      </c>
      <c r="K385" s="14"/>
      <c r="L385" s="15"/>
      <c r="M385" s="93"/>
      <c r="N385" s="73"/>
      <c r="O385" s="93"/>
      <c r="P385" s="99"/>
      <c r="Q385" s="100" t="str">
        <f t="shared" si="23"/>
        <v/>
      </c>
      <c r="R385" s="101" t="str">
        <f t="shared" si="24"/>
        <v/>
      </c>
      <c r="S385" s="36"/>
    </row>
    <row r="386" spans="1:19">
      <c r="A386" s="93" t="str">
        <f>IF(ISERROR(VLOOKUP($B386,'export GR-month (SAP)'!$A:$A,1,FALSE))=TRUE,"-","GR")</f>
        <v>-</v>
      </c>
      <c r="B386" s="94"/>
      <c r="C386" s="94"/>
      <c r="D386" s="95"/>
      <c r="E386" s="96"/>
      <c r="F386" s="96"/>
      <c r="G386" s="96"/>
      <c r="H386" s="13"/>
      <c r="I386" s="13" t="str">
        <f t="shared" si="25"/>
        <v/>
      </c>
      <c r="J386" s="14" t="str">
        <f t="shared" si="22"/>
        <v/>
      </c>
      <c r="K386" s="14"/>
      <c r="L386" s="15"/>
      <c r="M386" s="93"/>
      <c r="N386" s="73"/>
      <c r="O386" s="93"/>
      <c r="P386" s="99"/>
      <c r="Q386" s="100" t="str">
        <f t="shared" si="23"/>
        <v/>
      </c>
      <c r="R386" s="101" t="str">
        <f t="shared" si="24"/>
        <v/>
      </c>
      <c r="S386" s="36"/>
    </row>
    <row r="387" spans="1:19">
      <c r="A387" s="93" t="str">
        <f>IF(ISERROR(VLOOKUP($B387,'export GR-month (SAP)'!$A:$A,1,FALSE))=TRUE,"-","GR")</f>
        <v>-</v>
      </c>
      <c r="B387" s="94"/>
      <c r="C387" s="94"/>
      <c r="D387" s="95"/>
      <c r="E387" s="96"/>
      <c r="F387" s="96"/>
      <c r="G387" s="96"/>
      <c r="H387" s="13"/>
      <c r="I387" s="13" t="str">
        <f t="shared" si="25"/>
        <v/>
      </c>
      <c r="J387" s="14" t="str">
        <f t="shared" si="22"/>
        <v/>
      </c>
      <c r="K387" s="14"/>
      <c r="L387" s="15"/>
      <c r="M387" s="93"/>
      <c r="N387" s="73"/>
      <c r="O387" s="93"/>
      <c r="P387" s="99"/>
      <c r="Q387" s="100" t="str">
        <f t="shared" si="23"/>
        <v/>
      </c>
      <c r="R387" s="101" t="str">
        <f t="shared" si="24"/>
        <v/>
      </c>
      <c r="S387" s="36"/>
    </row>
    <row r="388" spans="1:19">
      <c r="A388" s="93" t="str">
        <f>IF(ISERROR(VLOOKUP($B388,'export GR-month (SAP)'!$A:$A,1,FALSE))=TRUE,"-","GR")</f>
        <v>-</v>
      </c>
      <c r="B388" s="94"/>
      <c r="C388" s="94"/>
      <c r="D388" s="95"/>
      <c r="E388" s="96"/>
      <c r="F388" s="96"/>
      <c r="G388" s="96"/>
      <c r="H388" s="13"/>
      <c r="I388" s="13" t="str">
        <f t="shared" si="25"/>
        <v/>
      </c>
      <c r="J388" s="14" t="str">
        <f t="shared" si="22"/>
        <v/>
      </c>
      <c r="K388" s="14"/>
      <c r="L388" s="15"/>
      <c r="M388" s="93"/>
      <c r="N388" s="73"/>
      <c r="O388" s="93"/>
      <c r="P388" s="99"/>
      <c r="Q388" s="100" t="str">
        <f t="shared" si="23"/>
        <v/>
      </c>
      <c r="R388" s="101" t="str">
        <f t="shared" si="24"/>
        <v/>
      </c>
      <c r="S388" s="36"/>
    </row>
    <row r="389" spans="1:19">
      <c r="A389" s="93" t="str">
        <f>IF(ISERROR(VLOOKUP($B389,'export GR-month (SAP)'!$A:$A,1,FALSE))=TRUE,"-","GR")</f>
        <v>-</v>
      </c>
      <c r="B389" s="94"/>
      <c r="C389" s="94"/>
      <c r="D389" s="95"/>
      <c r="E389" s="96"/>
      <c r="F389" s="96"/>
      <c r="G389" s="96"/>
      <c r="H389" s="13"/>
      <c r="I389" s="13" t="str">
        <f t="shared" si="25"/>
        <v/>
      </c>
      <c r="J389" s="14" t="str">
        <f t="shared" si="22"/>
        <v/>
      </c>
      <c r="K389" s="14"/>
      <c r="L389" s="15"/>
      <c r="M389" s="93"/>
      <c r="N389" s="73"/>
      <c r="O389" s="93"/>
      <c r="P389" s="99"/>
      <c r="Q389" s="100" t="str">
        <f t="shared" si="23"/>
        <v/>
      </c>
      <c r="R389" s="101" t="str">
        <f t="shared" si="24"/>
        <v/>
      </c>
      <c r="S389" s="36"/>
    </row>
    <row r="390" spans="1:19">
      <c r="A390" s="93" t="str">
        <f>IF(ISERROR(VLOOKUP($B390,'export GR-month (SAP)'!$A:$A,1,FALSE))=TRUE,"-","GR")</f>
        <v>-</v>
      </c>
      <c r="B390" s="94"/>
      <c r="C390" s="94"/>
      <c r="D390" s="95"/>
      <c r="E390" s="96"/>
      <c r="F390" s="96"/>
      <c r="G390" s="96"/>
      <c r="H390" s="13"/>
      <c r="I390" s="13" t="str">
        <f t="shared" si="25"/>
        <v/>
      </c>
      <c r="J390" s="14" t="str">
        <f t="shared" ref="J390:J453" si="26">IF(AND($H390=$I390,$H390&lt;&gt;0,$B390&lt;&gt;0),"Complete",IF(AND($I390&lt;$H390,$I390&gt;0,$B390&lt;&gt;0),"Partial",IF(AND($I390="",B390&lt;&gt;0),"No receipt","")))</f>
        <v/>
      </c>
      <c r="K390" s="14"/>
      <c r="L390" s="15"/>
      <c r="M390" s="93"/>
      <c r="N390" s="73"/>
      <c r="O390" s="93"/>
      <c r="P390" s="99"/>
      <c r="Q390" s="100" t="str">
        <f t="shared" ref="Q390:Q453" si="27">IF($B390&lt;&gt;"",$P390*$H390,"")</f>
        <v/>
      </c>
      <c r="R390" s="101" t="str">
        <f t="shared" ref="R390:R453" si="28">IF($G390="AU","$",IF($G390="BR","BRL",IF($G390="JP","¥",IF($G390="KR","₩",IF($G390="SW","SEK",IF($G390="UAE","AED",IF($G390="UK","£",IF($G390="US","$",IF(OR($G390="FR",$G390="GR",$G390="IT",$G390="NT"),"€","")))))))))</f>
        <v/>
      </c>
      <c r="S390" s="36"/>
    </row>
    <row r="391" spans="1:19">
      <c r="A391" s="93" t="str">
        <f>IF(ISERROR(VLOOKUP($B391,'export GR-month (SAP)'!$A:$A,1,FALSE))=TRUE,"-","GR")</f>
        <v>-</v>
      </c>
      <c r="B391" s="94"/>
      <c r="C391" s="94"/>
      <c r="D391" s="95"/>
      <c r="E391" s="96"/>
      <c r="F391" s="96"/>
      <c r="G391" s="96"/>
      <c r="H391" s="13"/>
      <c r="I391" s="13" t="str">
        <f t="shared" si="25"/>
        <v/>
      </c>
      <c r="J391" s="14" t="str">
        <f t="shared" si="26"/>
        <v/>
      </c>
      <c r="K391" s="14"/>
      <c r="L391" s="15"/>
      <c r="M391" s="93"/>
      <c r="N391" s="73"/>
      <c r="O391" s="93"/>
      <c r="P391" s="99"/>
      <c r="Q391" s="100" t="str">
        <f t="shared" si="27"/>
        <v/>
      </c>
      <c r="R391" s="101" t="str">
        <f t="shared" si="28"/>
        <v/>
      </c>
      <c r="S391" s="36"/>
    </row>
    <row r="392" spans="1:19">
      <c r="A392" s="93" t="str">
        <f>IF(ISERROR(VLOOKUP($B392,'export GR-month (SAP)'!$A:$A,1,FALSE))=TRUE,"-","GR")</f>
        <v>-</v>
      </c>
      <c r="B392" s="94"/>
      <c r="C392" s="94"/>
      <c r="D392" s="95"/>
      <c r="E392" s="96"/>
      <c r="F392" s="96"/>
      <c r="G392" s="96"/>
      <c r="H392" s="13"/>
      <c r="I392" s="13" t="str">
        <f t="shared" si="25"/>
        <v/>
      </c>
      <c r="J392" s="14" t="str">
        <f t="shared" si="26"/>
        <v/>
      </c>
      <c r="K392" s="14"/>
      <c r="L392" s="15"/>
      <c r="M392" s="93"/>
      <c r="N392" s="73"/>
      <c r="O392" s="93"/>
      <c r="P392" s="99"/>
      <c r="Q392" s="100" t="str">
        <f t="shared" si="27"/>
        <v/>
      </c>
      <c r="R392" s="101" t="str">
        <f t="shared" si="28"/>
        <v/>
      </c>
      <c r="S392" s="36"/>
    </row>
    <row r="393" spans="1:19">
      <c r="A393" s="93" t="str">
        <f>IF(ISERROR(VLOOKUP($B393,'export GR-month (SAP)'!$A:$A,1,FALSE))=TRUE,"-","GR")</f>
        <v>-</v>
      </c>
      <c r="B393" s="94"/>
      <c r="C393" s="94"/>
      <c r="D393" s="95"/>
      <c r="E393" s="96"/>
      <c r="F393" s="96"/>
      <c r="G393" s="96"/>
      <c r="H393" s="13"/>
      <c r="I393" s="13" t="str">
        <f t="shared" si="25"/>
        <v/>
      </c>
      <c r="J393" s="14" t="str">
        <f t="shared" si="26"/>
        <v/>
      </c>
      <c r="K393" s="14"/>
      <c r="L393" s="15"/>
      <c r="M393" s="93"/>
      <c r="N393" s="73"/>
      <c r="O393" s="93"/>
      <c r="P393" s="99"/>
      <c r="Q393" s="100" t="str">
        <f t="shared" si="27"/>
        <v/>
      </c>
      <c r="R393" s="101" t="str">
        <f t="shared" si="28"/>
        <v/>
      </c>
      <c r="S393" s="36"/>
    </row>
    <row r="394" spans="1:19">
      <c r="A394" s="93" t="str">
        <f>IF(ISERROR(VLOOKUP($B394,'export GR-month (SAP)'!$A:$A,1,FALSE))=TRUE,"-","GR")</f>
        <v>-</v>
      </c>
      <c r="B394" s="94"/>
      <c r="C394" s="94"/>
      <c r="D394" s="95"/>
      <c r="E394" s="96"/>
      <c r="F394" s="96"/>
      <c r="G394" s="96"/>
      <c r="H394" s="13"/>
      <c r="I394" s="13" t="str">
        <f t="shared" si="25"/>
        <v/>
      </c>
      <c r="J394" s="14" t="str">
        <f t="shared" si="26"/>
        <v/>
      </c>
      <c r="K394" s="14"/>
      <c r="L394" s="15"/>
      <c r="M394" s="93"/>
      <c r="N394" s="73"/>
      <c r="O394" s="93"/>
      <c r="P394" s="99"/>
      <c r="Q394" s="100" t="str">
        <f t="shared" si="27"/>
        <v/>
      </c>
      <c r="R394" s="101" t="str">
        <f t="shared" si="28"/>
        <v/>
      </c>
      <c r="S394" s="36"/>
    </row>
    <row r="395" spans="1:19">
      <c r="A395" s="93" t="str">
        <f>IF(ISERROR(VLOOKUP($B395,'export GR-month (SAP)'!$A:$A,1,FALSE))=TRUE,"-","GR")</f>
        <v>-</v>
      </c>
      <c r="B395" s="94"/>
      <c r="C395" s="94"/>
      <c r="D395" s="95"/>
      <c r="E395" s="96"/>
      <c r="F395" s="96"/>
      <c r="G395" s="96"/>
      <c r="H395" s="13"/>
      <c r="I395" s="13" t="str">
        <f t="shared" si="25"/>
        <v/>
      </c>
      <c r="J395" s="14" t="str">
        <f t="shared" si="26"/>
        <v/>
      </c>
      <c r="K395" s="14"/>
      <c r="L395" s="15"/>
      <c r="M395" s="93"/>
      <c r="N395" s="73"/>
      <c r="O395" s="93"/>
      <c r="P395" s="99"/>
      <c r="Q395" s="100" t="str">
        <f t="shared" si="27"/>
        <v/>
      </c>
      <c r="R395" s="101" t="str">
        <f t="shared" si="28"/>
        <v/>
      </c>
      <c r="S395" s="36"/>
    </row>
    <row r="396" spans="1:19">
      <c r="A396" s="93" t="str">
        <f>IF(ISERROR(VLOOKUP($B396,'export GR-month (SAP)'!$A:$A,1,FALSE))=TRUE,"-","GR")</f>
        <v>-</v>
      </c>
      <c r="B396" s="94"/>
      <c r="C396" s="94"/>
      <c r="D396" s="95"/>
      <c r="E396" s="96"/>
      <c r="F396" s="96"/>
      <c r="G396" s="96"/>
      <c r="H396" s="13"/>
      <c r="I396" s="13" t="str">
        <f t="shared" si="25"/>
        <v/>
      </c>
      <c r="J396" s="14" t="str">
        <f t="shared" si="26"/>
        <v/>
      </c>
      <c r="K396" s="14"/>
      <c r="L396" s="15"/>
      <c r="M396" s="93"/>
      <c r="N396" s="73"/>
      <c r="O396" s="93"/>
      <c r="P396" s="99"/>
      <c r="Q396" s="100" t="str">
        <f t="shared" si="27"/>
        <v/>
      </c>
      <c r="R396" s="101" t="str">
        <f t="shared" si="28"/>
        <v/>
      </c>
      <c r="S396" s="36"/>
    </row>
    <row r="397" spans="1:19">
      <c r="A397" s="93" t="str">
        <f>IF(ISERROR(VLOOKUP($B397,'export GR-month (SAP)'!$A:$A,1,FALSE))=TRUE,"-","GR")</f>
        <v>-</v>
      </c>
      <c r="B397" s="94"/>
      <c r="C397" s="94"/>
      <c r="D397" s="95"/>
      <c r="E397" s="96"/>
      <c r="F397" s="96"/>
      <c r="G397" s="96"/>
      <c r="H397" s="13"/>
      <c r="I397" s="13" t="str">
        <f t="shared" si="25"/>
        <v/>
      </c>
      <c r="J397" s="14" t="str">
        <f t="shared" si="26"/>
        <v/>
      </c>
      <c r="K397" s="14"/>
      <c r="L397" s="15"/>
      <c r="M397" s="93"/>
      <c r="N397" s="73"/>
      <c r="O397" s="93"/>
      <c r="P397" s="99"/>
      <c r="Q397" s="100" t="str">
        <f t="shared" si="27"/>
        <v/>
      </c>
      <c r="R397" s="101" t="str">
        <f t="shared" si="28"/>
        <v/>
      </c>
      <c r="S397" s="36"/>
    </row>
    <row r="398" spans="1:19">
      <c r="A398" s="93" t="str">
        <f>IF(ISERROR(VLOOKUP($B398,'export GR-month (SAP)'!$A:$A,1,FALSE))=TRUE,"-","GR")</f>
        <v>-</v>
      </c>
      <c r="B398" s="94"/>
      <c r="C398" s="94"/>
      <c r="D398" s="95"/>
      <c r="E398" s="96"/>
      <c r="F398" s="96"/>
      <c r="G398" s="96"/>
      <c r="H398" s="13"/>
      <c r="I398" s="13" t="str">
        <f t="shared" si="25"/>
        <v/>
      </c>
      <c r="J398" s="14" t="str">
        <f t="shared" si="26"/>
        <v/>
      </c>
      <c r="K398" s="14"/>
      <c r="L398" s="15"/>
      <c r="M398" s="93"/>
      <c r="N398" s="73"/>
      <c r="O398" s="93"/>
      <c r="P398" s="99"/>
      <c r="Q398" s="100" t="str">
        <f t="shared" si="27"/>
        <v/>
      </c>
      <c r="R398" s="101" t="str">
        <f t="shared" si="28"/>
        <v/>
      </c>
      <c r="S398" s="36"/>
    </row>
    <row r="399" spans="1:19">
      <c r="A399" s="93" t="str">
        <f>IF(ISERROR(VLOOKUP($B399,'export GR-month (SAP)'!$A:$A,1,FALSE))=TRUE,"-","GR")</f>
        <v>-</v>
      </c>
      <c r="B399" s="94"/>
      <c r="C399" s="94"/>
      <c r="D399" s="95"/>
      <c r="E399" s="96"/>
      <c r="F399" s="96"/>
      <c r="G399" s="96"/>
      <c r="H399" s="13"/>
      <c r="I399" s="13" t="str">
        <f t="shared" si="25"/>
        <v/>
      </c>
      <c r="J399" s="14" t="str">
        <f t="shared" si="26"/>
        <v/>
      </c>
      <c r="K399" s="14"/>
      <c r="L399" s="15"/>
      <c r="M399" s="93"/>
      <c r="N399" s="73"/>
      <c r="O399" s="93"/>
      <c r="P399" s="99"/>
      <c r="Q399" s="100" t="str">
        <f t="shared" si="27"/>
        <v/>
      </c>
      <c r="R399" s="101" t="str">
        <f t="shared" si="28"/>
        <v/>
      </c>
      <c r="S399" s="36"/>
    </row>
    <row r="400" spans="1:19">
      <c r="A400" s="93" t="str">
        <f>IF(ISERROR(VLOOKUP($B400,'export GR-month (SAP)'!$A:$A,1,FALSE))=TRUE,"-","GR")</f>
        <v>-</v>
      </c>
      <c r="B400" s="94"/>
      <c r="C400" s="94"/>
      <c r="D400" s="95"/>
      <c r="E400" s="96"/>
      <c r="F400" s="96"/>
      <c r="G400" s="96"/>
      <c r="H400" s="13"/>
      <c r="I400" s="13" t="str">
        <f t="shared" si="25"/>
        <v/>
      </c>
      <c r="J400" s="14" t="str">
        <f t="shared" si="26"/>
        <v/>
      </c>
      <c r="K400" s="14"/>
      <c r="L400" s="15"/>
      <c r="M400" s="93"/>
      <c r="N400" s="73"/>
      <c r="O400" s="93"/>
      <c r="P400" s="99"/>
      <c r="Q400" s="100" t="str">
        <f t="shared" si="27"/>
        <v/>
      </c>
      <c r="R400" s="101" t="str">
        <f t="shared" si="28"/>
        <v/>
      </c>
      <c r="S400" s="36"/>
    </row>
    <row r="401" spans="1:19">
      <c r="A401" s="93" t="str">
        <f>IF(ISERROR(VLOOKUP($B401,'export GR-month (SAP)'!$A:$A,1,FALSE))=TRUE,"-","GR")</f>
        <v>-</v>
      </c>
      <c r="B401" s="94"/>
      <c r="C401" s="94"/>
      <c r="D401" s="95"/>
      <c r="E401" s="96"/>
      <c r="F401" s="96"/>
      <c r="G401" s="96"/>
      <c r="H401" s="13"/>
      <c r="I401" s="13" t="str">
        <f t="shared" si="25"/>
        <v/>
      </c>
      <c r="J401" s="14" t="str">
        <f t="shared" si="26"/>
        <v/>
      </c>
      <c r="K401" s="14"/>
      <c r="L401" s="15"/>
      <c r="M401" s="93"/>
      <c r="N401" s="73"/>
      <c r="O401" s="93"/>
      <c r="P401" s="99"/>
      <c r="Q401" s="100" t="str">
        <f t="shared" si="27"/>
        <v/>
      </c>
      <c r="R401" s="101" t="str">
        <f t="shared" si="28"/>
        <v/>
      </c>
      <c r="S401" s="36"/>
    </row>
    <row r="402" spans="1:19">
      <c r="A402" s="93" t="str">
        <f>IF(ISERROR(VLOOKUP($B402,'export GR-month (SAP)'!$A:$A,1,FALSE))=TRUE,"-","GR")</f>
        <v>-</v>
      </c>
      <c r="B402" s="94"/>
      <c r="C402" s="94"/>
      <c r="D402" s="95"/>
      <c r="E402" s="96"/>
      <c r="F402" s="96"/>
      <c r="G402" s="96"/>
      <c r="H402" s="13"/>
      <c r="I402" s="13" t="str">
        <f t="shared" si="25"/>
        <v/>
      </c>
      <c r="J402" s="14" t="str">
        <f t="shared" si="26"/>
        <v/>
      </c>
      <c r="K402" s="14"/>
      <c r="L402" s="15"/>
      <c r="M402" s="93"/>
      <c r="N402" s="73"/>
      <c r="O402" s="93"/>
      <c r="P402" s="99"/>
      <c r="Q402" s="100" t="str">
        <f t="shared" si="27"/>
        <v/>
      </c>
      <c r="R402" s="101" t="str">
        <f t="shared" si="28"/>
        <v/>
      </c>
      <c r="S402" s="36"/>
    </row>
    <row r="403" spans="1:19">
      <c r="A403" s="93" t="str">
        <f>IF(ISERROR(VLOOKUP($B403,'export GR-month (SAP)'!$A:$A,1,FALSE))=TRUE,"-","GR")</f>
        <v>-</v>
      </c>
      <c r="B403" s="94"/>
      <c r="C403" s="94"/>
      <c r="D403" s="95"/>
      <c r="E403" s="96"/>
      <c r="F403" s="96"/>
      <c r="G403" s="96"/>
      <c r="H403" s="13"/>
      <c r="I403" s="13" t="str">
        <f t="shared" si="25"/>
        <v/>
      </c>
      <c r="J403" s="14" t="str">
        <f t="shared" si="26"/>
        <v/>
      </c>
      <c r="K403" s="14"/>
      <c r="L403" s="15"/>
      <c r="M403" s="93"/>
      <c r="N403" s="73"/>
      <c r="O403" s="93"/>
      <c r="P403" s="99"/>
      <c r="Q403" s="100" t="str">
        <f t="shared" si="27"/>
        <v/>
      </c>
      <c r="R403" s="101" t="str">
        <f t="shared" si="28"/>
        <v/>
      </c>
      <c r="S403" s="36"/>
    </row>
    <row r="404" spans="1:19">
      <c r="A404" s="93" t="str">
        <f>IF(ISERROR(VLOOKUP($B404,'export GR-month (SAP)'!$A:$A,1,FALSE))=TRUE,"-","GR")</f>
        <v>-</v>
      </c>
      <c r="B404" s="94"/>
      <c r="C404" s="94"/>
      <c r="D404" s="95"/>
      <c r="E404" s="96"/>
      <c r="F404" s="96"/>
      <c r="G404" s="96"/>
      <c r="H404" s="13"/>
      <c r="I404" s="13" t="str">
        <f t="shared" si="25"/>
        <v/>
      </c>
      <c r="J404" s="14" t="str">
        <f t="shared" si="26"/>
        <v/>
      </c>
      <c r="K404" s="14"/>
      <c r="L404" s="15"/>
      <c r="M404" s="93"/>
      <c r="N404" s="73"/>
      <c r="O404" s="93"/>
      <c r="P404" s="99"/>
      <c r="Q404" s="100" t="str">
        <f t="shared" si="27"/>
        <v/>
      </c>
      <c r="R404" s="101" t="str">
        <f t="shared" si="28"/>
        <v/>
      </c>
      <c r="S404" s="36"/>
    </row>
    <row r="405" spans="1:19">
      <c r="A405" s="93" t="str">
        <f>IF(ISERROR(VLOOKUP($B405,'export GR-month (SAP)'!$A:$A,1,FALSE))=TRUE,"-","GR")</f>
        <v>-</v>
      </c>
      <c r="B405" s="94"/>
      <c r="C405" s="94"/>
      <c r="D405" s="95"/>
      <c r="E405" s="96"/>
      <c r="F405" s="96"/>
      <c r="G405" s="96"/>
      <c r="H405" s="13"/>
      <c r="I405" s="13" t="str">
        <f t="shared" si="25"/>
        <v/>
      </c>
      <c r="J405" s="14" t="str">
        <f t="shared" si="26"/>
        <v/>
      </c>
      <c r="K405" s="14"/>
      <c r="L405" s="15"/>
      <c r="M405" s="93"/>
      <c r="N405" s="73"/>
      <c r="O405" s="93"/>
      <c r="P405" s="99"/>
      <c r="Q405" s="100" t="str">
        <f t="shared" si="27"/>
        <v/>
      </c>
      <c r="R405" s="101" t="str">
        <f t="shared" si="28"/>
        <v/>
      </c>
      <c r="S405" s="36"/>
    </row>
    <row r="406" spans="1:19">
      <c r="A406" s="93" t="str">
        <f>IF(ISERROR(VLOOKUP($B406,'export GR-month (SAP)'!$A:$A,1,FALSE))=TRUE,"-","GR")</f>
        <v>-</v>
      </c>
      <c r="B406" s="94"/>
      <c r="C406" s="94"/>
      <c r="D406" s="95"/>
      <c r="E406" s="96"/>
      <c r="F406" s="96"/>
      <c r="G406" s="96"/>
      <c r="H406" s="13"/>
      <c r="I406" s="13" t="str">
        <f t="shared" si="25"/>
        <v/>
      </c>
      <c r="J406" s="14" t="str">
        <f t="shared" si="26"/>
        <v/>
      </c>
      <c r="K406" s="14"/>
      <c r="L406" s="15"/>
      <c r="M406" s="93"/>
      <c r="N406" s="73"/>
      <c r="O406" s="93"/>
      <c r="P406" s="99"/>
      <c r="Q406" s="100" t="str">
        <f t="shared" si="27"/>
        <v/>
      </c>
      <c r="R406" s="101" t="str">
        <f t="shared" si="28"/>
        <v/>
      </c>
      <c r="S406" s="36"/>
    </row>
    <row r="407" spans="1:19">
      <c r="A407" s="93" t="str">
        <f>IF(ISERROR(VLOOKUP($B407,'export GR-month (SAP)'!$A:$A,1,FALSE))=TRUE,"-","GR")</f>
        <v>-</v>
      </c>
      <c r="B407" s="94"/>
      <c r="C407" s="94"/>
      <c r="D407" s="95"/>
      <c r="E407" s="96"/>
      <c r="F407" s="96"/>
      <c r="G407" s="96"/>
      <c r="H407" s="13"/>
      <c r="I407" s="13" t="str">
        <f t="shared" si="25"/>
        <v/>
      </c>
      <c r="J407" s="14" t="str">
        <f t="shared" si="26"/>
        <v/>
      </c>
      <c r="K407" s="14"/>
      <c r="L407" s="15"/>
      <c r="M407" s="93"/>
      <c r="N407" s="73"/>
      <c r="O407" s="93"/>
      <c r="P407" s="99"/>
      <c r="Q407" s="100" t="str">
        <f t="shared" si="27"/>
        <v/>
      </c>
      <c r="R407" s="101" t="str">
        <f t="shared" si="28"/>
        <v/>
      </c>
      <c r="S407" s="36"/>
    </row>
    <row r="408" spans="1:19">
      <c r="A408" s="93" t="str">
        <f>IF(ISERROR(VLOOKUP($B408,'export GR-month (SAP)'!$A:$A,1,FALSE))=TRUE,"-","GR")</f>
        <v>-</v>
      </c>
      <c r="B408" s="94"/>
      <c r="C408" s="94"/>
      <c r="D408" s="95"/>
      <c r="E408" s="96"/>
      <c r="F408" s="96"/>
      <c r="G408" s="96"/>
      <c r="H408" s="13"/>
      <c r="I408" s="13" t="str">
        <f t="shared" si="25"/>
        <v/>
      </c>
      <c r="J408" s="14" t="str">
        <f t="shared" si="26"/>
        <v/>
      </c>
      <c r="K408" s="14"/>
      <c r="L408" s="15"/>
      <c r="M408" s="93"/>
      <c r="N408" s="73"/>
      <c r="O408" s="93"/>
      <c r="P408" s="99"/>
      <c r="Q408" s="100" t="str">
        <f t="shared" si="27"/>
        <v/>
      </c>
      <c r="R408" s="101" t="str">
        <f t="shared" si="28"/>
        <v/>
      </c>
      <c r="S408" s="36"/>
    </row>
    <row r="409" spans="1:19">
      <c r="A409" s="93" t="str">
        <f>IF(ISERROR(VLOOKUP($B409,'export GR-month (SAP)'!$A:$A,1,FALSE))=TRUE,"-","GR")</f>
        <v>-</v>
      </c>
      <c r="B409" s="94"/>
      <c r="C409" s="94"/>
      <c r="D409" s="95"/>
      <c r="E409" s="96"/>
      <c r="F409" s="96"/>
      <c r="G409" s="96"/>
      <c r="H409" s="13"/>
      <c r="I409" s="13" t="str">
        <f t="shared" si="25"/>
        <v/>
      </c>
      <c r="J409" s="14" t="str">
        <f t="shared" si="26"/>
        <v/>
      </c>
      <c r="K409" s="14"/>
      <c r="L409" s="15"/>
      <c r="M409" s="93"/>
      <c r="N409" s="73"/>
      <c r="O409" s="93"/>
      <c r="P409" s="99"/>
      <c r="Q409" s="100" t="str">
        <f t="shared" si="27"/>
        <v/>
      </c>
      <c r="R409" s="101" t="str">
        <f t="shared" si="28"/>
        <v/>
      </c>
      <c r="S409" s="36"/>
    </row>
    <row r="410" spans="1:19">
      <c r="A410" s="93" t="str">
        <f>IF(ISERROR(VLOOKUP($B410,'export GR-month (SAP)'!$A:$A,1,FALSE))=TRUE,"-","GR")</f>
        <v>-</v>
      </c>
      <c r="B410" s="94"/>
      <c r="C410" s="94"/>
      <c r="D410" s="95"/>
      <c r="E410" s="96"/>
      <c r="F410" s="96"/>
      <c r="G410" s="96"/>
      <c r="H410" s="13"/>
      <c r="I410" s="13" t="str">
        <f t="shared" si="25"/>
        <v/>
      </c>
      <c r="J410" s="14" t="str">
        <f t="shared" si="26"/>
        <v/>
      </c>
      <c r="K410" s="14"/>
      <c r="L410" s="15"/>
      <c r="M410" s="93"/>
      <c r="N410" s="73"/>
      <c r="O410" s="93"/>
      <c r="P410" s="99"/>
      <c r="Q410" s="100" t="str">
        <f t="shared" si="27"/>
        <v/>
      </c>
      <c r="R410" s="101" t="str">
        <f t="shared" si="28"/>
        <v/>
      </c>
      <c r="S410" s="36"/>
    </row>
    <row r="411" spans="1:19">
      <c r="A411" s="93" t="str">
        <f>IF(ISERROR(VLOOKUP($B411,'export GR-month (SAP)'!$A:$A,1,FALSE))=TRUE,"-","GR")</f>
        <v>-</v>
      </c>
      <c r="B411" s="94"/>
      <c r="C411" s="94"/>
      <c r="D411" s="95"/>
      <c r="E411" s="96"/>
      <c r="F411" s="96"/>
      <c r="G411" s="96"/>
      <c r="H411" s="13"/>
      <c r="I411" s="13" t="str">
        <f t="shared" si="25"/>
        <v/>
      </c>
      <c r="J411" s="14" t="str">
        <f t="shared" si="26"/>
        <v/>
      </c>
      <c r="K411" s="14"/>
      <c r="L411" s="15"/>
      <c r="M411" s="93"/>
      <c r="N411" s="73"/>
      <c r="O411" s="93"/>
      <c r="P411" s="99"/>
      <c r="Q411" s="100" t="str">
        <f t="shared" si="27"/>
        <v/>
      </c>
      <c r="R411" s="101" t="str">
        <f t="shared" si="28"/>
        <v/>
      </c>
      <c r="S411" s="36"/>
    </row>
    <row r="412" spans="1:19">
      <c r="A412" s="93" t="str">
        <f>IF(ISERROR(VLOOKUP($B412,'export GR-month (SAP)'!$A:$A,1,FALSE))=TRUE,"-","GR")</f>
        <v>-</v>
      </c>
      <c r="B412" s="94"/>
      <c r="C412" s="94"/>
      <c r="D412" s="95"/>
      <c r="E412" s="96"/>
      <c r="F412" s="96"/>
      <c r="G412" s="96"/>
      <c r="H412" s="13"/>
      <c r="I412" s="13" t="str">
        <f t="shared" si="25"/>
        <v/>
      </c>
      <c r="J412" s="14" t="str">
        <f t="shared" si="26"/>
        <v/>
      </c>
      <c r="K412" s="14"/>
      <c r="L412" s="15"/>
      <c r="M412" s="93"/>
      <c r="N412" s="73"/>
      <c r="O412" s="93"/>
      <c r="P412" s="99"/>
      <c r="Q412" s="100" t="str">
        <f t="shared" si="27"/>
        <v/>
      </c>
      <c r="R412" s="101" t="str">
        <f t="shared" si="28"/>
        <v/>
      </c>
      <c r="S412" s="36"/>
    </row>
    <row r="413" spans="1:19">
      <c r="A413" s="93" t="str">
        <f>IF(ISERROR(VLOOKUP($B413,'export GR-month (SAP)'!$A:$A,1,FALSE))=TRUE,"-","GR")</f>
        <v>-</v>
      </c>
      <c r="B413" s="94"/>
      <c r="C413" s="94"/>
      <c r="D413" s="95"/>
      <c r="E413" s="96"/>
      <c r="F413" s="96"/>
      <c r="G413" s="96"/>
      <c r="H413" s="13"/>
      <c r="I413" s="13" t="str">
        <f t="shared" si="25"/>
        <v/>
      </c>
      <c r="J413" s="14" t="str">
        <f t="shared" si="26"/>
        <v/>
      </c>
      <c r="K413" s="14"/>
      <c r="L413" s="15"/>
      <c r="M413" s="93"/>
      <c r="N413" s="73"/>
      <c r="O413" s="93"/>
      <c r="P413" s="99"/>
      <c r="Q413" s="100" t="str">
        <f t="shared" si="27"/>
        <v/>
      </c>
      <c r="R413" s="101" t="str">
        <f t="shared" si="28"/>
        <v/>
      </c>
      <c r="S413" s="36"/>
    </row>
    <row r="414" spans="1:19">
      <c r="A414" s="93" t="str">
        <f>IF(ISERROR(VLOOKUP($B414,'export GR-month (SAP)'!$A:$A,1,FALSE))=TRUE,"-","GR")</f>
        <v>-</v>
      </c>
      <c r="B414" s="94"/>
      <c r="C414" s="94"/>
      <c r="D414" s="95"/>
      <c r="E414" s="96"/>
      <c r="F414" s="96"/>
      <c r="G414" s="96"/>
      <c r="H414" s="13"/>
      <c r="I414" s="13" t="str">
        <f t="shared" si="25"/>
        <v/>
      </c>
      <c r="J414" s="14" t="str">
        <f t="shared" si="26"/>
        <v/>
      </c>
      <c r="K414" s="14"/>
      <c r="L414" s="15"/>
      <c r="M414" s="93"/>
      <c r="N414" s="73"/>
      <c r="O414" s="93"/>
      <c r="P414" s="99"/>
      <c r="Q414" s="100" t="str">
        <f t="shared" si="27"/>
        <v/>
      </c>
      <c r="R414" s="101" t="str">
        <f t="shared" si="28"/>
        <v/>
      </c>
      <c r="S414" s="36"/>
    </row>
    <row r="415" spans="1:19">
      <c r="A415" s="93" t="str">
        <f>IF(ISERROR(VLOOKUP($B415,'export GR-month (SAP)'!$A:$A,1,FALSE))=TRUE,"-","GR")</f>
        <v>-</v>
      </c>
      <c r="B415" s="94"/>
      <c r="C415" s="94"/>
      <c r="D415" s="95"/>
      <c r="E415" s="96"/>
      <c r="F415" s="96"/>
      <c r="G415" s="96"/>
      <c r="H415" s="13"/>
      <c r="I415" s="13" t="str">
        <f t="shared" si="25"/>
        <v/>
      </c>
      <c r="J415" s="14" t="str">
        <f t="shared" si="26"/>
        <v/>
      </c>
      <c r="K415" s="14"/>
      <c r="L415" s="15"/>
      <c r="M415" s="93"/>
      <c r="N415" s="73"/>
      <c r="O415" s="93"/>
      <c r="P415" s="99"/>
      <c r="Q415" s="100" t="str">
        <f t="shared" si="27"/>
        <v/>
      </c>
      <c r="R415" s="101" t="str">
        <f t="shared" si="28"/>
        <v/>
      </c>
      <c r="S415" s="36"/>
    </row>
    <row r="416" spans="1:19">
      <c r="A416" s="93" t="str">
        <f>IF(ISERROR(VLOOKUP($B416,'export GR-month (SAP)'!$A:$A,1,FALSE))=TRUE,"-","GR")</f>
        <v>-</v>
      </c>
      <c r="B416" s="94"/>
      <c r="C416" s="94"/>
      <c r="D416" s="95"/>
      <c r="E416" s="96"/>
      <c r="F416" s="96"/>
      <c r="G416" s="96"/>
      <c r="H416" s="13"/>
      <c r="I416" s="13" t="str">
        <f t="shared" si="25"/>
        <v/>
      </c>
      <c r="J416" s="14" t="str">
        <f t="shared" si="26"/>
        <v/>
      </c>
      <c r="K416" s="14"/>
      <c r="L416" s="15"/>
      <c r="M416" s="93"/>
      <c r="N416" s="73"/>
      <c r="O416" s="93"/>
      <c r="P416" s="99"/>
      <c r="Q416" s="100" t="str">
        <f t="shared" si="27"/>
        <v/>
      </c>
      <c r="R416" s="101" t="str">
        <f t="shared" si="28"/>
        <v/>
      </c>
      <c r="S416" s="36"/>
    </row>
    <row r="417" spans="1:19">
      <c r="A417" s="93" t="str">
        <f>IF(ISERROR(VLOOKUP($B417,'export GR-month (SAP)'!$A:$A,1,FALSE))=TRUE,"-","GR")</f>
        <v>-</v>
      </c>
      <c r="B417" s="94"/>
      <c r="C417" s="94"/>
      <c r="D417" s="95"/>
      <c r="E417" s="96"/>
      <c r="F417" s="96"/>
      <c r="G417" s="96"/>
      <c r="H417" s="13"/>
      <c r="I417" s="13" t="str">
        <f t="shared" si="25"/>
        <v/>
      </c>
      <c r="J417" s="14" t="str">
        <f t="shared" si="26"/>
        <v/>
      </c>
      <c r="K417" s="14"/>
      <c r="L417" s="15"/>
      <c r="M417" s="93"/>
      <c r="N417" s="73"/>
      <c r="O417" s="93"/>
      <c r="P417" s="99"/>
      <c r="Q417" s="100" t="str">
        <f t="shared" si="27"/>
        <v/>
      </c>
      <c r="R417" s="101" t="str">
        <f t="shared" si="28"/>
        <v/>
      </c>
      <c r="S417" s="36"/>
    </row>
    <row r="418" spans="1:19">
      <c r="A418" s="93" t="str">
        <f>IF(ISERROR(VLOOKUP($B418,'export GR-month (SAP)'!$A:$A,1,FALSE))=TRUE,"-","GR")</f>
        <v>-</v>
      </c>
      <c r="B418" s="94"/>
      <c r="C418" s="94"/>
      <c r="D418" s="95"/>
      <c r="E418" s="96"/>
      <c r="F418" s="96"/>
      <c r="G418" s="96"/>
      <c r="H418" s="13"/>
      <c r="I418" s="13" t="str">
        <f t="shared" si="25"/>
        <v/>
      </c>
      <c r="J418" s="14" t="str">
        <f t="shared" si="26"/>
        <v/>
      </c>
      <c r="K418" s="14"/>
      <c r="L418" s="15"/>
      <c r="M418" s="93"/>
      <c r="N418" s="73"/>
      <c r="O418" s="93"/>
      <c r="P418" s="99"/>
      <c r="Q418" s="100" t="str">
        <f t="shared" si="27"/>
        <v/>
      </c>
      <c r="R418" s="101" t="str">
        <f t="shared" si="28"/>
        <v/>
      </c>
      <c r="S418" s="36"/>
    </row>
    <row r="419" spans="1:19">
      <c r="A419" s="93" t="str">
        <f>IF(ISERROR(VLOOKUP($B419,'export GR-month (SAP)'!$A:$A,1,FALSE))=TRUE,"-","GR")</f>
        <v>-</v>
      </c>
      <c r="B419" s="94"/>
      <c r="C419" s="94"/>
      <c r="D419" s="95"/>
      <c r="E419" s="96"/>
      <c r="F419" s="96"/>
      <c r="G419" s="96"/>
      <c r="H419" s="13"/>
      <c r="I419" s="13" t="str">
        <f t="shared" si="25"/>
        <v/>
      </c>
      <c r="J419" s="14" t="str">
        <f t="shared" si="26"/>
        <v/>
      </c>
      <c r="K419" s="14"/>
      <c r="L419" s="15"/>
      <c r="M419" s="93"/>
      <c r="N419" s="73"/>
      <c r="O419" s="93"/>
      <c r="P419" s="99"/>
      <c r="Q419" s="100" t="str">
        <f t="shared" si="27"/>
        <v/>
      </c>
      <c r="R419" s="101" t="str">
        <f t="shared" si="28"/>
        <v/>
      </c>
      <c r="S419" s="36"/>
    </row>
    <row r="420" spans="1:19">
      <c r="A420" s="93" t="str">
        <f>IF(ISERROR(VLOOKUP($B420,'export GR-month (SAP)'!$A:$A,1,FALSE))=TRUE,"-","GR")</f>
        <v>-</v>
      </c>
      <c r="B420" s="94"/>
      <c r="C420" s="94"/>
      <c r="D420" s="95"/>
      <c r="E420" s="96"/>
      <c r="F420" s="96"/>
      <c r="G420" s="96"/>
      <c r="H420" s="13"/>
      <c r="I420" s="13" t="str">
        <f t="shared" si="25"/>
        <v/>
      </c>
      <c r="J420" s="14" t="str">
        <f t="shared" si="26"/>
        <v/>
      </c>
      <c r="K420" s="14"/>
      <c r="L420" s="15"/>
      <c r="M420" s="93"/>
      <c r="N420" s="73"/>
      <c r="O420" s="93"/>
      <c r="P420" s="99"/>
      <c r="Q420" s="100" t="str">
        <f t="shared" si="27"/>
        <v/>
      </c>
      <c r="R420" s="101" t="str">
        <f t="shared" si="28"/>
        <v/>
      </c>
      <c r="S420" s="36"/>
    </row>
    <row r="421" spans="1:19">
      <c r="A421" s="93" t="str">
        <f>IF(ISERROR(VLOOKUP($B421,'export GR-month (SAP)'!$A:$A,1,FALSE))=TRUE,"-","GR")</f>
        <v>-</v>
      </c>
      <c r="B421" s="94"/>
      <c r="C421" s="94"/>
      <c r="D421" s="95"/>
      <c r="E421" s="96"/>
      <c r="F421" s="96"/>
      <c r="G421" s="96"/>
      <c r="H421" s="13"/>
      <c r="I421" s="13" t="str">
        <f t="shared" si="25"/>
        <v/>
      </c>
      <c r="J421" s="14" t="str">
        <f t="shared" si="26"/>
        <v/>
      </c>
      <c r="K421" s="14"/>
      <c r="L421" s="15"/>
      <c r="M421" s="93"/>
      <c r="N421" s="73"/>
      <c r="O421" s="93"/>
      <c r="P421" s="99"/>
      <c r="Q421" s="100" t="str">
        <f t="shared" si="27"/>
        <v/>
      </c>
      <c r="R421" s="101" t="str">
        <f t="shared" si="28"/>
        <v/>
      </c>
      <c r="S421" s="36"/>
    </row>
    <row r="422" spans="1:19">
      <c r="A422" s="93" t="str">
        <f>IF(ISERROR(VLOOKUP($B422,'export GR-month (SAP)'!$A:$A,1,FALSE))=TRUE,"-","GR")</f>
        <v>-</v>
      </c>
      <c r="B422" s="94"/>
      <c r="C422" s="94"/>
      <c r="D422" s="95"/>
      <c r="E422" s="96"/>
      <c r="F422" s="96"/>
      <c r="G422" s="96"/>
      <c r="H422" s="13"/>
      <c r="I422" s="13" t="str">
        <f t="shared" si="25"/>
        <v/>
      </c>
      <c r="J422" s="14" t="str">
        <f t="shared" si="26"/>
        <v/>
      </c>
      <c r="K422" s="14"/>
      <c r="L422" s="15"/>
      <c r="M422" s="93"/>
      <c r="N422" s="73"/>
      <c r="O422" s="93"/>
      <c r="P422" s="99"/>
      <c r="Q422" s="100" t="str">
        <f t="shared" si="27"/>
        <v/>
      </c>
      <c r="R422" s="101" t="str">
        <f t="shared" si="28"/>
        <v/>
      </c>
      <c r="S422" s="36"/>
    </row>
    <row r="423" spans="1:19">
      <c r="A423" s="93" t="str">
        <f>IF(ISERROR(VLOOKUP($B423,'export GR-month (SAP)'!$A:$A,1,FALSE))=TRUE,"-","GR")</f>
        <v>-</v>
      </c>
      <c r="B423" s="94"/>
      <c r="C423" s="94"/>
      <c r="D423" s="95"/>
      <c r="E423" s="96"/>
      <c r="F423" s="96"/>
      <c r="G423" s="96"/>
      <c r="H423" s="13"/>
      <c r="I423" s="13" t="str">
        <f t="shared" si="25"/>
        <v/>
      </c>
      <c r="J423" s="14" t="str">
        <f t="shared" si="26"/>
        <v/>
      </c>
      <c r="K423" s="14"/>
      <c r="L423" s="15"/>
      <c r="M423" s="93"/>
      <c r="N423" s="73"/>
      <c r="O423" s="93"/>
      <c r="P423" s="99"/>
      <c r="Q423" s="100" t="str">
        <f t="shared" si="27"/>
        <v/>
      </c>
      <c r="R423" s="101" t="str">
        <f t="shared" si="28"/>
        <v/>
      </c>
      <c r="S423" s="36"/>
    </row>
    <row r="424" spans="1:19">
      <c r="A424" s="93" t="str">
        <f>IF(ISERROR(VLOOKUP($B424,'export GR-month (SAP)'!$A:$A,1,FALSE))=TRUE,"-","GR")</f>
        <v>-</v>
      </c>
      <c r="B424" s="94"/>
      <c r="C424" s="94"/>
      <c r="D424" s="95"/>
      <c r="E424" s="96"/>
      <c r="F424" s="96"/>
      <c r="G424" s="96"/>
      <c r="H424" s="13"/>
      <c r="I424" s="13" t="str">
        <f t="shared" si="25"/>
        <v/>
      </c>
      <c r="J424" s="14" t="str">
        <f t="shared" si="26"/>
        <v/>
      </c>
      <c r="K424" s="14"/>
      <c r="L424" s="15"/>
      <c r="M424" s="93"/>
      <c r="N424" s="73"/>
      <c r="O424" s="93"/>
      <c r="P424" s="99"/>
      <c r="Q424" s="100" t="str">
        <f t="shared" si="27"/>
        <v/>
      </c>
      <c r="R424" s="101" t="str">
        <f t="shared" si="28"/>
        <v/>
      </c>
      <c r="S424" s="36"/>
    </row>
    <row r="425" spans="1:19">
      <c r="A425" s="93" t="str">
        <f>IF(ISERROR(VLOOKUP($B425,'export GR-month (SAP)'!$A:$A,1,FALSE))=TRUE,"-","GR")</f>
        <v>-</v>
      </c>
      <c r="B425" s="94"/>
      <c r="C425" s="94"/>
      <c r="D425" s="95"/>
      <c r="E425" s="96"/>
      <c r="F425" s="96"/>
      <c r="G425" s="96"/>
      <c r="H425" s="13"/>
      <c r="I425" s="13" t="str">
        <f t="shared" si="25"/>
        <v/>
      </c>
      <c r="J425" s="14" t="str">
        <f t="shared" si="26"/>
        <v/>
      </c>
      <c r="K425" s="14"/>
      <c r="L425" s="15"/>
      <c r="M425" s="93"/>
      <c r="N425" s="73"/>
      <c r="O425" s="93"/>
      <c r="P425" s="99"/>
      <c r="Q425" s="100" t="str">
        <f t="shared" si="27"/>
        <v/>
      </c>
      <c r="R425" s="101" t="str">
        <f t="shared" si="28"/>
        <v/>
      </c>
      <c r="S425" s="36"/>
    </row>
    <row r="426" spans="1:19">
      <c r="A426" s="93" t="str">
        <f>IF(ISERROR(VLOOKUP($B426,'export GR-month (SAP)'!$A:$A,1,FALSE))=TRUE,"-","GR")</f>
        <v>-</v>
      </c>
      <c r="B426" s="94"/>
      <c r="C426" s="94"/>
      <c r="D426" s="95"/>
      <c r="E426" s="96"/>
      <c r="F426" s="96"/>
      <c r="G426" s="96"/>
      <c r="H426" s="13"/>
      <c r="I426" s="13" t="str">
        <f t="shared" si="25"/>
        <v/>
      </c>
      <c r="J426" s="14" t="str">
        <f t="shared" si="26"/>
        <v/>
      </c>
      <c r="K426" s="14"/>
      <c r="L426" s="15"/>
      <c r="M426" s="93"/>
      <c r="N426" s="73"/>
      <c r="O426" s="93"/>
      <c r="P426" s="99"/>
      <c r="Q426" s="100" t="str">
        <f t="shared" si="27"/>
        <v/>
      </c>
      <c r="R426" s="101" t="str">
        <f t="shared" si="28"/>
        <v/>
      </c>
      <c r="S426" s="36"/>
    </row>
    <row r="427" spans="1:19">
      <c r="A427" s="93" t="str">
        <f>IF(ISERROR(VLOOKUP($B427,'export GR-month (SAP)'!$A:$A,1,FALSE))=TRUE,"-","GR")</f>
        <v>-</v>
      </c>
      <c r="B427" s="94"/>
      <c r="C427" s="94"/>
      <c r="D427" s="95"/>
      <c r="E427" s="96"/>
      <c r="F427" s="96"/>
      <c r="G427" s="96"/>
      <c r="H427" s="13"/>
      <c r="I427" s="13" t="str">
        <f t="shared" si="25"/>
        <v/>
      </c>
      <c r="J427" s="14" t="str">
        <f t="shared" si="26"/>
        <v/>
      </c>
      <c r="K427" s="14"/>
      <c r="L427" s="15"/>
      <c r="M427" s="93"/>
      <c r="N427" s="73"/>
      <c r="O427" s="93"/>
      <c r="P427" s="99"/>
      <c r="Q427" s="100" t="str">
        <f t="shared" si="27"/>
        <v/>
      </c>
      <c r="R427" s="101" t="str">
        <f t="shared" si="28"/>
        <v/>
      </c>
      <c r="S427" s="36"/>
    </row>
    <row r="428" spans="1:19">
      <c r="A428" s="93" t="str">
        <f>IF(ISERROR(VLOOKUP($B428,'export GR-month (SAP)'!$A:$A,1,FALSE))=TRUE,"-","GR")</f>
        <v>-</v>
      </c>
      <c r="B428" s="94"/>
      <c r="C428" s="94"/>
      <c r="D428" s="95"/>
      <c r="E428" s="96"/>
      <c r="F428" s="96"/>
      <c r="G428" s="96"/>
      <c r="H428" s="13"/>
      <c r="I428" s="13" t="str">
        <f t="shared" si="25"/>
        <v/>
      </c>
      <c r="J428" s="14" t="str">
        <f t="shared" si="26"/>
        <v/>
      </c>
      <c r="K428" s="14"/>
      <c r="L428" s="15"/>
      <c r="M428" s="93"/>
      <c r="N428" s="73"/>
      <c r="O428" s="93"/>
      <c r="P428" s="99"/>
      <c r="Q428" s="100" t="str">
        <f t="shared" si="27"/>
        <v/>
      </c>
      <c r="R428" s="101" t="str">
        <f t="shared" si="28"/>
        <v/>
      </c>
      <c r="S428" s="36"/>
    </row>
    <row r="429" spans="1:19">
      <c r="A429" s="93" t="str">
        <f>IF(ISERROR(VLOOKUP($B429,'export GR-month (SAP)'!$A:$A,1,FALSE))=TRUE,"-","GR")</f>
        <v>-</v>
      </c>
      <c r="B429" s="94"/>
      <c r="C429" s="94"/>
      <c r="D429" s="95"/>
      <c r="E429" s="96"/>
      <c r="F429" s="96"/>
      <c r="G429" s="96"/>
      <c r="H429" s="13"/>
      <c r="I429" s="13" t="str">
        <f t="shared" si="25"/>
        <v/>
      </c>
      <c r="J429" s="14" t="str">
        <f t="shared" si="26"/>
        <v/>
      </c>
      <c r="K429" s="14"/>
      <c r="L429" s="15"/>
      <c r="M429" s="93"/>
      <c r="N429" s="73"/>
      <c r="O429" s="93"/>
      <c r="P429" s="99"/>
      <c r="Q429" s="100" t="str">
        <f t="shared" si="27"/>
        <v/>
      </c>
      <c r="R429" s="101" t="str">
        <f t="shared" si="28"/>
        <v/>
      </c>
      <c r="S429" s="36"/>
    </row>
    <row r="430" spans="1:19">
      <c r="A430" s="93" t="str">
        <f>IF(ISERROR(VLOOKUP($B430,'export GR-month (SAP)'!$A:$A,1,FALSE))=TRUE,"-","GR")</f>
        <v>-</v>
      </c>
      <c r="B430" s="94"/>
      <c r="C430" s="94"/>
      <c r="D430" s="95"/>
      <c r="E430" s="96"/>
      <c r="F430" s="96"/>
      <c r="G430" s="96"/>
      <c r="H430" s="13"/>
      <c r="I430" s="13" t="str">
        <f t="shared" si="25"/>
        <v/>
      </c>
      <c r="J430" s="14" t="str">
        <f t="shared" si="26"/>
        <v/>
      </c>
      <c r="K430" s="14"/>
      <c r="L430" s="15"/>
      <c r="M430" s="93"/>
      <c r="N430" s="73"/>
      <c r="O430" s="93"/>
      <c r="P430" s="99"/>
      <c r="Q430" s="100" t="str">
        <f t="shared" si="27"/>
        <v/>
      </c>
      <c r="R430" s="101" t="str">
        <f t="shared" si="28"/>
        <v/>
      </c>
      <c r="S430" s="36"/>
    </row>
    <row r="431" spans="1:19">
      <c r="A431" s="93" t="str">
        <f>IF(ISERROR(VLOOKUP($B431,'export GR-month (SAP)'!$A:$A,1,FALSE))=TRUE,"-","GR")</f>
        <v>-</v>
      </c>
      <c r="B431" s="94"/>
      <c r="C431" s="94"/>
      <c r="D431" s="95"/>
      <c r="E431" s="96"/>
      <c r="F431" s="96"/>
      <c r="G431" s="96"/>
      <c r="H431" s="13"/>
      <c r="I431" s="13" t="str">
        <f t="shared" ref="I431:I494" si="29">IF($A431="GR",$H431,"")</f>
        <v/>
      </c>
      <c r="J431" s="14" t="str">
        <f t="shared" si="26"/>
        <v/>
      </c>
      <c r="K431" s="14"/>
      <c r="L431" s="15"/>
      <c r="M431" s="93"/>
      <c r="N431" s="73"/>
      <c r="O431" s="93"/>
      <c r="P431" s="99"/>
      <c r="Q431" s="100" t="str">
        <f t="shared" si="27"/>
        <v/>
      </c>
      <c r="R431" s="101" t="str">
        <f t="shared" si="28"/>
        <v/>
      </c>
      <c r="S431" s="36"/>
    </row>
    <row r="432" spans="1:19">
      <c r="A432" s="93" t="str">
        <f>IF(ISERROR(VLOOKUP($B432,'export GR-month (SAP)'!$A:$A,1,FALSE))=TRUE,"-","GR")</f>
        <v>-</v>
      </c>
      <c r="B432" s="94"/>
      <c r="C432" s="94"/>
      <c r="D432" s="95"/>
      <c r="E432" s="96"/>
      <c r="F432" s="96"/>
      <c r="G432" s="96"/>
      <c r="H432" s="13"/>
      <c r="I432" s="13" t="str">
        <f t="shared" si="29"/>
        <v/>
      </c>
      <c r="J432" s="14" t="str">
        <f t="shared" si="26"/>
        <v/>
      </c>
      <c r="K432" s="14"/>
      <c r="L432" s="15"/>
      <c r="M432" s="93"/>
      <c r="N432" s="73"/>
      <c r="O432" s="93"/>
      <c r="P432" s="99"/>
      <c r="Q432" s="100" t="str">
        <f t="shared" si="27"/>
        <v/>
      </c>
      <c r="R432" s="101" t="str">
        <f t="shared" si="28"/>
        <v/>
      </c>
      <c r="S432" s="36"/>
    </row>
    <row r="433" spans="1:19">
      <c r="A433" s="93" t="str">
        <f>IF(ISERROR(VLOOKUP($B433,'export GR-month (SAP)'!$A:$A,1,FALSE))=TRUE,"-","GR")</f>
        <v>-</v>
      </c>
      <c r="B433" s="94"/>
      <c r="C433" s="94"/>
      <c r="D433" s="95"/>
      <c r="E433" s="96"/>
      <c r="F433" s="96"/>
      <c r="G433" s="96"/>
      <c r="H433" s="13"/>
      <c r="I433" s="13" t="str">
        <f t="shared" si="29"/>
        <v/>
      </c>
      <c r="J433" s="14" t="str">
        <f t="shared" si="26"/>
        <v/>
      </c>
      <c r="K433" s="14"/>
      <c r="L433" s="15"/>
      <c r="M433" s="93"/>
      <c r="N433" s="73"/>
      <c r="O433" s="93"/>
      <c r="P433" s="99"/>
      <c r="Q433" s="100" t="str">
        <f t="shared" si="27"/>
        <v/>
      </c>
      <c r="R433" s="101" t="str">
        <f t="shared" si="28"/>
        <v/>
      </c>
      <c r="S433" s="36"/>
    </row>
    <row r="434" spans="1:19">
      <c r="A434" s="93" t="str">
        <f>IF(ISERROR(VLOOKUP($B434,'export GR-month (SAP)'!$A:$A,1,FALSE))=TRUE,"-","GR")</f>
        <v>-</v>
      </c>
      <c r="B434" s="94"/>
      <c r="C434" s="94"/>
      <c r="D434" s="95"/>
      <c r="E434" s="96"/>
      <c r="F434" s="96"/>
      <c r="G434" s="96"/>
      <c r="H434" s="13"/>
      <c r="I434" s="13" t="str">
        <f t="shared" si="29"/>
        <v/>
      </c>
      <c r="J434" s="14" t="str">
        <f t="shared" si="26"/>
        <v/>
      </c>
      <c r="K434" s="14"/>
      <c r="L434" s="15"/>
      <c r="M434" s="93"/>
      <c r="N434" s="73"/>
      <c r="O434" s="93"/>
      <c r="P434" s="99"/>
      <c r="Q434" s="100" t="str">
        <f t="shared" si="27"/>
        <v/>
      </c>
      <c r="R434" s="101" t="str">
        <f t="shared" si="28"/>
        <v/>
      </c>
      <c r="S434" s="36"/>
    </row>
    <row r="435" spans="1:19">
      <c r="A435" s="93" t="str">
        <f>IF(ISERROR(VLOOKUP($B435,'export GR-month (SAP)'!$A:$A,1,FALSE))=TRUE,"-","GR")</f>
        <v>-</v>
      </c>
      <c r="B435" s="94"/>
      <c r="C435" s="94"/>
      <c r="D435" s="95"/>
      <c r="E435" s="96"/>
      <c r="F435" s="96"/>
      <c r="G435" s="96"/>
      <c r="H435" s="13"/>
      <c r="I435" s="13" t="str">
        <f t="shared" si="29"/>
        <v/>
      </c>
      <c r="J435" s="14" t="str">
        <f t="shared" si="26"/>
        <v/>
      </c>
      <c r="K435" s="14"/>
      <c r="L435" s="15"/>
      <c r="M435" s="93"/>
      <c r="N435" s="73"/>
      <c r="O435" s="93"/>
      <c r="P435" s="99"/>
      <c r="Q435" s="100" t="str">
        <f t="shared" si="27"/>
        <v/>
      </c>
      <c r="R435" s="101" t="str">
        <f t="shared" si="28"/>
        <v/>
      </c>
      <c r="S435" s="36"/>
    </row>
    <row r="436" spans="1:19">
      <c r="A436" s="93" t="str">
        <f>IF(ISERROR(VLOOKUP($B436,'export GR-month (SAP)'!$A:$A,1,FALSE))=TRUE,"-","GR")</f>
        <v>-</v>
      </c>
      <c r="B436" s="94"/>
      <c r="C436" s="94"/>
      <c r="D436" s="95"/>
      <c r="E436" s="96"/>
      <c r="F436" s="96"/>
      <c r="G436" s="96"/>
      <c r="H436" s="13"/>
      <c r="I436" s="13" t="str">
        <f t="shared" si="29"/>
        <v/>
      </c>
      <c r="J436" s="14" t="str">
        <f t="shared" si="26"/>
        <v/>
      </c>
      <c r="K436" s="14"/>
      <c r="L436" s="15"/>
      <c r="M436" s="93"/>
      <c r="N436" s="73"/>
      <c r="O436" s="93"/>
      <c r="P436" s="99"/>
      <c r="Q436" s="100" t="str">
        <f t="shared" si="27"/>
        <v/>
      </c>
      <c r="R436" s="101" t="str">
        <f t="shared" si="28"/>
        <v/>
      </c>
      <c r="S436" s="36"/>
    </row>
    <row r="437" spans="1:19">
      <c r="A437" s="93" t="str">
        <f>IF(ISERROR(VLOOKUP($B437,'export GR-month (SAP)'!$A:$A,1,FALSE))=TRUE,"-","GR")</f>
        <v>-</v>
      </c>
      <c r="B437" s="94"/>
      <c r="C437" s="94"/>
      <c r="D437" s="95"/>
      <c r="E437" s="96"/>
      <c r="F437" s="96"/>
      <c r="G437" s="96"/>
      <c r="H437" s="13"/>
      <c r="I437" s="13" t="str">
        <f t="shared" si="29"/>
        <v/>
      </c>
      <c r="J437" s="14" t="str">
        <f t="shared" si="26"/>
        <v/>
      </c>
      <c r="K437" s="14"/>
      <c r="L437" s="15"/>
      <c r="M437" s="93"/>
      <c r="N437" s="73"/>
      <c r="O437" s="93"/>
      <c r="P437" s="99"/>
      <c r="Q437" s="100" t="str">
        <f t="shared" si="27"/>
        <v/>
      </c>
      <c r="R437" s="101" t="str">
        <f t="shared" si="28"/>
        <v/>
      </c>
      <c r="S437" s="36"/>
    </row>
    <row r="438" spans="1:19">
      <c r="A438" s="93" t="str">
        <f>IF(ISERROR(VLOOKUP($B438,'export GR-month (SAP)'!$A:$A,1,FALSE))=TRUE,"-","GR")</f>
        <v>-</v>
      </c>
      <c r="B438" s="94"/>
      <c r="C438" s="94"/>
      <c r="D438" s="95"/>
      <c r="E438" s="96"/>
      <c r="F438" s="96"/>
      <c r="G438" s="96"/>
      <c r="H438" s="13"/>
      <c r="I438" s="13" t="str">
        <f t="shared" si="29"/>
        <v/>
      </c>
      <c r="J438" s="14" t="str">
        <f t="shared" si="26"/>
        <v/>
      </c>
      <c r="K438" s="14"/>
      <c r="L438" s="15"/>
      <c r="M438" s="93"/>
      <c r="N438" s="73"/>
      <c r="O438" s="93"/>
      <c r="P438" s="99"/>
      <c r="Q438" s="100" t="str">
        <f t="shared" si="27"/>
        <v/>
      </c>
      <c r="R438" s="101" t="str">
        <f t="shared" si="28"/>
        <v/>
      </c>
      <c r="S438" s="36"/>
    </row>
    <row r="439" spans="1:19">
      <c r="A439" s="93" t="str">
        <f>IF(ISERROR(VLOOKUP($B439,'export GR-month (SAP)'!$A:$A,1,FALSE))=TRUE,"-","GR")</f>
        <v>-</v>
      </c>
      <c r="B439" s="94"/>
      <c r="C439" s="94"/>
      <c r="D439" s="95"/>
      <c r="E439" s="96"/>
      <c r="F439" s="96"/>
      <c r="G439" s="96"/>
      <c r="H439" s="13"/>
      <c r="I439" s="13" t="str">
        <f t="shared" si="29"/>
        <v/>
      </c>
      <c r="J439" s="14" t="str">
        <f t="shared" si="26"/>
        <v/>
      </c>
      <c r="K439" s="14"/>
      <c r="L439" s="15"/>
      <c r="M439" s="93"/>
      <c r="N439" s="73"/>
      <c r="O439" s="93"/>
      <c r="P439" s="99"/>
      <c r="Q439" s="100" t="str">
        <f t="shared" si="27"/>
        <v/>
      </c>
      <c r="R439" s="101" t="str">
        <f t="shared" si="28"/>
        <v/>
      </c>
      <c r="S439" s="36"/>
    </row>
    <row r="440" spans="1:19">
      <c r="A440" s="93" t="str">
        <f>IF(ISERROR(VLOOKUP($B440,'export GR-month (SAP)'!$A:$A,1,FALSE))=TRUE,"-","GR")</f>
        <v>-</v>
      </c>
      <c r="B440" s="94"/>
      <c r="C440" s="94"/>
      <c r="D440" s="95"/>
      <c r="E440" s="96"/>
      <c r="F440" s="96"/>
      <c r="G440" s="96"/>
      <c r="H440" s="13"/>
      <c r="I440" s="13" t="str">
        <f t="shared" si="29"/>
        <v/>
      </c>
      <c r="J440" s="14" t="str">
        <f t="shared" si="26"/>
        <v/>
      </c>
      <c r="K440" s="14"/>
      <c r="L440" s="15"/>
      <c r="M440" s="93"/>
      <c r="N440" s="73"/>
      <c r="O440" s="93"/>
      <c r="P440" s="99"/>
      <c r="Q440" s="100" t="str">
        <f t="shared" si="27"/>
        <v/>
      </c>
      <c r="R440" s="101" t="str">
        <f t="shared" si="28"/>
        <v/>
      </c>
      <c r="S440" s="36"/>
    </row>
    <row r="441" spans="1:19">
      <c r="A441" s="93" t="str">
        <f>IF(ISERROR(VLOOKUP($B441,'export GR-month (SAP)'!$A:$A,1,FALSE))=TRUE,"-","GR")</f>
        <v>-</v>
      </c>
      <c r="B441" s="94"/>
      <c r="C441" s="94"/>
      <c r="D441" s="95"/>
      <c r="E441" s="96"/>
      <c r="F441" s="96"/>
      <c r="G441" s="96"/>
      <c r="H441" s="13"/>
      <c r="I441" s="13" t="str">
        <f t="shared" si="29"/>
        <v/>
      </c>
      <c r="J441" s="14" t="str">
        <f t="shared" si="26"/>
        <v/>
      </c>
      <c r="K441" s="14"/>
      <c r="L441" s="15"/>
      <c r="M441" s="93"/>
      <c r="N441" s="73"/>
      <c r="O441" s="93"/>
      <c r="P441" s="99"/>
      <c r="Q441" s="100" t="str">
        <f t="shared" si="27"/>
        <v/>
      </c>
      <c r="R441" s="101" t="str">
        <f t="shared" si="28"/>
        <v/>
      </c>
      <c r="S441" s="36"/>
    </row>
    <row r="442" spans="1:19">
      <c r="A442" s="93" t="str">
        <f>IF(ISERROR(VLOOKUP($B442,'export GR-month (SAP)'!$A:$A,1,FALSE))=TRUE,"-","GR")</f>
        <v>-</v>
      </c>
      <c r="B442" s="94"/>
      <c r="C442" s="94"/>
      <c r="D442" s="95"/>
      <c r="E442" s="96"/>
      <c r="F442" s="96"/>
      <c r="G442" s="96"/>
      <c r="H442" s="13"/>
      <c r="I442" s="13" t="str">
        <f t="shared" si="29"/>
        <v/>
      </c>
      <c r="J442" s="14" t="str">
        <f t="shared" si="26"/>
        <v/>
      </c>
      <c r="K442" s="14"/>
      <c r="L442" s="15"/>
      <c r="M442" s="93"/>
      <c r="N442" s="73"/>
      <c r="O442" s="93"/>
      <c r="P442" s="99"/>
      <c r="Q442" s="100" t="str">
        <f t="shared" si="27"/>
        <v/>
      </c>
      <c r="R442" s="101" t="str">
        <f t="shared" si="28"/>
        <v/>
      </c>
      <c r="S442" s="36"/>
    </row>
    <row r="443" spans="1:19">
      <c r="A443" s="93" t="str">
        <f>IF(ISERROR(VLOOKUP($B443,'export GR-month (SAP)'!$A:$A,1,FALSE))=TRUE,"-","GR")</f>
        <v>-</v>
      </c>
      <c r="B443" s="94"/>
      <c r="C443" s="94"/>
      <c r="D443" s="95"/>
      <c r="E443" s="96"/>
      <c r="F443" s="96"/>
      <c r="G443" s="96"/>
      <c r="H443" s="13"/>
      <c r="I443" s="13" t="str">
        <f t="shared" si="29"/>
        <v/>
      </c>
      <c r="J443" s="14" t="str">
        <f t="shared" si="26"/>
        <v/>
      </c>
      <c r="K443" s="14"/>
      <c r="L443" s="15"/>
      <c r="M443" s="93"/>
      <c r="N443" s="73"/>
      <c r="O443" s="93"/>
      <c r="P443" s="99"/>
      <c r="Q443" s="100" t="str">
        <f t="shared" si="27"/>
        <v/>
      </c>
      <c r="R443" s="101" t="str">
        <f t="shared" si="28"/>
        <v/>
      </c>
      <c r="S443" s="36"/>
    </row>
    <row r="444" spans="1:19">
      <c r="A444" s="93" t="str">
        <f>IF(ISERROR(VLOOKUP($B444,'export GR-month (SAP)'!$A:$A,1,FALSE))=TRUE,"-","GR")</f>
        <v>-</v>
      </c>
      <c r="B444" s="94"/>
      <c r="C444" s="94"/>
      <c r="D444" s="95"/>
      <c r="E444" s="96"/>
      <c r="F444" s="96"/>
      <c r="G444" s="96"/>
      <c r="H444" s="13"/>
      <c r="I444" s="13" t="str">
        <f t="shared" si="29"/>
        <v/>
      </c>
      <c r="J444" s="14" t="str">
        <f t="shared" si="26"/>
        <v/>
      </c>
      <c r="K444" s="14"/>
      <c r="L444" s="15"/>
      <c r="M444" s="93"/>
      <c r="N444" s="73"/>
      <c r="O444" s="93"/>
      <c r="P444" s="99"/>
      <c r="Q444" s="100" t="str">
        <f t="shared" si="27"/>
        <v/>
      </c>
      <c r="R444" s="101" t="str">
        <f t="shared" si="28"/>
        <v/>
      </c>
      <c r="S444" s="36"/>
    </row>
    <row r="445" spans="1:19">
      <c r="A445" s="93" t="str">
        <f>IF(ISERROR(VLOOKUP($B445,'export GR-month (SAP)'!$A:$A,1,FALSE))=TRUE,"-","GR")</f>
        <v>-</v>
      </c>
      <c r="B445" s="94"/>
      <c r="C445" s="94"/>
      <c r="D445" s="95"/>
      <c r="E445" s="96"/>
      <c r="F445" s="96"/>
      <c r="G445" s="96"/>
      <c r="H445" s="13"/>
      <c r="I445" s="13" t="str">
        <f t="shared" si="29"/>
        <v/>
      </c>
      <c r="J445" s="14" t="str">
        <f t="shared" si="26"/>
        <v/>
      </c>
      <c r="K445" s="14"/>
      <c r="L445" s="15"/>
      <c r="M445" s="93"/>
      <c r="N445" s="73"/>
      <c r="O445" s="93"/>
      <c r="P445" s="99"/>
      <c r="Q445" s="100" t="str">
        <f t="shared" si="27"/>
        <v/>
      </c>
      <c r="R445" s="101" t="str">
        <f t="shared" si="28"/>
        <v/>
      </c>
      <c r="S445" s="36"/>
    </row>
    <row r="446" spans="1:19">
      <c r="A446" s="93" t="str">
        <f>IF(ISERROR(VLOOKUP($B446,'export GR-month (SAP)'!$A:$A,1,FALSE))=TRUE,"-","GR")</f>
        <v>-</v>
      </c>
      <c r="B446" s="94"/>
      <c r="C446" s="94"/>
      <c r="D446" s="95"/>
      <c r="E446" s="96"/>
      <c r="F446" s="96"/>
      <c r="G446" s="96"/>
      <c r="H446" s="13"/>
      <c r="I446" s="13" t="str">
        <f t="shared" si="29"/>
        <v/>
      </c>
      <c r="J446" s="14" t="str">
        <f t="shared" si="26"/>
        <v/>
      </c>
      <c r="K446" s="14"/>
      <c r="L446" s="15"/>
      <c r="M446" s="93"/>
      <c r="N446" s="73"/>
      <c r="O446" s="93"/>
      <c r="P446" s="99"/>
      <c r="Q446" s="100" t="str">
        <f t="shared" si="27"/>
        <v/>
      </c>
      <c r="R446" s="101" t="str">
        <f t="shared" si="28"/>
        <v/>
      </c>
      <c r="S446" s="36"/>
    </row>
    <row r="447" spans="1:19">
      <c r="A447" s="93" t="str">
        <f>IF(ISERROR(VLOOKUP($B447,'export GR-month (SAP)'!$A:$A,1,FALSE))=TRUE,"-","GR")</f>
        <v>-</v>
      </c>
      <c r="B447" s="94"/>
      <c r="C447" s="94"/>
      <c r="D447" s="95"/>
      <c r="E447" s="96"/>
      <c r="F447" s="96"/>
      <c r="G447" s="96"/>
      <c r="H447" s="13"/>
      <c r="I447" s="13" t="str">
        <f t="shared" si="29"/>
        <v/>
      </c>
      <c r="J447" s="14" t="str">
        <f t="shared" si="26"/>
        <v/>
      </c>
      <c r="K447" s="14"/>
      <c r="L447" s="15"/>
      <c r="M447" s="93"/>
      <c r="N447" s="73"/>
      <c r="O447" s="93"/>
      <c r="P447" s="99"/>
      <c r="Q447" s="100" t="str">
        <f t="shared" si="27"/>
        <v/>
      </c>
      <c r="R447" s="101" t="str">
        <f t="shared" si="28"/>
        <v/>
      </c>
      <c r="S447" s="36"/>
    </row>
    <row r="448" spans="1:19">
      <c r="A448" s="93" t="str">
        <f>IF(ISERROR(VLOOKUP($B448,'export GR-month (SAP)'!$A:$A,1,FALSE))=TRUE,"-","GR")</f>
        <v>-</v>
      </c>
      <c r="B448" s="94"/>
      <c r="C448" s="94"/>
      <c r="D448" s="95"/>
      <c r="E448" s="96"/>
      <c r="F448" s="96"/>
      <c r="G448" s="96"/>
      <c r="H448" s="13"/>
      <c r="I448" s="13" t="str">
        <f t="shared" si="29"/>
        <v/>
      </c>
      <c r="J448" s="14" t="str">
        <f t="shared" si="26"/>
        <v/>
      </c>
      <c r="K448" s="14"/>
      <c r="L448" s="15"/>
      <c r="M448" s="93"/>
      <c r="N448" s="73"/>
      <c r="O448" s="93"/>
      <c r="P448" s="99"/>
      <c r="Q448" s="100" t="str">
        <f t="shared" si="27"/>
        <v/>
      </c>
      <c r="R448" s="101" t="str">
        <f t="shared" si="28"/>
        <v/>
      </c>
      <c r="S448" s="36"/>
    </row>
    <row r="449" spans="1:19">
      <c r="A449" s="93" t="str">
        <f>IF(ISERROR(VLOOKUP($B449,'export GR-month (SAP)'!$A:$A,1,FALSE))=TRUE,"-","GR")</f>
        <v>-</v>
      </c>
      <c r="B449" s="94"/>
      <c r="C449" s="94"/>
      <c r="D449" s="95"/>
      <c r="E449" s="96"/>
      <c r="F449" s="96"/>
      <c r="G449" s="96"/>
      <c r="H449" s="13"/>
      <c r="I449" s="13" t="str">
        <f t="shared" si="29"/>
        <v/>
      </c>
      <c r="J449" s="14" t="str">
        <f t="shared" si="26"/>
        <v/>
      </c>
      <c r="K449" s="14"/>
      <c r="L449" s="15"/>
      <c r="M449" s="93"/>
      <c r="N449" s="73"/>
      <c r="O449" s="93"/>
      <c r="P449" s="99"/>
      <c r="Q449" s="100" t="str">
        <f t="shared" si="27"/>
        <v/>
      </c>
      <c r="R449" s="101" t="str">
        <f t="shared" si="28"/>
        <v/>
      </c>
      <c r="S449" s="36"/>
    </row>
    <row r="450" spans="1:19">
      <c r="A450" s="93" t="str">
        <f>IF(ISERROR(VLOOKUP($B450,'export GR-month (SAP)'!$A:$A,1,FALSE))=TRUE,"-","GR")</f>
        <v>-</v>
      </c>
      <c r="B450" s="94"/>
      <c r="C450" s="94"/>
      <c r="D450" s="95"/>
      <c r="E450" s="96"/>
      <c r="F450" s="96"/>
      <c r="G450" s="96"/>
      <c r="H450" s="13"/>
      <c r="I450" s="13" t="str">
        <f t="shared" si="29"/>
        <v/>
      </c>
      <c r="J450" s="14" t="str">
        <f t="shared" si="26"/>
        <v/>
      </c>
      <c r="K450" s="14"/>
      <c r="L450" s="15"/>
      <c r="M450" s="93"/>
      <c r="N450" s="73"/>
      <c r="O450" s="93"/>
      <c r="P450" s="99"/>
      <c r="Q450" s="100" t="str">
        <f t="shared" si="27"/>
        <v/>
      </c>
      <c r="R450" s="101" t="str">
        <f t="shared" si="28"/>
        <v/>
      </c>
      <c r="S450" s="36"/>
    </row>
    <row r="451" spans="1:19">
      <c r="A451" s="93" t="str">
        <f>IF(ISERROR(VLOOKUP($B451,'export GR-month (SAP)'!$A:$A,1,FALSE))=TRUE,"-","GR")</f>
        <v>-</v>
      </c>
      <c r="B451" s="94"/>
      <c r="C451" s="94"/>
      <c r="D451" s="95"/>
      <c r="E451" s="96"/>
      <c r="F451" s="96"/>
      <c r="G451" s="96"/>
      <c r="H451" s="13"/>
      <c r="I451" s="13" t="str">
        <f t="shared" si="29"/>
        <v/>
      </c>
      <c r="J451" s="14" t="str">
        <f t="shared" si="26"/>
        <v/>
      </c>
      <c r="K451" s="14"/>
      <c r="L451" s="15"/>
      <c r="M451" s="93"/>
      <c r="N451" s="73"/>
      <c r="O451" s="93"/>
      <c r="P451" s="99"/>
      <c r="Q451" s="100" t="str">
        <f t="shared" si="27"/>
        <v/>
      </c>
      <c r="R451" s="101" t="str">
        <f t="shared" si="28"/>
        <v/>
      </c>
      <c r="S451" s="36"/>
    </row>
    <row r="452" spans="1:19">
      <c r="A452" s="93" t="str">
        <f>IF(ISERROR(VLOOKUP($B452,'export GR-month (SAP)'!$A:$A,1,FALSE))=TRUE,"-","GR")</f>
        <v>-</v>
      </c>
      <c r="B452" s="94"/>
      <c r="C452" s="94"/>
      <c r="D452" s="95"/>
      <c r="E452" s="96"/>
      <c r="F452" s="96"/>
      <c r="G452" s="96"/>
      <c r="H452" s="13"/>
      <c r="I452" s="13" t="str">
        <f t="shared" si="29"/>
        <v/>
      </c>
      <c r="J452" s="14" t="str">
        <f t="shared" si="26"/>
        <v/>
      </c>
      <c r="K452" s="14"/>
      <c r="L452" s="15"/>
      <c r="M452" s="93"/>
      <c r="N452" s="73"/>
      <c r="O452" s="93"/>
      <c r="P452" s="99"/>
      <c r="Q452" s="100" t="str">
        <f t="shared" si="27"/>
        <v/>
      </c>
      <c r="R452" s="101" t="str">
        <f t="shared" si="28"/>
        <v/>
      </c>
      <c r="S452" s="36"/>
    </row>
    <row r="453" spans="1:19">
      <c r="A453" s="93" t="str">
        <f>IF(ISERROR(VLOOKUP($B453,'export GR-month (SAP)'!$A:$A,1,FALSE))=TRUE,"-","GR")</f>
        <v>-</v>
      </c>
      <c r="B453" s="94"/>
      <c r="C453" s="94"/>
      <c r="D453" s="95"/>
      <c r="E453" s="96"/>
      <c r="F453" s="96"/>
      <c r="G453" s="96"/>
      <c r="H453" s="13"/>
      <c r="I453" s="13" t="str">
        <f t="shared" si="29"/>
        <v/>
      </c>
      <c r="J453" s="14" t="str">
        <f t="shared" si="26"/>
        <v/>
      </c>
      <c r="K453" s="14"/>
      <c r="L453" s="15"/>
      <c r="M453" s="93"/>
      <c r="N453" s="73"/>
      <c r="O453" s="93"/>
      <c r="P453" s="99"/>
      <c r="Q453" s="100" t="str">
        <f t="shared" si="27"/>
        <v/>
      </c>
      <c r="R453" s="101" t="str">
        <f t="shared" si="28"/>
        <v/>
      </c>
      <c r="S453" s="36"/>
    </row>
    <row r="454" spans="1:19">
      <c r="A454" s="93" t="str">
        <f>IF(ISERROR(VLOOKUP($B454,'export GR-month (SAP)'!$A:$A,1,FALSE))=TRUE,"-","GR")</f>
        <v>-</v>
      </c>
      <c r="B454" s="94"/>
      <c r="C454" s="94"/>
      <c r="D454" s="95"/>
      <c r="E454" s="96"/>
      <c r="F454" s="96"/>
      <c r="G454" s="96"/>
      <c r="H454" s="13"/>
      <c r="I454" s="13" t="str">
        <f t="shared" si="29"/>
        <v/>
      </c>
      <c r="J454" s="14" t="str">
        <f t="shared" ref="J454:J517" si="30">IF(AND($H454=$I454,$H454&lt;&gt;0,$B454&lt;&gt;0),"Complete",IF(AND($I454&lt;$H454,$I454&gt;0,$B454&lt;&gt;0),"Partial",IF(AND($I454="",B454&lt;&gt;0),"No receipt","")))</f>
        <v/>
      </c>
      <c r="K454" s="14"/>
      <c r="L454" s="15"/>
      <c r="M454" s="93"/>
      <c r="N454" s="73"/>
      <c r="O454" s="93"/>
      <c r="P454" s="99"/>
      <c r="Q454" s="100" t="str">
        <f t="shared" ref="Q454:Q517" si="31">IF($B454&lt;&gt;"",$P454*$H454,"")</f>
        <v/>
      </c>
      <c r="R454" s="101" t="str">
        <f t="shared" ref="R454:R517" si="32">IF($G454="AU","$",IF($G454="BR","BRL",IF($G454="JP","¥",IF($G454="KR","₩",IF($G454="SW","SEK",IF($G454="UAE","AED",IF($G454="UK","£",IF($G454="US","$",IF(OR($G454="FR",$G454="GR",$G454="IT",$G454="NT"),"€","")))))))))</f>
        <v/>
      </c>
      <c r="S454" s="36"/>
    </row>
    <row r="455" spans="1:19">
      <c r="A455" s="93" t="str">
        <f>IF(ISERROR(VLOOKUP($B455,'export GR-month (SAP)'!$A:$A,1,FALSE))=TRUE,"-","GR")</f>
        <v>-</v>
      </c>
      <c r="B455" s="94"/>
      <c r="C455" s="94"/>
      <c r="D455" s="95"/>
      <c r="E455" s="96"/>
      <c r="F455" s="96"/>
      <c r="G455" s="96"/>
      <c r="H455" s="13"/>
      <c r="I455" s="13" t="str">
        <f t="shared" si="29"/>
        <v/>
      </c>
      <c r="J455" s="14" t="str">
        <f t="shared" si="30"/>
        <v/>
      </c>
      <c r="K455" s="14"/>
      <c r="L455" s="15"/>
      <c r="M455" s="93"/>
      <c r="N455" s="73"/>
      <c r="O455" s="93"/>
      <c r="P455" s="99"/>
      <c r="Q455" s="100" t="str">
        <f t="shared" si="31"/>
        <v/>
      </c>
      <c r="R455" s="101" t="str">
        <f t="shared" si="32"/>
        <v/>
      </c>
      <c r="S455" s="36"/>
    </row>
    <row r="456" spans="1:19">
      <c r="A456" s="93" t="str">
        <f>IF(ISERROR(VLOOKUP($B456,'export GR-month (SAP)'!$A:$A,1,FALSE))=TRUE,"-","GR")</f>
        <v>-</v>
      </c>
      <c r="B456" s="94"/>
      <c r="C456" s="94"/>
      <c r="D456" s="95"/>
      <c r="E456" s="96"/>
      <c r="F456" s="96"/>
      <c r="G456" s="96"/>
      <c r="H456" s="13"/>
      <c r="I456" s="13" t="str">
        <f t="shared" si="29"/>
        <v/>
      </c>
      <c r="J456" s="14" t="str">
        <f t="shared" si="30"/>
        <v/>
      </c>
      <c r="K456" s="14"/>
      <c r="L456" s="15"/>
      <c r="M456" s="93"/>
      <c r="N456" s="73"/>
      <c r="O456" s="93"/>
      <c r="P456" s="99"/>
      <c r="Q456" s="100" t="str">
        <f t="shared" si="31"/>
        <v/>
      </c>
      <c r="R456" s="101" t="str">
        <f t="shared" si="32"/>
        <v/>
      </c>
      <c r="S456" s="36"/>
    </row>
    <row r="457" spans="1:19">
      <c r="A457" s="93" t="str">
        <f>IF(ISERROR(VLOOKUP($B457,'export GR-month (SAP)'!$A:$A,1,FALSE))=TRUE,"-","GR")</f>
        <v>-</v>
      </c>
      <c r="B457" s="94"/>
      <c r="C457" s="94"/>
      <c r="D457" s="95"/>
      <c r="E457" s="96"/>
      <c r="F457" s="96"/>
      <c r="G457" s="96"/>
      <c r="H457" s="13"/>
      <c r="I457" s="13" t="str">
        <f t="shared" si="29"/>
        <v/>
      </c>
      <c r="J457" s="14" t="str">
        <f t="shared" si="30"/>
        <v/>
      </c>
      <c r="K457" s="14"/>
      <c r="L457" s="15"/>
      <c r="M457" s="93"/>
      <c r="N457" s="73"/>
      <c r="O457" s="93"/>
      <c r="P457" s="99"/>
      <c r="Q457" s="100" t="str">
        <f t="shared" si="31"/>
        <v/>
      </c>
      <c r="R457" s="101" t="str">
        <f t="shared" si="32"/>
        <v/>
      </c>
      <c r="S457" s="36"/>
    </row>
    <row r="458" spans="1:19">
      <c r="A458" s="93" t="str">
        <f>IF(ISERROR(VLOOKUP($B458,'export GR-month (SAP)'!$A:$A,1,FALSE))=TRUE,"-","GR")</f>
        <v>-</v>
      </c>
      <c r="B458" s="94"/>
      <c r="C458" s="94"/>
      <c r="D458" s="95"/>
      <c r="E458" s="96"/>
      <c r="F458" s="96"/>
      <c r="G458" s="96"/>
      <c r="H458" s="13"/>
      <c r="I458" s="13" t="str">
        <f t="shared" si="29"/>
        <v/>
      </c>
      <c r="J458" s="14" t="str">
        <f t="shared" si="30"/>
        <v/>
      </c>
      <c r="K458" s="14"/>
      <c r="L458" s="15"/>
      <c r="M458" s="93"/>
      <c r="N458" s="73"/>
      <c r="O458" s="93"/>
      <c r="P458" s="99"/>
      <c r="Q458" s="100" t="str">
        <f t="shared" si="31"/>
        <v/>
      </c>
      <c r="R458" s="101" t="str">
        <f t="shared" si="32"/>
        <v/>
      </c>
      <c r="S458" s="36"/>
    </row>
    <row r="459" spans="1:19">
      <c r="A459" s="93" t="str">
        <f>IF(ISERROR(VLOOKUP($B459,'export GR-month (SAP)'!$A:$A,1,FALSE))=TRUE,"-","GR")</f>
        <v>-</v>
      </c>
      <c r="B459" s="94"/>
      <c r="C459" s="94"/>
      <c r="D459" s="95"/>
      <c r="E459" s="96"/>
      <c r="F459" s="96"/>
      <c r="G459" s="96"/>
      <c r="H459" s="13"/>
      <c r="I459" s="13" t="str">
        <f t="shared" si="29"/>
        <v/>
      </c>
      <c r="J459" s="14" t="str">
        <f t="shared" si="30"/>
        <v/>
      </c>
      <c r="K459" s="14"/>
      <c r="L459" s="15"/>
      <c r="M459" s="93"/>
      <c r="N459" s="73"/>
      <c r="O459" s="93"/>
      <c r="P459" s="99"/>
      <c r="Q459" s="100" t="str">
        <f t="shared" si="31"/>
        <v/>
      </c>
      <c r="R459" s="101" t="str">
        <f t="shared" si="32"/>
        <v/>
      </c>
      <c r="S459" s="36"/>
    </row>
    <row r="460" spans="1:19">
      <c r="A460" s="93" t="str">
        <f>IF(ISERROR(VLOOKUP($B460,'export GR-month (SAP)'!$A:$A,1,FALSE))=TRUE,"-","GR")</f>
        <v>-</v>
      </c>
      <c r="B460" s="94"/>
      <c r="C460" s="94"/>
      <c r="D460" s="95"/>
      <c r="E460" s="96"/>
      <c r="F460" s="96"/>
      <c r="G460" s="96"/>
      <c r="H460" s="13"/>
      <c r="I460" s="13" t="str">
        <f t="shared" si="29"/>
        <v/>
      </c>
      <c r="J460" s="14" t="str">
        <f t="shared" si="30"/>
        <v/>
      </c>
      <c r="K460" s="14"/>
      <c r="L460" s="15"/>
      <c r="M460" s="93"/>
      <c r="N460" s="73"/>
      <c r="O460" s="93"/>
      <c r="P460" s="99"/>
      <c r="Q460" s="100" t="str">
        <f t="shared" si="31"/>
        <v/>
      </c>
      <c r="R460" s="101" t="str">
        <f t="shared" si="32"/>
        <v/>
      </c>
      <c r="S460" s="36"/>
    </row>
    <row r="461" spans="1:19">
      <c r="A461" s="93" t="str">
        <f>IF(ISERROR(VLOOKUP($B461,'export GR-month (SAP)'!$A:$A,1,FALSE))=TRUE,"-","GR")</f>
        <v>-</v>
      </c>
      <c r="B461" s="94"/>
      <c r="C461" s="94"/>
      <c r="D461" s="95"/>
      <c r="E461" s="96"/>
      <c r="F461" s="96"/>
      <c r="G461" s="96"/>
      <c r="H461" s="13"/>
      <c r="I461" s="13" t="str">
        <f t="shared" si="29"/>
        <v/>
      </c>
      <c r="J461" s="14" t="str">
        <f t="shared" si="30"/>
        <v/>
      </c>
      <c r="K461" s="14"/>
      <c r="L461" s="15"/>
      <c r="M461" s="93"/>
      <c r="N461" s="73"/>
      <c r="O461" s="93"/>
      <c r="P461" s="99"/>
      <c r="Q461" s="100" t="str">
        <f t="shared" si="31"/>
        <v/>
      </c>
      <c r="R461" s="101" t="str">
        <f t="shared" si="32"/>
        <v/>
      </c>
      <c r="S461" s="36"/>
    </row>
    <row r="462" spans="1:19">
      <c r="A462" s="93" t="str">
        <f>IF(ISERROR(VLOOKUP($B462,'export GR-month (SAP)'!$A:$A,1,FALSE))=TRUE,"-","GR")</f>
        <v>-</v>
      </c>
      <c r="B462" s="94"/>
      <c r="C462" s="94"/>
      <c r="D462" s="95"/>
      <c r="E462" s="96"/>
      <c r="F462" s="96"/>
      <c r="G462" s="96"/>
      <c r="H462" s="13"/>
      <c r="I462" s="13" t="str">
        <f t="shared" si="29"/>
        <v/>
      </c>
      <c r="J462" s="14" t="str">
        <f t="shared" si="30"/>
        <v/>
      </c>
      <c r="K462" s="14"/>
      <c r="L462" s="15"/>
      <c r="M462" s="93"/>
      <c r="N462" s="73"/>
      <c r="O462" s="93"/>
      <c r="P462" s="99"/>
      <c r="Q462" s="100" t="str">
        <f t="shared" si="31"/>
        <v/>
      </c>
      <c r="R462" s="101" t="str">
        <f t="shared" si="32"/>
        <v/>
      </c>
      <c r="S462" s="36"/>
    </row>
    <row r="463" spans="1:19">
      <c r="A463" s="93" t="str">
        <f>IF(ISERROR(VLOOKUP($B463,'export GR-month (SAP)'!$A:$A,1,FALSE))=TRUE,"-","GR")</f>
        <v>-</v>
      </c>
      <c r="B463" s="94"/>
      <c r="C463" s="94"/>
      <c r="D463" s="95"/>
      <c r="E463" s="96"/>
      <c r="F463" s="96"/>
      <c r="G463" s="96"/>
      <c r="H463" s="13"/>
      <c r="I463" s="13" t="str">
        <f t="shared" si="29"/>
        <v/>
      </c>
      <c r="J463" s="14" t="str">
        <f t="shared" si="30"/>
        <v/>
      </c>
      <c r="K463" s="14"/>
      <c r="L463" s="15"/>
      <c r="M463" s="93"/>
      <c r="N463" s="73"/>
      <c r="O463" s="93"/>
      <c r="P463" s="99"/>
      <c r="Q463" s="100" t="str">
        <f t="shared" si="31"/>
        <v/>
      </c>
      <c r="R463" s="101" t="str">
        <f t="shared" si="32"/>
        <v/>
      </c>
      <c r="S463" s="36"/>
    </row>
    <row r="464" spans="1:19">
      <c r="A464" s="93" t="str">
        <f>IF(ISERROR(VLOOKUP($B464,'export GR-month (SAP)'!$A:$A,1,FALSE))=TRUE,"-","GR")</f>
        <v>-</v>
      </c>
      <c r="B464" s="94"/>
      <c r="C464" s="94"/>
      <c r="D464" s="95"/>
      <c r="E464" s="96"/>
      <c r="F464" s="96"/>
      <c r="G464" s="96"/>
      <c r="H464" s="13"/>
      <c r="I464" s="13" t="str">
        <f t="shared" si="29"/>
        <v/>
      </c>
      <c r="J464" s="14" t="str">
        <f t="shared" si="30"/>
        <v/>
      </c>
      <c r="K464" s="14"/>
      <c r="L464" s="15"/>
      <c r="M464" s="93"/>
      <c r="N464" s="73"/>
      <c r="O464" s="93"/>
      <c r="P464" s="99"/>
      <c r="Q464" s="100" t="str">
        <f t="shared" si="31"/>
        <v/>
      </c>
      <c r="R464" s="101" t="str">
        <f t="shared" si="32"/>
        <v/>
      </c>
      <c r="S464" s="36"/>
    </row>
    <row r="465" spans="1:19">
      <c r="A465" s="93" t="str">
        <f>IF(ISERROR(VLOOKUP($B465,'export GR-month (SAP)'!$A:$A,1,FALSE))=TRUE,"-","GR")</f>
        <v>-</v>
      </c>
      <c r="B465" s="94"/>
      <c r="C465" s="94"/>
      <c r="D465" s="95"/>
      <c r="E465" s="96"/>
      <c r="F465" s="96"/>
      <c r="G465" s="96"/>
      <c r="H465" s="13"/>
      <c r="I465" s="13" t="str">
        <f t="shared" si="29"/>
        <v/>
      </c>
      <c r="J465" s="14" t="str">
        <f t="shared" si="30"/>
        <v/>
      </c>
      <c r="K465" s="14"/>
      <c r="L465" s="15"/>
      <c r="M465" s="93"/>
      <c r="N465" s="73"/>
      <c r="O465" s="93"/>
      <c r="P465" s="99"/>
      <c r="Q465" s="100" t="str">
        <f t="shared" si="31"/>
        <v/>
      </c>
      <c r="R465" s="101" t="str">
        <f t="shared" si="32"/>
        <v/>
      </c>
      <c r="S465" s="36"/>
    </row>
    <row r="466" spans="1:19">
      <c r="A466" s="93" t="str">
        <f>IF(ISERROR(VLOOKUP($B466,'export GR-month (SAP)'!$A:$A,1,FALSE))=TRUE,"-","GR")</f>
        <v>-</v>
      </c>
      <c r="B466" s="94"/>
      <c r="C466" s="94"/>
      <c r="D466" s="95"/>
      <c r="E466" s="96"/>
      <c r="F466" s="96"/>
      <c r="G466" s="96"/>
      <c r="H466" s="13"/>
      <c r="I466" s="13" t="str">
        <f t="shared" si="29"/>
        <v/>
      </c>
      <c r="J466" s="14" t="str">
        <f t="shared" si="30"/>
        <v/>
      </c>
      <c r="K466" s="14"/>
      <c r="L466" s="15"/>
      <c r="M466" s="93"/>
      <c r="N466" s="73"/>
      <c r="O466" s="93"/>
      <c r="P466" s="99"/>
      <c r="Q466" s="100" t="str">
        <f t="shared" si="31"/>
        <v/>
      </c>
      <c r="R466" s="101" t="str">
        <f t="shared" si="32"/>
        <v/>
      </c>
      <c r="S466" s="36"/>
    </row>
    <row r="467" spans="1:19">
      <c r="A467" s="93" t="str">
        <f>IF(ISERROR(VLOOKUP($B467,'export GR-month (SAP)'!$A:$A,1,FALSE))=TRUE,"-","GR")</f>
        <v>-</v>
      </c>
      <c r="B467" s="94"/>
      <c r="C467" s="94"/>
      <c r="D467" s="95"/>
      <c r="E467" s="96"/>
      <c r="F467" s="96"/>
      <c r="G467" s="96"/>
      <c r="H467" s="13"/>
      <c r="I467" s="13" t="str">
        <f t="shared" si="29"/>
        <v/>
      </c>
      <c r="J467" s="14" t="str">
        <f t="shared" si="30"/>
        <v/>
      </c>
      <c r="K467" s="14"/>
      <c r="L467" s="15"/>
      <c r="M467" s="93"/>
      <c r="N467" s="73"/>
      <c r="O467" s="93"/>
      <c r="P467" s="99"/>
      <c r="Q467" s="100" t="str">
        <f t="shared" si="31"/>
        <v/>
      </c>
      <c r="R467" s="101" t="str">
        <f t="shared" si="32"/>
        <v/>
      </c>
      <c r="S467" s="36"/>
    </row>
    <row r="468" spans="1:19">
      <c r="A468" s="93" t="str">
        <f>IF(ISERROR(VLOOKUP($B468,'export GR-month (SAP)'!$A:$A,1,FALSE))=TRUE,"-","GR")</f>
        <v>-</v>
      </c>
      <c r="B468" s="94"/>
      <c r="C468" s="94"/>
      <c r="D468" s="95"/>
      <c r="E468" s="96"/>
      <c r="F468" s="96"/>
      <c r="G468" s="96"/>
      <c r="H468" s="13"/>
      <c r="I468" s="13" t="str">
        <f t="shared" si="29"/>
        <v/>
      </c>
      <c r="J468" s="14" t="str">
        <f t="shared" si="30"/>
        <v/>
      </c>
      <c r="K468" s="14"/>
      <c r="L468" s="15"/>
      <c r="M468" s="93"/>
      <c r="N468" s="73"/>
      <c r="O468" s="93"/>
      <c r="P468" s="99"/>
      <c r="Q468" s="100" t="str">
        <f t="shared" si="31"/>
        <v/>
      </c>
      <c r="R468" s="101" t="str">
        <f t="shared" si="32"/>
        <v/>
      </c>
      <c r="S468" s="36"/>
    </row>
    <row r="469" spans="1:19">
      <c r="A469" s="93" t="str">
        <f>IF(ISERROR(VLOOKUP($B469,'export GR-month (SAP)'!$A:$A,1,FALSE))=TRUE,"-","GR")</f>
        <v>-</v>
      </c>
      <c r="B469" s="94"/>
      <c r="C469" s="94"/>
      <c r="D469" s="95"/>
      <c r="E469" s="96"/>
      <c r="F469" s="96"/>
      <c r="G469" s="96"/>
      <c r="H469" s="13"/>
      <c r="I469" s="13" t="str">
        <f t="shared" si="29"/>
        <v/>
      </c>
      <c r="J469" s="14" t="str">
        <f t="shared" si="30"/>
        <v/>
      </c>
      <c r="K469" s="14"/>
      <c r="L469" s="15"/>
      <c r="M469" s="93"/>
      <c r="N469" s="73"/>
      <c r="O469" s="93"/>
      <c r="P469" s="99"/>
      <c r="Q469" s="100" t="str">
        <f t="shared" si="31"/>
        <v/>
      </c>
      <c r="R469" s="101" t="str">
        <f t="shared" si="32"/>
        <v/>
      </c>
      <c r="S469" s="36"/>
    </row>
    <row r="470" spans="1:19">
      <c r="A470" s="93" t="str">
        <f>IF(ISERROR(VLOOKUP($B470,'export GR-month (SAP)'!$A:$A,1,FALSE))=TRUE,"-","GR")</f>
        <v>-</v>
      </c>
      <c r="B470" s="94"/>
      <c r="C470" s="94"/>
      <c r="D470" s="95"/>
      <c r="E470" s="96"/>
      <c r="F470" s="96"/>
      <c r="G470" s="96"/>
      <c r="H470" s="13"/>
      <c r="I470" s="13" t="str">
        <f t="shared" si="29"/>
        <v/>
      </c>
      <c r="J470" s="14" t="str">
        <f t="shared" si="30"/>
        <v/>
      </c>
      <c r="K470" s="14"/>
      <c r="L470" s="15"/>
      <c r="M470" s="93"/>
      <c r="N470" s="73"/>
      <c r="O470" s="93"/>
      <c r="P470" s="99"/>
      <c r="Q470" s="100" t="str">
        <f t="shared" si="31"/>
        <v/>
      </c>
      <c r="R470" s="101" t="str">
        <f t="shared" si="32"/>
        <v/>
      </c>
      <c r="S470" s="36"/>
    </row>
    <row r="471" spans="1:19">
      <c r="A471" s="93" t="str">
        <f>IF(ISERROR(VLOOKUP($B471,'export GR-month (SAP)'!$A:$A,1,FALSE))=TRUE,"-","GR")</f>
        <v>-</v>
      </c>
      <c r="B471" s="94"/>
      <c r="C471" s="94"/>
      <c r="D471" s="95"/>
      <c r="E471" s="96"/>
      <c r="F471" s="96"/>
      <c r="G471" s="96"/>
      <c r="H471" s="13"/>
      <c r="I471" s="13" t="str">
        <f t="shared" si="29"/>
        <v/>
      </c>
      <c r="J471" s="14" t="str">
        <f t="shared" si="30"/>
        <v/>
      </c>
      <c r="K471" s="14"/>
      <c r="L471" s="15"/>
      <c r="M471" s="93"/>
      <c r="N471" s="73"/>
      <c r="O471" s="93"/>
      <c r="P471" s="99"/>
      <c r="Q471" s="100" t="str">
        <f t="shared" si="31"/>
        <v/>
      </c>
      <c r="R471" s="101" t="str">
        <f t="shared" si="32"/>
        <v/>
      </c>
      <c r="S471" s="36"/>
    </row>
    <row r="472" spans="1:19">
      <c r="A472" s="93" t="str">
        <f>IF(ISERROR(VLOOKUP($B472,'export GR-month (SAP)'!$A:$A,1,FALSE))=TRUE,"-","GR")</f>
        <v>-</v>
      </c>
      <c r="B472" s="94"/>
      <c r="C472" s="94"/>
      <c r="D472" s="95"/>
      <c r="E472" s="96"/>
      <c r="F472" s="96"/>
      <c r="G472" s="96"/>
      <c r="H472" s="13"/>
      <c r="I472" s="13" t="str">
        <f t="shared" si="29"/>
        <v/>
      </c>
      <c r="J472" s="14" t="str">
        <f t="shared" si="30"/>
        <v/>
      </c>
      <c r="K472" s="14"/>
      <c r="L472" s="15"/>
      <c r="M472" s="93"/>
      <c r="N472" s="73"/>
      <c r="O472" s="93"/>
      <c r="P472" s="99"/>
      <c r="Q472" s="100" t="str">
        <f t="shared" si="31"/>
        <v/>
      </c>
      <c r="R472" s="101" t="str">
        <f t="shared" si="32"/>
        <v/>
      </c>
      <c r="S472" s="36"/>
    </row>
    <row r="473" spans="1:19">
      <c r="A473" s="93" t="str">
        <f>IF(ISERROR(VLOOKUP($B473,'export GR-month (SAP)'!$A:$A,1,FALSE))=TRUE,"-","GR")</f>
        <v>-</v>
      </c>
      <c r="B473" s="94"/>
      <c r="C473" s="94"/>
      <c r="D473" s="95"/>
      <c r="E473" s="96"/>
      <c r="F473" s="96"/>
      <c r="G473" s="96"/>
      <c r="H473" s="13"/>
      <c r="I473" s="13" t="str">
        <f t="shared" si="29"/>
        <v/>
      </c>
      <c r="J473" s="14" t="str">
        <f t="shared" si="30"/>
        <v/>
      </c>
      <c r="K473" s="14"/>
      <c r="L473" s="15"/>
      <c r="M473" s="93"/>
      <c r="N473" s="73"/>
      <c r="O473" s="93"/>
      <c r="P473" s="99"/>
      <c r="Q473" s="100" t="str">
        <f t="shared" si="31"/>
        <v/>
      </c>
      <c r="R473" s="101" t="str">
        <f t="shared" si="32"/>
        <v/>
      </c>
      <c r="S473" s="36"/>
    </row>
    <row r="474" spans="1:19">
      <c r="A474" s="93" t="str">
        <f>IF(ISERROR(VLOOKUP($B474,'export GR-month (SAP)'!$A:$A,1,FALSE))=TRUE,"-","GR")</f>
        <v>-</v>
      </c>
      <c r="B474" s="94"/>
      <c r="C474" s="94"/>
      <c r="D474" s="95"/>
      <c r="E474" s="96"/>
      <c r="F474" s="96"/>
      <c r="G474" s="96"/>
      <c r="H474" s="13"/>
      <c r="I474" s="13" t="str">
        <f t="shared" si="29"/>
        <v/>
      </c>
      <c r="J474" s="14" t="str">
        <f t="shared" si="30"/>
        <v/>
      </c>
      <c r="K474" s="14"/>
      <c r="L474" s="15"/>
      <c r="M474" s="93"/>
      <c r="N474" s="73"/>
      <c r="O474" s="93"/>
      <c r="P474" s="99"/>
      <c r="Q474" s="100" t="str">
        <f t="shared" si="31"/>
        <v/>
      </c>
      <c r="R474" s="101" t="str">
        <f t="shared" si="32"/>
        <v/>
      </c>
      <c r="S474" s="36"/>
    </row>
    <row r="475" spans="1:19">
      <c r="A475" s="93" t="str">
        <f>IF(ISERROR(VLOOKUP($B475,'export GR-month (SAP)'!$A:$A,1,FALSE))=TRUE,"-","GR")</f>
        <v>-</v>
      </c>
      <c r="B475" s="94"/>
      <c r="C475" s="94"/>
      <c r="D475" s="95"/>
      <c r="E475" s="96"/>
      <c r="F475" s="96"/>
      <c r="G475" s="96"/>
      <c r="H475" s="13"/>
      <c r="I475" s="13" t="str">
        <f t="shared" si="29"/>
        <v/>
      </c>
      <c r="J475" s="14" t="str">
        <f t="shared" si="30"/>
        <v/>
      </c>
      <c r="K475" s="14"/>
      <c r="L475" s="15"/>
      <c r="M475" s="93"/>
      <c r="N475" s="73"/>
      <c r="O475" s="93"/>
      <c r="P475" s="99"/>
      <c r="Q475" s="100" t="str">
        <f t="shared" si="31"/>
        <v/>
      </c>
      <c r="R475" s="101" t="str">
        <f t="shared" si="32"/>
        <v/>
      </c>
      <c r="S475" s="36"/>
    </row>
    <row r="476" spans="1:19">
      <c r="A476" s="93" t="str">
        <f>IF(ISERROR(VLOOKUP($B476,'export GR-month (SAP)'!$A:$A,1,FALSE))=TRUE,"-","GR")</f>
        <v>-</v>
      </c>
      <c r="B476" s="94"/>
      <c r="C476" s="94"/>
      <c r="D476" s="95"/>
      <c r="E476" s="96"/>
      <c r="F476" s="96"/>
      <c r="G476" s="96"/>
      <c r="H476" s="13"/>
      <c r="I476" s="13" t="str">
        <f t="shared" si="29"/>
        <v/>
      </c>
      <c r="J476" s="14" t="str">
        <f t="shared" si="30"/>
        <v/>
      </c>
      <c r="K476" s="14"/>
      <c r="L476" s="15"/>
      <c r="M476" s="93"/>
      <c r="N476" s="73"/>
      <c r="O476" s="93"/>
      <c r="P476" s="99"/>
      <c r="Q476" s="100" t="str">
        <f t="shared" si="31"/>
        <v/>
      </c>
      <c r="R476" s="101" t="str">
        <f t="shared" si="32"/>
        <v/>
      </c>
      <c r="S476" s="36"/>
    </row>
    <row r="477" spans="1:19">
      <c r="A477" s="93" t="str">
        <f>IF(ISERROR(VLOOKUP($B477,'export GR-month (SAP)'!$A:$A,1,FALSE))=TRUE,"-","GR")</f>
        <v>-</v>
      </c>
      <c r="B477" s="94"/>
      <c r="C477" s="94"/>
      <c r="D477" s="95"/>
      <c r="E477" s="96"/>
      <c r="F477" s="96"/>
      <c r="G477" s="96"/>
      <c r="H477" s="13"/>
      <c r="I477" s="13" t="str">
        <f t="shared" si="29"/>
        <v/>
      </c>
      <c r="J477" s="14" t="str">
        <f t="shared" si="30"/>
        <v/>
      </c>
      <c r="K477" s="14"/>
      <c r="L477" s="15"/>
      <c r="M477" s="93"/>
      <c r="N477" s="73"/>
      <c r="O477" s="93"/>
      <c r="P477" s="99"/>
      <c r="Q477" s="100" t="str">
        <f t="shared" si="31"/>
        <v/>
      </c>
      <c r="R477" s="101" t="str">
        <f t="shared" si="32"/>
        <v/>
      </c>
      <c r="S477" s="36"/>
    </row>
    <row r="478" spans="1:19">
      <c r="A478" s="93" t="str">
        <f>IF(ISERROR(VLOOKUP($B478,'export GR-month (SAP)'!$A:$A,1,FALSE))=TRUE,"-","GR")</f>
        <v>-</v>
      </c>
      <c r="B478" s="94"/>
      <c r="C478" s="94"/>
      <c r="D478" s="95"/>
      <c r="E478" s="96"/>
      <c r="F478" s="96"/>
      <c r="G478" s="96"/>
      <c r="H478" s="13"/>
      <c r="I478" s="13" t="str">
        <f t="shared" si="29"/>
        <v/>
      </c>
      <c r="J478" s="14" t="str">
        <f t="shared" si="30"/>
        <v/>
      </c>
      <c r="K478" s="14"/>
      <c r="L478" s="15"/>
      <c r="M478" s="93"/>
      <c r="N478" s="73"/>
      <c r="O478" s="93"/>
      <c r="P478" s="99"/>
      <c r="Q478" s="100" t="str">
        <f t="shared" si="31"/>
        <v/>
      </c>
      <c r="R478" s="101" t="str">
        <f t="shared" si="32"/>
        <v/>
      </c>
      <c r="S478" s="36"/>
    </row>
    <row r="479" spans="1:19">
      <c r="A479" s="93" t="str">
        <f>IF(ISERROR(VLOOKUP($B479,'export GR-month (SAP)'!$A:$A,1,FALSE))=TRUE,"-","GR")</f>
        <v>-</v>
      </c>
      <c r="B479" s="94"/>
      <c r="C479" s="94"/>
      <c r="D479" s="95"/>
      <c r="E479" s="96"/>
      <c r="F479" s="96"/>
      <c r="G479" s="96"/>
      <c r="H479" s="13"/>
      <c r="I479" s="13" t="str">
        <f t="shared" si="29"/>
        <v/>
      </c>
      <c r="J479" s="14" t="str">
        <f t="shared" si="30"/>
        <v/>
      </c>
      <c r="K479" s="14"/>
      <c r="L479" s="15"/>
      <c r="M479" s="93"/>
      <c r="N479" s="73"/>
      <c r="O479" s="93"/>
      <c r="P479" s="99"/>
      <c r="Q479" s="100" t="str">
        <f t="shared" si="31"/>
        <v/>
      </c>
      <c r="R479" s="101" t="str">
        <f t="shared" si="32"/>
        <v/>
      </c>
      <c r="S479" s="36"/>
    </row>
    <row r="480" spans="1:19">
      <c r="A480" s="93" t="str">
        <f>IF(ISERROR(VLOOKUP($B480,'export GR-month (SAP)'!$A:$A,1,FALSE))=TRUE,"-","GR")</f>
        <v>-</v>
      </c>
      <c r="B480" s="94"/>
      <c r="C480" s="94"/>
      <c r="D480" s="95"/>
      <c r="E480" s="96"/>
      <c r="F480" s="96"/>
      <c r="G480" s="96"/>
      <c r="H480" s="13"/>
      <c r="I480" s="13" t="str">
        <f t="shared" si="29"/>
        <v/>
      </c>
      <c r="J480" s="14" t="str">
        <f t="shared" si="30"/>
        <v/>
      </c>
      <c r="K480" s="14"/>
      <c r="L480" s="15"/>
      <c r="M480" s="93"/>
      <c r="N480" s="73"/>
      <c r="O480" s="93"/>
      <c r="P480" s="99"/>
      <c r="Q480" s="100" t="str">
        <f t="shared" si="31"/>
        <v/>
      </c>
      <c r="R480" s="101" t="str">
        <f t="shared" si="32"/>
        <v/>
      </c>
      <c r="S480" s="36"/>
    </row>
    <row r="481" spans="1:19">
      <c r="A481" s="93" t="str">
        <f>IF(ISERROR(VLOOKUP($B481,'export GR-month (SAP)'!$A:$A,1,FALSE))=TRUE,"-","GR")</f>
        <v>-</v>
      </c>
      <c r="B481" s="94"/>
      <c r="C481" s="94"/>
      <c r="D481" s="95"/>
      <c r="E481" s="96"/>
      <c r="F481" s="96"/>
      <c r="G481" s="96"/>
      <c r="H481" s="13"/>
      <c r="I481" s="13" t="str">
        <f t="shared" si="29"/>
        <v/>
      </c>
      <c r="J481" s="14" t="str">
        <f t="shared" si="30"/>
        <v/>
      </c>
      <c r="K481" s="14"/>
      <c r="L481" s="15"/>
      <c r="M481" s="93"/>
      <c r="N481" s="73"/>
      <c r="O481" s="93"/>
      <c r="P481" s="99"/>
      <c r="Q481" s="100" t="str">
        <f t="shared" si="31"/>
        <v/>
      </c>
      <c r="R481" s="101" t="str">
        <f t="shared" si="32"/>
        <v/>
      </c>
      <c r="S481" s="36"/>
    </row>
    <row r="482" spans="1:19">
      <c r="A482" s="93" t="str">
        <f>IF(ISERROR(VLOOKUP($B482,'export GR-month (SAP)'!$A:$A,1,FALSE))=TRUE,"-","GR")</f>
        <v>-</v>
      </c>
      <c r="B482" s="94"/>
      <c r="C482" s="94"/>
      <c r="D482" s="95"/>
      <c r="E482" s="96"/>
      <c r="F482" s="96"/>
      <c r="G482" s="96"/>
      <c r="H482" s="13"/>
      <c r="I482" s="13" t="str">
        <f t="shared" si="29"/>
        <v/>
      </c>
      <c r="J482" s="14" t="str">
        <f t="shared" si="30"/>
        <v/>
      </c>
      <c r="K482" s="14"/>
      <c r="L482" s="15"/>
      <c r="M482" s="93"/>
      <c r="N482" s="73"/>
      <c r="O482" s="93"/>
      <c r="P482" s="99"/>
      <c r="Q482" s="100" t="str">
        <f t="shared" si="31"/>
        <v/>
      </c>
      <c r="R482" s="101" t="str">
        <f t="shared" si="32"/>
        <v/>
      </c>
      <c r="S482" s="36"/>
    </row>
    <row r="483" spans="1:19">
      <c r="A483" s="93" t="str">
        <f>IF(ISERROR(VLOOKUP($B483,'export GR-month (SAP)'!$A:$A,1,FALSE))=TRUE,"-","GR")</f>
        <v>-</v>
      </c>
      <c r="B483" s="94"/>
      <c r="C483" s="94"/>
      <c r="D483" s="95"/>
      <c r="E483" s="96"/>
      <c r="F483" s="96"/>
      <c r="G483" s="96"/>
      <c r="H483" s="13"/>
      <c r="I483" s="13" t="str">
        <f t="shared" si="29"/>
        <v/>
      </c>
      <c r="J483" s="14" t="str">
        <f t="shared" si="30"/>
        <v/>
      </c>
      <c r="K483" s="14"/>
      <c r="L483" s="15"/>
      <c r="M483" s="93"/>
      <c r="N483" s="73"/>
      <c r="O483" s="93"/>
      <c r="P483" s="99"/>
      <c r="Q483" s="100" t="str">
        <f t="shared" si="31"/>
        <v/>
      </c>
      <c r="R483" s="101" t="str">
        <f t="shared" si="32"/>
        <v/>
      </c>
      <c r="S483" s="36"/>
    </row>
    <row r="484" spans="1:19">
      <c r="A484" s="93" t="str">
        <f>IF(ISERROR(VLOOKUP($B484,'export GR-month (SAP)'!$A:$A,1,FALSE))=TRUE,"-","GR")</f>
        <v>-</v>
      </c>
      <c r="B484" s="94"/>
      <c r="C484" s="94"/>
      <c r="D484" s="95"/>
      <c r="E484" s="96"/>
      <c r="F484" s="96"/>
      <c r="G484" s="96"/>
      <c r="H484" s="13"/>
      <c r="I484" s="13" t="str">
        <f t="shared" si="29"/>
        <v/>
      </c>
      <c r="J484" s="14" t="str">
        <f t="shared" si="30"/>
        <v/>
      </c>
      <c r="K484" s="14"/>
      <c r="L484" s="15"/>
      <c r="M484" s="93"/>
      <c r="N484" s="73"/>
      <c r="O484" s="93"/>
      <c r="P484" s="99"/>
      <c r="Q484" s="100" t="str">
        <f t="shared" si="31"/>
        <v/>
      </c>
      <c r="R484" s="101" t="str">
        <f t="shared" si="32"/>
        <v/>
      </c>
      <c r="S484" s="36"/>
    </row>
    <row r="485" spans="1:19">
      <c r="A485" s="93" t="str">
        <f>IF(ISERROR(VLOOKUP($B485,'export GR-month (SAP)'!$A:$A,1,FALSE))=TRUE,"-","GR")</f>
        <v>-</v>
      </c>
      <c r="B485" s="94"/>
      <c r="C485" s="94"/>
      <c r="D485" s="95"/>
      <c r="E485" s="96"/>
      <c r="F485" s="96"/>
      <c r="G485" s="96"/>
      <c r="H485" s="13"/>
      <c r="I485" s="13" t="str">
        <f t="shared" si="29"/>
        <v/>
      </c>
      <c r="J485" s="14" t="str">
        <f t="shared" si="30"/>
        <v/>
      </c>
      <c r="K485" s="14"/>
      <c r="L485" s="15"/>
      <c r="M485" s="93"/>
      <c r="N485" s="73"/>
      <c r="O485" s="93"/>
      <c r="P485" s="99"/>
      <c r="Q485" s="100" t="str">
        <f t="shared" si="31"/>
        <v/>
      </c>
      <c r="R485" s="101" t="str">
        <f t="shared" si="32"/>
        <v/>
      </c>
      <c r="S485" s="36"/>
    </row>
    <row r="486" spans="1:19">
      <c r="A486" s="93" t="str">
        <f>IF(ISERROR(VLOOKUP($B486,'export GR-month (SAP)'!$A:$A,1,FALSE))=TRUE,"-","GR")</f>
        <v>-</v>
      </c>
      <c r="B486" s="94"/>
      <c r="C486" s="94"/>
      <c r="D486" s="95"/>
      <c r="E486" s="96"/>
      <c r="F486" s="96"/>
      <c r="G486" s="96"/>
      <c r="H486" s="13"/>
      <c r="I486" s="13" t="str">
        <f t="shared" si="29"/>
        <v/>
      </c>
      <c r="J486" s="14" t="str">
        <f t="shared" si="30"/>
        <v/>
      </c>
      <c r="K486" s="14"/>
      <c r="L486" s="15"/>
      <c r="M486" s="93"/>
      <c r="N486" s="73"/>
      <c r="O486" s="93"/>
      <c r="P486" s="99"/>
      <c r="Q486" s="100" t="str">
        <f t="shared" si="31"/>
        <v/>
      </c>
      <c r="R486" s="101" t="str">
        <f t="shared" si="32"/>
        <v/>
      </c>
      <c r="S486" s="36"/>
    </row>
    <row r="487" spans="1:19">
      <c r="A487" s="93" t="str">
        <f>IF(ISERROR(VLOOKUP($B487,'export GR-month (SAP)'!$A:$A,1,FALSE))=TRUE,"-","GR")</f>
        <v>-</v>
      </c>
      <c r="B487" s="94"/>
      <c r="C487" s="94"/>
      <c r="D487" s="95"/>
      <c r="E487" s="96"/>
      <c r="F487" s="96"/>
      <c r="G487" s="96"/>
      <c r="H487" s="13"/>
      <c r="I487" s="13" t="str">
        <f t="shared" si="29"/>
        <v/>
      </c>
      <c r="J487" s="14" t="str">
        <f t="shared" si="30"/>
        <v/>
      </c>
      <c r="K487" s="14"/>
      <c r="L487" s="15"/>
      <c r="M487" s="93"/>
      <c r="N487" s="73"/>
      <c r="O487" s="93"/>
      <c r="P487" s="99"/>
      <c r="Q487" s="100" t="str">
        <f t="shared" si="31"/>
        <v/>
      </c>
      <c r="R487" s="101" t="str">
        <f t="shared" si="32"/>
        <v/>
      </c>
      <c r="S487" s="36"/>
    </row>
    <row r="488" spans="1:19">
      <c r="A488" s="93" t="str">
        <f>IF(ISERROR(VLOOKUP($B488,'export GR-month (SAP)'!$A:$A,1,FALSE))=TRUE,"-","GR")</f>
        <v>-</v>
      </c>
      <c r="B488" s="94"/>
      <c r="C488" s="94"/>
      <c r="D488" s="95"/>
      <c r="E488" s="96"/>
      <c r="F488" s="96"/>
      <c r="G488" s="96"/>
      <c r="H488" s="13"/>
      <c r="I488" s="13" t="str">
        <f t="shared" si="29"/>
        <v/>
      </c>
      <c r="J488" s="14" t="str">
        <f t="shared" si="30"/>
        <v/>
      </c>
      <c r="K488" s="14"/>
      <c r="L488" s="15"/>
      <c r="M488" s="93"/>
      <c r="N488" s="73"/>
      <c r="O488" s="93"/>
      <c r="P488" s="99"/>
      <c r="Q488" s="100" t="str">
        <f t="shared" si="31"/>
        <v/>
      </c>
      <c r="R488" s="101" t="str">
        <f t="shared" si="32"/>
        <v/>
      </c>
      <c r="S488" s="36"/>
    </row>
    <row r="489" spans="1:19">
      <c r="A489" s="93" t="str">
        <f>IF(ISERROR(VLOOKUP($B489,'export GR-month (SAP)'!$A:$A,1,FALSE))=TRUE,"-","GR")</f>
        <v>-</v>
      </c>
      <c r="B489" s="94"/>
      <c r="C489" s="94"/>
      <c r="D489" s="95"/>
      <c r="E489" s="96"/>
      <c r="F489" s="96"/>
      <c r="G489" s="96"/>
      <c r="H489" s="13"/>
      <c r="I489" s="13" t="str">
        <f t="shared" si="29"/>
        <v/>
      </c>
      <c r="J489" s="14" t="str">
        <f t="shared" si="30"/>
        <v/>
      </c>
      <c r="K489" s="14"/>
      <c r="L489" s="15"/>
      <c r="M489" s="93"/>
      <c r="N489" s="73"/>
      <c r="O489" s="93"/>
      <c r="P489" s="99"/>
      <c r="Q489" s="100" t="str">
        <f t="shared" si="31"/>
        <v/>
      </c>
      <c r="R489" s="101" t="str">
        <f t="shared" si="32"/>
        <v/>
      </c>
      <c r="S489" s="36"/>
    </row>
    <row r="490" spans="1:19">
      <c r="A490" s="93" t="str">
        <f>IF(ISERROR(VLOOKUP($B490,'export GR-month (SAP)'!$A:$A,1,FALSE))=TRUE,"-","GR")</f>
        <v>-</v>
      </c>
      <c r="B490" s="94"/>
      <c r="C490" s="94"/>
      <c r="D490" s="95"/>
      <c r="E490" s="96"/>
      <c r="F490" s="96"/>
      <c r="G490" s="96"/>
      <c r="H490" s="13"/>
      <c r="I490" s="13" t="str">
        <f t="shared" si="29"/>
        <v/>
      </c>
      <c r="J490" s="14" t="str">
        <f t="shared" si="30"/>
        <v/>
      </c>
      <c r="K490" s="14"/>
      <c r="L490" s="15"/>
      <c r="M490" s="93"/>
      <c r="N490" s="73"/>
      <c r="O490" s="93"/>
      <c r="P490" s="99"/>
      <c r="Q490" s="100" t="str">
        <f t="shared" si="31"/>
        <v/>
      </c>
      <c r="R490" s="101" t="str">
        <f t="shared" si="32"/>
        <v/>
      </c>
      <c r="S490" s="36"/>
    </row>
    <row r="491" spans="1:19">
      <c r="A491" s="93" t="str">
        <f>IF(ISERROR(VLOOKUP($B491,'export GR-month (SAP)'!$A:$A,1,FALSE))=TRUE,"-","GR")</f>
        <v>-</v>
      </c>
      <c r="B491" s="94"/>
      <c r="C491" s="94"/>
      <c r="D491" s="95"/>
      <c r="E491" s="96"/>
      <c r="F491" s="96"/>
      <c r="G491" s="96"/>
      <c r="H491" s="13"/>
      <c r="I491" s="13" t="str">
        <f t="shared" si="29"/>
        <v/>
      </c>
      <c r="J491" s="14" t="str">
        <f t="shared" si="30"/>
        <v/>
      </c>
      <c r="K491" s="14"/>
      <c r="L491" s="15"/>
      <c r="M491" s="93"/>
      <c r="N491" s="73"/>
      <c r="O491" s="93"/>
      <c r="P491" s="99"/>
      <c r="Q491" s="100" t="str">
        <f t="shared" si="31"/>
        <v/>
      </c>
      <c r="R491" s="101" t="str">
        <f t="shared" si="32"/>
        <v/>
      </c>
      <c r="S491" s="36"/>
    </row>
    <row r="492" spans="1:19">
      <c r="A492" s="93" t="str">
        <f>IF(ISERROR(VLOOKUP($B492,'export GR-month (SAP)'!$A:$A,1,FALSE))=TRUE,"-","GR")</f>
        <v>-</v>
      </c>
      <c r="B492" s="94"/>
      <c r="C492" s="94"/>
      <c r="D492" s="95"/>
      <c r="E492" s="96"/>
      <c r="F492" s="96"/>
      <c r="G492" s="96"/>
      <c r="H492" s="13"/>
      <c r="I492" s="13" t="str">
        <f t="shared" si="29"/>
        <v/>
      </c>
      <c r="J492" s="14" t="str">
        <f t="shared" si="30"/>
        <v/>
      </c>
      <c r="K492" s="14"/>
      <c r="L492" s="15"/>
      <c r="M492" s="93"/>
      <c r="N492" s="73"/>
      <c r="O492" s="93"/>
      <c r="P492" s="99"/>
      <c r="Q492" s="100" t="str">
        <f t="shared" si="31"/>
        <v/>
      </c>
      <c r="R492" s="101" t="str">
        <f t="shared" si="32"/>
        <v/>
      </c>
      <c r="S492" s="36"/>
    </row>
    <row r="493" spans="1:19">
      <c r="A493" s="93" t="str">
        <f>IF(ISERROR(VLOOKUP($B493,'export GR-month (SAP)'!$A:$A,1,FALSE))=TRUE,"-","GR")</f>
        <v>-</v>
      </c>
      <c r="B493" s="94"/>
      <c r="C493" s="94"/>
      <c r="D493" s="95"/>
      <c r="E493" s="96"/>
      <c r="F493" s="96"/>
      <c r="G493" s="96"/>
      <c r="H493" s="13"/>
      <c r="I493" s="13" t="str">
        <f t="shared" si="29"/>
        <v/>
      </c>
      <c r="J493" s="14" t="str">
        <f t="shared" si="30"/>
        <v/>
      </c>
      <c r="K493" s="14"/>
      <c r="L493" s="15"/>
      <c r="M493" s="93"/>
      <c r="N493" s="73"/>
      <c r="O493" s="93"/>
      <c r="P493" s="99"/>
      <c r="Q493" s="100" t="str">
        <f t="shared" si="31"/>
        <v/>
      </c>
      <c r="R493" s="101" t="str">
        <f t="shared" si="32"/>
        <v/>
      </c>
      <c r="S493" s="36"/>
    </row>
    <row r="494" spans="1:19">
      <c r="A494" s="93" t="str">
        <f>IF(ISERROR(VLOOKUP($B494,'export GR-month (SAP)'!$A:$A,1,FALSE))=TRUE,"-","GR")</f>
        <v>-</v>
      </c>
      <c r="B494" s="94"/>
      <c r="C494" s="94"/>
      <c r="D494" s="95"/>
      <c r="E494" s="96"/>
      <c r="F494" s="96"/>
      <c r="G494" s="96"/>
      <c r="H494" s="13"/>
      <c r="I494" s="13" t="str">
        <f t="shared" si="29"/>
        <v/>
      </c>
      <c r="J494" s="14" t="str">
        <f t="shared" si="30"/>
        <v/>
      </c>
      <c r="K494" s="14"/>
      <c r="L494" s="15"/>
      <c r="M494" s="93"/>
      <c r="N494" s="73"/>
      <c r="O494" s="93"/>
      <c r="P494" s="99"/>
      <c r="Q494" s="100" t="str">
        <f t="shared" si="31"/>
        <v/>
      </c>
      <c r="R494" s="101" t="str">
        <f t="shared" si="32"/>
        <v/>
      </c>
      <c r="S494" s="36"/>
    </row>
    <row r="495" spans="1:19">
      <c r="A495" s="93" t="str">
        <f>IF(ISERROR(VLOOKUP($B495,'export GR-month (SAP)'!$A:$A,1,FALSE))=TRUE,"-","GR")</f>
        <v>-</v>
      </c>
      <c r="B495" s="94"/>
      <c r="C495" s="94"/>
      <c r="D495" s="95"/>
      <c r="E495" s="96"/>
      <c r="F495" s="96"/>
      <c r="G495" s="96"/>
      <c r="H495" s="13"/>
      <c r="I495" s="13" t="str">
        <f t="shared" ref="I495:I558" si="33">IF($A495="GR",$H495,"")</f>
        <v/>
      </c>
      <c r="J495" s="14" t="str">
        <f t="shared" si="30"/>
        <v/>
      </c>
      <c r="K495" s="14"/>
      <c r="L495" s="15"/>
      <c r="M495" s="93"/>
      <c r="N495" s="73"/>
      <c r="O495" s="93"/>
      <c r="P495" s="99"/>
      <c r="Q495" s="100" t="str">
        <f t="shared" si="31"/>
        <v/>
      </c>
      <c r="R495" s="101" t="str">
        <f t="shared" si="32"/>
        <v/>
      </c>
      <c r="S495" s="36"/>
    </row>
    <row r="496" spans="1:19">
      <c r="A496" s="93" t="str">
        <f>IF(ISERROR(VLOOKUP($B496,'export GR-month (SAP)'!$A:$A,1,FALSE))=TRUE,"-","GR")</f>
        <v>-</v>
      </c>
      <c r="B496" s="94"/>
      <c r="C496" s="94"/>
      <c r="D496" s="95"/>
      <c r="E496" s="96"/>
      <c r="F496" s="96"/>
      <c r="G496" s="96"/>
      <c r="H496" s="13"/>
      <c r="I496" s="13" t="str">
        <f t="shared" si="33"/>
        <v/>
      </c>
      <c r="J496" s="14" t="str">
        <f t="shared" si="30"/>
        <v/>
      </c>
      <c r="K496" s="14"/>
      <c r="L496" s="15"/>
      <c r="M496" s="93"/>
      <c r="N496" s="73"/>
      <c r="O496" s="93"/>
      <c r="P496" s="99"/>
      <c r="Q496" s="100" t="str">
        <f t="shared" si="31"/>
        <v/>
      </c>
      <c r="R496" s="101" t="str">
        <f t="shared" si="32"/>
        <v/>
      </c>
      <c r="S496" s="36"/>
    </row>
    <row r="497" spans="1:19">
      <c r="A497" s="93" t="str">
        <f>IF(ISERROR(VLOOKUP($B497,'export GR-month (SAP)'!$A:$A,1,FALSE))=TRUE,"-","GR")</f>
        <v>-</v>
      </c>
      <c r="B497" s="94"/>
      <c r="C497" s="94"/>
      <c r="D497" s="95"/>
      <c r="E497" s="96"/>
      <c r="F497" s="96"/>
      <c r="G497" s="96"/>
      <c r="H497" s="13"/>
      <c r="I497" s="13" t="str">
        <f t="shared" si="33"/>
        <v/>
      </c>
      <c r="J497" s="14" t="str">
        <f t="shared" si="30"/>
        <v/>
      </c>
      <c r="K497" s="14"/>
      <c r="L497" s="15"/>
      <c r="M497" s="93"/>
      <c r="N497" s="73"/>
      <c r="O497" s="93"/>
      <c r="P497" s="99"/>
      <c r="Q497" s="100" t="str">
        <f t="shared" si="31"/>
        <v/>
      </c>
      <c r="R497" s="101" t="str">
        <f t="shared" si="32"/>
        <v/>
      </c>
      <c r="S497" s="36"/>
    </row>
    <row r="498" spans="1:19">
      <c r="A498" s="93" t="str">
        <f>IF(ISERROR(VLOOKUP($B498,'export GR-month (SAP)'!$A:$A,1,FALSE))=TRUE,"-","GR")</f>
        <v>-</v>
      </c>
      <c r="B498" s="94"/>
      <c r="C498" s="94"/>
      <c r="D498" s="95"/>
      <c r="E498" s="96"/>
      <c r="F498" s="96"/>
      <c r="G498" s="96"/>
      <c r="H498" s="13"/>
      <c r="I498" s="13" t="str">
        <f t="shared" si="33"/>
        <v/>
      </c>
      <c r="J498" s="14" t="str">
        <f t="shared" si="30"/>
        <v/>
      </c>
      <c r="K498" s="14"/>
      <c r="L498" s="15"/>
      <c r="M498" s="93"/>
      <c r="N498" s="73"/>
      <c r="O498" s="93"/>
      <c r="P498" s="99"/>
      <c r="Q498" s="100" t="str">
        <f t="shared" si="31"/>
        <v/>
      </c>
      <c r="R498" s="101" t="str">
        <f t="shared" si="32"/>
        <v/>
      </c>
      <c r="S498" s="36"/>
    </row>
    <row r="499" spans="1:19">
      <c r="A499" s="93" t="str">
        <f>IF(ISERROR(VLOOKUP($B499,'export GR-month (SAP)'!$A:$A,1,FALSE))=TRUE,"-","GR")</f>
        <v>-</v>
      </c>
      <c r="B499" s="94"/>
      <c r="C499" s="94"/>
      <c r="D499" s="95"/>
      <c r="E499" s="96"/>
      <c r="F499" s="96"/>
      <c r="G499" s="96"/>
      <c r="H499" s="13"/>
      <c r="I499" s="13" t="str">
        <f t="shared" si="33"/>
        <v/>
      </c>
      <c r="J499" s="14" t="str">
        <f t="shared" si="30"/>
        <v/>
      </c>
      <c r="K499" s="14"/>
      <c r="L499" s="15"/>
      <c r="M499" s="93"/>
      <c r="N499" s="73"/>
      <c r="O499" s="93"/>
      <c r="P499" s="99"/>
      <c r="Q499" s="100" t="str">
        <f t="shared" si="31"/>
        <v/>
      </c>
      <c r="R499" s="101" t="str">
        <f t="shared" si="32"/>
        <v/>
      </c>
      <c r="S499" s="36"/>
    </row>
    <row r="500" spans="1:19">
      <c r="A500" s="93" t="str">
        <f>IF(ISERROR(VLOOKUP($B500,'export GR-month (SAP)'!$A:$A,1,FALSE))=TRUE,"-","GR")</f>
        <v>-</v>
      </c>
      <c r="B500" s="94"/>
      <c r="C500" s="94"/>
      <c r="D500" s="95"/>
      <c r="E500" s="96"/>
      <c r="F500" s="96"/>
      <c r="G500" s="96"/>
      <c r="H500" s="13"/>
      <c r="I500" s="13" t="str">
        <f t="shared" si="33"/>
        <v/>
      </c>
      <c r="J500" s="14" t="str">
        <f t="shared" si="30"/>
        <v/>
      </c>
      <c r="K500" s="14"/>
      <c r="L500" s="15"/>
      <c r="M500" s="93"/>
      <c r="N500" s="73"/>
      <c r="O500" s="93"/>
      <c r="P500" s="99"/>
      <c r="Q500" s="100" t="str">
        <f t="shared" si="31"/>
        <v/>
      </c>
      <c r="R500" s="101" t="str">
        <f t="shared" si="32"/>
        <v/>
      </c>
      <c r="S500" s="36"/>
    </row>
    <row r="501" spans="1:19">
      <c r="A501" s="93" t="str">
        <f>IF(ISERROR(VLOOKUP($B501,'export GR-month (SAP)'!$A:$A,1,FALSE))=TRUE,"-","GR")</f>
        <v>-</v>
      </c>
      <c r="B501" s="94"/>
      <c r="C501" s="94"/>
      <c r="D501" s="95"/>
      <c r="E501" s="96"/>
      <c r="F501" s="96"/>
      <c r="G501" s="96"/>
      <c r="H501" s="13"/>
      <c r="I501" s="13" t="str">
        <f t="shared" si="33"/>
        <v/>
      </c>
      <c r="J501" s="14" t="str">
        <f t="shared" si="30"/>
        <v/>
      </c>
      <c r="K501" s="14"/>
      <c r="L501" s="15"/>
      <c r="M501" s="93"/>
      <c r="N501" s="73"/>
      <c r="O501" s="93"/>
      <c r="P501" s="99"/>
      <c r="Q501" s="100" t="str">
        <f t="shared" si="31"/>
        <v/>
      </c>
      <c r="R501" s="101" t="str">
        <f t="shared" si="32"/>
        <v/>
      </c>
      <c r="S501" s="36"/>
    </row>
    <row r="502" spans="1:19">
      <c r="A502" s="93" t="str">
        <f>IF(ISERROR(VLOOKUP($B502,'export GR-month (SAP)'!$A:$A,1,FALSE))=TRUE,"-","GR")</f>
        <v>-</v>
      </c>
      <c r="B502" s="94"/>
      <c r="C502" s="94"/>
      <c r="D502" s="95"/>
      <c r="E502" s="96"/>
      <c r="F502" s="96"/>
      <c r="G502" s="96"/>
      <c r="H502" s="13"/>
      <c r="I502" s="13" t="str">
        <f t="shared" si="33"/>
        <v/>
      </c>
      <c r="J502" s="14" t="str">
        <f t="shared" si="30"/>
        <v/>
      </c>
      <c r="K502" s="14"/>
      <c r="L502" s="15"/>
      <c r="M502" s="93"/>
      <c r="N502" s="73"/>
      <c r="O502" s="93"/>
      <c r="P502" s="99"/>
      <c r="Q502" s="100" t="str">
        <f t="shared" si="31"/>
        <v/>
      </c>
      <c r="R502" s="101" t="str">
        <f t="shared" si="32"/>
        <v/>
      </c>
      <c r="S502" s="36"/>
    </row>
    <row r="503" spans="1:19">
      <c r="A503" s="93" t="str">
        <f>IF(ISERROR(VLOOKUP($B503,'export GR-month (SAP)'!$A:$A,1,FALSE))=TRUE,"-","GR")</f>
        <v>-</v>
      </c>
      <c r="B503" s="94"/>
      <c r="C503" s="94"/>
      <c r="D503" s="95"/>
      <c r="E503" s="96"/>
      <c r="F503" s="96"/>
      <c r="G503" s="96"/>
      <c r="H503" s="13"/>
      <c r="I503" s="13" t="str">
        <f t="shared" si="33"/>
        <v/>
      </c>
      <c r="J503" s="14" t="str">
        <f t="shared" si="30"/>
        <v/>
      </c>
      <c r="K503" s="14"/>
      <c r="L503" s="15"/>
      <c r="M503" s="93"/>
      <c r="N503" s="73"/>
      <c r="O503" s="93"/>
      <c r="P503" s="99"/>
      <c r="Q503" s="100" t="str">
        <f t="shared" si="31"/>
        <v/>
      </c>
      <c r="R503" s="101" t="str">
        <f t="shared" si="32"/>
        <v/>
      </c>
      <c r="S503" s="36"/>
    </row>
    <row r="504" spans="1:19">
      <c r="A504" s="93" t="str">
        <f>IF(ISERROR(VLOOKUP($B504,'export GR-month (SAP)'!$A:$A,1,FALSE))=TRUE,"-","GR")</f>
        <v>-</v>
      </c>
      <c r="B504" s="94"/>
      <c r="C504" s="94"/>
      <c r="D504" s="95"/>
      <c r="E504" s="96"/>
      <c r="F504" s="96"/>
      <c r="G504" s="96"/>
      <c r="H504" s="13"/>
      <c r="I504" s="13" t="str">
        <f t="shared" si="33"/>
        <v/>
      </c>
      <c r="J504" s="14" t="str">
        <f t="shared" si="30"/>
        <v/>
      </c>
      <c r="K504" s="14"/>
      <c r="L504" s="15"/>
      <c r="M504" s="93"/>
      <c r="N504" s="73"/>
      <c r="O504" s="93"/>
      <c r="P504" s="99"/>
      <c r="Q504" s="100" t="str">
        <f t="shared" si="31"/>
        <v/>
      </c>
      <c r="R504" s="101" t="str">
        <f t="shared" si="32"/>
        <v/>
      </c>
      <c r="S504" s="36"/>
    </row>
    <row r="505" spans="1:19">
      <c r="A505" s="93" t="str">
        <f>IF(ISERROR(VLOOKUP($B505,'export GR-month (SAP)'!$A:$A,1,FALSE))=TRUE,"-","GR")</f>
        <v>-</v>
      </c>
      <c r="B505" s="94"/>
      <c r="C505" s="94"/>
      <c r="D505" s="95"/>
      <c r="E505" s="96"/>
      <c r="F505" s="96"/>
      <c r="G505" s="96"/>
      <c r="H505" s="13"/>
      <c r="I505" s="13" t="str">
        <f t="shared" si="33"/>
        <v/>
      </c>
      <c r="J505" s="14" t="str">
        <f t="shared" si="30"/>
        <v/>
      </c>
      <c r="K505" s="14"/>
      <c r="L505" s="15"/>
      <c r="M505" s="93"/>
      <c r="N505" s="73"/>
      <c r="O505" s="93"/>
      <c r="P505" s="99"/>
      <c r="Q505" s="100" t="str">
        <f t="shared" si="31"/>
        <v/>
      </c>
      <c r="R505" s="101" t="str">
        <f t="shared" si="32"/>
        <v/>
      </c>
      <c r="S505" s="36"/>
    </row>
    <row r="506" spans="1:19">
      <c r="A506" s="93" t="str">
        <f>IF(ISERROR(VLOOKUP($B506,'export GR-month (SAP)'!$A:$A,1,FALSE))=TRUE,"-","GR")</f>
        <v>-</v>
      </c>
      <c r="B506" s="94"/>
      <c r="C506" s="94"/>
      <c r="D506" s="95"/>
      <c r="E506" s="96"/>
      <c r="F506" s="96"/>
      <c r="G506" s="96"/>
      <c r="H506" s="13"/>
      <c r="I506" s="13" t="str">
        <f t="shared" si="33"/>
        <v/>
      </c>
      <c r="J506" s="14" t="str">
        <f t="shared" si="30"/>
        <v/>
      </c>
      <c r="K506" s="14"/>
      <c r="L506" s="15"/>
      <c r="M506" s="93"/>
      <c r="N506" s="73"/>
      <c r="O506" s="93"/>
      <c r="P506" s="99"/>
      <c r="Q506" s="100" t="str">
        <f t="shared" si="31"/>
        <v/>
      </c>
      <c r="R506" s="101" t="str">
        <f t="shared" si="32"/>
        <v/>
      </c>
      <c r="S506" s="36"/>
    </row>
    <row r="507" spans="1:19">
      <c r="A507" s="93" t="str">
        <f>IF(ISERROR(VLOOKUP($B507,'export GR-month (SAP)'!$A:$A,1,FALSE))=TRUE,"-","GR")</f>
        <v>-</v>
      </c>
      <c r="B507" s="94"/>
      <c r="C507" s="94"/>
      <c r="D507" s="95"/>
      <c r="E507" s="96"/>
      <c r="F507" s="96"/>
      <c r="G507" s="96"/>
      <c r="H507" s="13"/>
      <c r="I507" s="13" t="str">
        <f t="shared" si="33"/>
        <v/>
      </c>
      <c r="J507" s="14" t="str">
        <f t="shared" si="30"/>
        <v/>
      </c>
      <c r="K507" s="14"/>
      <c r="L507" s="15"/>
      <c r="M507" s="93"/>
      <c r="N507" s="73"/>
      <c r="O507" s="93"/>
      <c r="P507" s="99"/>
      <c r="Q507" s="100" t="str">
        <f t="shared" si="31"/>
        <v/>
      </c>
      <c r="R507" s="101" t="str">
        <f t="shared" si="32"/>
        <v/>
      </c>
      <c r="S507" s="36"/>
    </row>
    <row r="508" spans="1:19">
      <c r="A508" s="93" t="str">
        <f>IF(ISERROR(VLOOKUP($B508,'export GR-month (SAP)'!$A:$A,1,FALSE))=TRUE,"-","GR")</f>
        <v>-</v>
      </c>
      <c r="B508" s="94"/>
      <c r="C508" s="94"/>
      <c r="D508" s="95"/>
      <c r="E508" s="96"/>
      <c r="F508" s="96"/>
      <c r="G508" s="96"/>
      <c r="H508" s="13"/>
      <c r="I508" s="13" t="str">
        <f t="shared" si="33"/>
        <v/>
      </c>
      <c r="J508" s="14" t="str">
        <f t="shared" si="30"/>
        <v/>
      </c>
      <c r="K508" s="14"/>
      <c r="L508" s="15"/>
      <c r="M508" s="93"/>
      <c r="N508" s="73"/>
      <c r="O508" s="93"/>
      <c r="P508" s="99"/>
      <c r="Q508" s="100" t="str">
        <f t="shared" si="31"/>
        <v/>
      </c>
      <c r="R508" s="101" t="str">
        <f t="shared" si="32"/>
        <v/>
      </c>
      <c r="S508" s="36"/>
    </row>
    <row r="509" spans="1:19">
      <c r="A509" s="93" t="str">
        <f>IF(ISERROR(VLOOKUP($B509,'export GR-month (SAP)'!$A:$A,1,FALSE))=TRUE,"-","GR")</f>
        <v>-</v>
      </c>
      <c r="B509" s="94"/>
      <c r="C509" s="94"/>
      <c r="D509" s="95"/>
      <c r="E509" s="96"/>
      <c r="F509" s="96"/>
      <c r="G509" s="96"/>
      <c r="H509" s="13"/>
      <c r="I509" s="13" t="str">
        <f t="shared" si="33"/>
        <v/>
      </c>
      <c r="J509" s="14" t="str">
        <f t="shared" si="30"/>
        <v/>
      </c>
      <c r="K509" s="14"/>
      <c r="L509" s="15"/>
      <c r="M509" s="93"/>
      <c r="N509" s="73"/>
      <c r="O509" s="93"/>
      <c r="P509" s="99"/>
      <c r="Q509" s="100" t="str">
        <f t="shared" si="31"/>
        <v/>
      </c>
      <c r="R509" s="101" t="str">
        <f t="shared" si="32"/>
        <v/>
      </c>
      <c r="S509" s="36"/>
    </row>
    <row r="510" spans="1:19">
      <c r="A510" s="93" t="str">
        <f>IF(ISERROR(VLOOKUP($B510,'export GR-month (SAP)'!$A:$A,1,FALSE))=TRUE,"-","GR")</f>
        <v>-</v>
      </c>
      <c r="B510" s="94"/>
      <c r="C510" s="94"/>
      <c r="D510" s="95"/>
      <c r="E510" s="96"/>
      <c r="F510" s="96"/>
      <c r="G510" s="96"/>
      <c r="H510" s="13"/>
      <c r="I510" s="13" t="str">
        <f t="shared" si="33"/>
        <v/>
      </c>
      <c r="J510" s="14" t="str">
        <f t="shared" si="30"/>
        <v/>
      </c>
      <c r="K510" s="14"/>
      <c r="L510" s="15"/>
      <c r="M510" s="93"/>
      <c r="N510" s="73"/>
      <c r="O510" s="93"/>
      <c r="P510" s="99"/>
      <c r="Q510" s="100" t="str">
        <f t="shared" si="31"/>
        <v/>
      </c>
      <c r="R510" s="101" t="str">
        <f t="shared" si="32"/>
        <v/>
      </c>
      <c r="S510" s="36"/>
    </row>
    <row r="511" spans="1:19">
      <c r="A511" s="93" t="str">
        <f>IF(ISERROR(VLOOKUP($B511,'export GR-month (SAP)'!$A:$A,1,FALSE))=TRUE,"-","GR")</f>
        <v>-</v>
      </c>
      <c r="B511" s="94"/>
      <c r="C511" s="94"/>
      <c r="D511" s="95"/>
      <c r="E511" s="96"/>
      <c r="F511" s="96"/>
      <c r="G511" s="96"/>
      <c r="H511" s="13"/>
      <c r="I511" s="13" t="str">
        <f t="shared" si="33"/>
        <v/>
      </c>
      <c r="J511" s="14" t="str">
        <f t="shared" si="30"/>
        <v/>
      </c>
      <c r="K511" s="14"/>
      <c r="L511" s="15"/>
      <c r="M511" s="93"/>
      <c r="N511" s="73"/>
      <c r="O511" s="93"/>
      <c r="P511" s="99"/>
      <c r="Q511" s="100" t="str">
        <f t="shared" si="31"/>
        <v/>
      </c>
      <c r="R511" s="101" t="str">
        <f t="shared" si="32"/>
        <v/>
      </c>
      <c r="S511" s="36"/>
    </row>
    <row r="512" spans="1:19">
      <c r="A512" s="93" t="str">
        <f>IF(ISERROR(VLOOKUP($B512,'export GR-month (SAP)'!$A:$A,1,FALSE))=TRUE,"-","GR")</f>
        <v>-</v>
      </c>
      <c r="B512" s="94"/>
      <c r="C512" s="94"/>
      <c r="D512" s="95"/>
      <c r="E512" s="96"/>
      <c r="F512" s="96"/>
      <c r="G512" s="96"/>
      <c r="H512" s="13"/>
      <c r="I512" s="13" t="str">
        <f t="shared" si="33"/>
        <v/>
      </c>
      <c r="J512" s="14" t="str">
        <f t="shared" si="30"/>
        <v/>
      </c>
      <c r="K512" s="14"/>
      <c r="L512" s="15"/>
      <c r="M512" s="93"/>
      <c r="N512" s="73"/>
      <c r="O512" s="93"/>
      <c r="P512" s="99"/>
      <c r="Q512" s="100" t="str">
        <f t="shared" si="31"/>
        <v/>
      </c>
      <c r="R512" s="101" t="str">
        <f t="shared" si="32"/>
        <v/>
      </c>
      <c r="S512" s="36"/>
    </row>
    <row r="513" spans="1:19">
      <c r="A513" s="93" t="str">
        <f>IF(ISERROR(VLOOKUP($B513,'export GR-month (SAP)'!$A:$A,1,FALSE))=TRUE,"-","GR")</f>
        <v>-</v>
      </c>
      <c r="B513" s="94"/>
      <c r="C513" s="94"/>
      <c r="D513" s="95"/>
      <c r="E513" s="96"/>
      <c r="F513" s="96"/>
      <c r="G513" s="96"/>
      <c r="H513" s="13"/>
      <c r="I513" s="13" t="str">
        <f t="shared" si="33"/>
        <v/>
      </c>
      <c r="J513" s="14" t="str">
        <f t="shared" si="30"/>
        <v/>
      </c>
      <c r="K513" s="14"/>
      <c r="L513" s="15"/>
      <c r="M513" s="93"/>
      <c r="N513" s="73"/>
      <c r="O513" s="93"/>
      <c r="P513" s="99"/>
      <c r="Q513" s="100" t="str">
        <f t="shared" si="31"/>
        <v/>
      </c>
      <c r="R513" s="101" t="str">
        <f t="shared" si="32"/>
        <v/>
      </c>
      <c r="S513" s="36"/>
    </row>
    <row r="514" spans="1:19">
      <c r="A514" s="93" t="str">
        <f>IF(ISERROR(VLOOKUP($B514,'export GR-month (SAP)'!$A:$A,1,FALSE))=TRUE,"-","GR")</f>
        <v>-</v>
      </c>
      <c r="B514" s="94"/>
      <c r="C514" s="94"/>
      <c r="D514" s="95"/>
      <c r="E514" s="96"/>
      <c r="F514" s="96"/>
      <c r="G514" s="96"/>
      <c r="H514" s="13"/>
      <c r="I514" s="13" t="str">
        <f t="shared" si="33"/>
        <v/>
      </c>
      <c r="J514" s="14" t="str">
        <f t="shared" si="30"/>
        <v/>
      </c>
      <c r="K514" s="14"/>
      <c r="L514" s="15"/>
      <c r="M514" s="93"/>
      <c r="N514" s="73"/>
      <c r="O514" s="93"/>
      <c r="P514" s="99"/>
      <c r="Q514" s="100" t="str">
        <f t="shared" si="31"/>
        <v/>
      </c>
      <c r="R514" s="101" t="str">
        <f t="shared" si="32"/>
        <v/>
      </c>
      <c r="S514" s="36"/>
    </row>
    <row r="515" spans="1:19">
      <c r="A515" s="93" t="str">
        <f>IF(ISERROR(VLOOKUP($B515,'export GR-month (SAP)'!$A:$A,1,FALSE))=TRUE,"-","GR")</f>
        <v>-</v>
      </c>
      <c r="B515" s="94"/>
      <c r="C515" s="94"/>
      <c r="D515" s="95"/>
      <c r="E515" s="96"/>
      <c r="F515" s="96"/>
      <c r="G515" s="96"/>
      <c r="H515" s="13"/>
      <c r="I515" s="13" t="str">
        <f t="shared" si="33"/>
        <v/>
      </c>
      <c r="J515" s="14" t="str">
        <f t="shared" si="30"/>
        <v/>
      </c>
      <c r="K515" s="14"/>
      <c r="L515" s="15"/>
      <c r="M515" s="93"/>
      <c r="N515" s="73"/>
      <c r="O515" s="93"/>
      <c r="P515" s="99"/>
      <c r="Q515" s="100" t="str">
        <f t="shared" si="31"/>
        <v/>
      </c>
      <c r="R515" s="101" t="str">
        <f t="shared" si="32"/>
        <v/>
      </c>
      <c r="S515" s="36"/>
    </row>
    <row r="516" spans="1:19">
      <c r="A516" s="93" t="str">
        <f>IF(ISERROR(VLOOKUP($B516,'export GR-month (SAP)'!$A:$A,1,FALSE))=TRUE,"-","GR")</f>
        <v>-</v>
      </c>
      <c r="B516" s="94"/>
      <c r="C516" s="94"/>
      <c r="D516" s="95"/>
      <c r="E516" s="96"/>
      <c r="F516" s="96"/>
      <c r="G516" s="96"/>
      <c r="H516" s="13"/>
      <c r="I516" s="13" t="str">
        <f t="shared" si="33"/>
        <v/>
      </c>
      <c r="J516" s="14" t="str">
        <f t="shared" si="30"/>
        <v/>
      </c>
      <c r="K516" s="14"/>
      <c r="L516" s="15"/>
      <c r="M516" s="93"/>
      <c r="N516" s="73"/>
      <c r="O516" s="93"/>
      <c r="P516" s="99"/>
      <c r="Q516" s="100" t="str">
        <f t="shared" si="31"/>
        <v/>
      </c>
      <c r="R516" s="101" t="str">
        <f t="shared" si="32"/>
        <v/>
      </c>
      <c r="S516" s="36"/>
    </row>
    <row r="517" spans="1:19">
      <c r="A517" s="93" t="str">
        <f>IF(ISERROR(VLOOKUP($B517,'export GR-month (SAP)'!$A:$A,1,FALSE))=TRUE,"-","GR")</f>
        <v>-</v>
      </c>
      <c r="B517" s="94"/>
      <c r="C517" s="94"/>
      <c r="D517" s="95"/>
      <c r="E517" s="96"/>
      <c r="F517" s="96"/>
      <c r="G517" s="96"/>
      <c r="H517" s="13"/>
      <c r="I517" s="13" t="str">
        <f t="shared" si="33"/>
        <v/>
      </c>
      <c r="J517" s="14" t="str">
        <f t="shared" si="30"/>
        <v/>
      </c>
      <c r="K517" s="14"/>
      <c r="L517" s="15"/>
      <c r="M517" s="93"/>
      <c r="N517" s="73"/>
      <c r="O517" s="93"/>
      <c r="P517" s="99"/>
      <c r="Q517" s="100" t="str">
        <f t="shared" si="31"/>
        <v/>
      </c>
      <c r="R517" s="101" t="str">
        <f t="shared" si="32"/>
        <v/>
      </c>
      <c r="S517" s="36"/>
    </row>
    <row r="518" spans="1:19">
      <c r="A518" s="93" t="str">
        <f>IF(ISERROR(VLOOKUP($B518,'export GR-month (SAP)'!$A:$A,1,FALSE))=TRUE,"-","GR")</f>
        <v>-</v>
      </c>
      <c r="B518" s="94"/>
      <c r="C518" s="94"/>
      <c r="D518" s="95"/>
      <c r="E518" s="96"/>
      <c r="F518" s="96"/>
      <c r="G518" s="96"/>
      <c r="H518" s="13"/>
      <c r="I518" s="13" t="str">
        <f t="shared" si="33"/>
        <v/>
      </c>
      <c r="J518" s="14" t="str">
        <f t="shared" ref="J518:J581" si="34">IF(AND($H518=$I518,$H518&lt;&gt;0,$B518&lt;&gt;0),"Complete",IF(AND($I518&lt;$H518,$I518&gt;0,$B518&lt;&gt;0),"Partial",IF(AND($I518="",B518&lt;&gt;0),"No receipt","")))</f>
        <v/>
      </c>
      <c r="K518" s="14"/>
      <c r="L518" s="15"/>
      <c r="M518" s="93"/>
      <c r="N518" s="73"/>
      <c r="O518" s="93"/>
      <c r="P518" s="99"/>
      <c r="Q518" s="100" t="str">
        <f t="shared" ref="Q518:Q581" si="35">IF($B518&lt;&gt;"",$P518*$H518,"")</f>
        <v/>
      </c>
      <c r="R518" s="101" t="str">
        <f t="shared" ref="R518:R581" si="36">IF($G518="AU","$",IF($G518="BR","BRL",IF($G518="JP","¥",IF($G518="KR","₩",IF($G518="SW","SEK",IF($G518="UAE","AED",IF($G518="UK","£",IF($G518="US","$",IF(OR($G518="FR",$G518="GR",$G518="IT",$G518="NT"),"€","")))))))))</f>
        <v/>
      </c>
      <c r="S518" s="36"/>
    </row>
    <row r="519" spans="1:19">
      <c r="A519" s="93" t="str">
        <f>IF(ISERROR(VLOOKUP($B519,'export GR-month (SAP)'!$A:$A,1,FALSE))=TRUE,"-","GR")</f>
        <v>-</v>
      </c>
      <c r="B519" s="94"/>
      <c r="C519" s="94"/>
      <c r="D519" s="95"/>
      <c r="E519" s="96"/>
      <c r="F519" s="96"/>
      <c r="G519" s="96"/>
      <c r="H519" s="13"/>
      <c r="I519" s="13" t="str">
        <f t="shared" si="33"/>
        <v/>
      </c>
      <c r="J519" s="14" t="str">
        <f t="shared" si="34"/>
        <v/>
      </c>
      <c r="K519" s="14"/>
      <c r="L519" s="15"/>
      <c r="M519" s="93"/>
      <c r="N519" s="73"/>
      <c r="O519" s="93"/>
      <c r="P519" s="99"/>
      <c r="Q519" s="100" t="str">
        <f t="shared" si="35"/>
        <v/>
      </c>
      <c r="R519" s="101" t="str">
        <f t="shared" si="36"/>
        <v/>
      </c>
      <c r="S519" s="36"/>
    </row>
    <row r="520" spans="1:19">
      <c r="A520" s="93" t="str">
        <f>IF(ISERROR(VLOOKUP($B520,'export GR-month (SAP)'!$A:$A,1,FALSE))=TRUE,"-","GR")</f>
        <v>-</v>
      </c>
      <c r="B520" s="94"/>
      <c r="C520" s="94"/>
      <c r="D520" s="95"/>
      <c r="E520" s="96"/>
      <c r="F520" s="96"/>
      <c r="G520" s="96"/>
      <c r="H520" s="13"/>
      <c r="I520" s="13" t="str">
        <f t="shared" si="33"/>
        <v/>
      </c>
      <c r="J520" s="14" t="str">
        <f t="shared" si="34"/>
        <v/>
      </c>
      <c r="K520" s="14"/>
      <c r="L520" s="15"/>
      <c r="M520" s="93"/>
      <c r="N520" s="73"/>
      <c r="O520" s="93"/>
      <c r="P520" s="99"/>
      <c r="Q520" s="100" t="str">
        <f t="shared" si="35"/>
        <v/>
      </c>
      <c r="R520" s="101" t="str">
        <f t="shared" si="36"/>
        <v/>
      </c>
      <c r="S520" s="36"/>
    </row>
    <row r="521" spans="1:19">
      <c r="A521" s="93" t="str">
        <f>IF(ISERROR(VLOOKUP($B521,'export GR-month (SAP)'!$A:$A,1,FALSE))=TRUE,"-","GR")</f>
        <v>-</v>
      </c>
      <c r="B521" s="94"/>
      <c r="C521" s="94"/>
      <c r="D521" s="95"/>
      <c r="E521" s="96"/>
      <c r="F521" s="96"/>
      <c r="G521" s="96"/>
      <c r="H521" s="13"/>
      <c r="I521" s="13" t="str">
        <f t="shared" si="33"/>
        <v/>
      </c>
      <c r="J521" s="14" t="str">
        <f t="shared" si="34"/>
        <v/>
      </c>
      <c r="K521" s="14"/>
      <c r="L521" s="15"/>
      <c r="M521" s="93"/>
      <c r="N521" s="73"/>
      <c r="O521" s="93"/>
      <c r="P521" s="99"/>
      <c r="Q521" s="100" t="str">
        <f t="shared" si="35"/>
        <v/>
      </c>
      <c r="R521" s="101" t="str">
        <f t="shared" si="36"/>
        <v/>
      </c>
      <c r="S521" s="36"/>
    </row>
    <row r="522" spans="1:19">
      <c r="A522" s="93" t="str">
        <f>IF(ISERROR(VLOOKUP($B522,'export GR-month (SAP)'!$A:$A,1,FALSE))=TRUE,"-","GR")</f>
        <v>-</v>
      </c>
      <c r="B522" s="94"/>
      <c r="C522" s="94"/>
      <c r="D522" s="95"/>
      <c r="E522" s="96"/>
      <c r="F522" s="96"/>
      <c r="G522" s="96"/>
      <c r="H522" s="13"/>
      <c r="I522" s="13" t="str">
        <f t="shared" si="33"/>
        <v/>
      </c>
      <c r="J522" s="14" t="str">
        <f t="shared" si="34"/>
        <v/>
      </c>
      <c r="K522" s="14"/>
      <c r="L522" s="15"/>
      <c r="M522" s="93"/>
      <c r="N522" s="73"/>
      <c r="O522" s="93"/>
      <c r="P522" s="99"/>
      <c r="Q522" s="100" t="str">
        <f t="shared" si="35"/>
        <v/>
      </c>
      <c r="R522" s="101" t="str">
        <f t="shared" si="36"/>
        <v/>
      </c>
      <c r="S522" s="36"/>
    </row>
    <row r="523" spans="1:19">
      <c r="A523" s="93" t="str">
        <f>IF(ISERROR(VLOOKUP($B523,'export GR-month (SAP)'!$A:$A,1,FALSE))=TRUE,"-","GR")</f>
        <v>-</v>
      </c>
      <c r="B523" s="94"/>
      <c r="C523" s="94"/>
      <c r="D523" s="95"/>
      <c r="E523" s="96"/>
      <c r="F523" s="96"/>
      <c r="G523" s="96"/>
      <c r="H523" s="13"/>
      <c r="I523" s="13" t="str">
        <f t="shared" si="33"/>
        <v/>
      </c>
      <c r="J523" s="14" t="str">
        <f t="shared" si="34"/>
        <v/>
      </c>
      <c r="K523" s="14"/>
      <c r="L523" s="15"/>
      <c r="M523" s="93"/>
      <c r="N523" s="73"/>
      <c r="O523" s="93"/>
      <c r="P523" s="99"/>
      <c r="Q523" s="100" t="str">
        <f t="shared" si="35"/>
        <v/>
      </c>
      <c r="R523" s="101" t="str">
        <f t="shared" si="36"/>
        <v/>
      </c>
      <c r="S523" s="36"/>
    </row>
    <row r="524" spans="1:19">
      <c r="A524" s="93" t="str">
        <f>IF(ISERROR(VLOOKUP($B524,'export GR-month (SAP)'!$A:$A,1,FALSE))=TRUE,"-","GR")</f>
        <v>-</v>
      </c>
      <c r="B524" s="94"/>
      <c r="C524" s="94"/>
      <c r="D524" s="95"/>
      <c r="E524" s="96"/>
      <c r="F524" s="96"/>
      <c r="G524" s="96"/>
      <c r="H524" s="13"/>
      <c r="I524" s="13" t="str">
        <f t="shared" si="33"/>
        <v/>
      </c>
      <c r="J524" s="14" t="str">
        <f t="shared" si="34"/>
        <v/>
      </c>
      <c r="K524" s="14"/>
      <c r="L524" s="15"/>
      <c r="M524" s="93"/>
      <c r="N524" s="73"/>
      <c r="O524" s="93"/>
      <c r="P524" s="99"/>
      <c r="Q524" s="100" t="str">
        <f t="shared" si="35"/>
        <v/>
      </c>
      <c r="R524" s="101" t="str">
        <f t="shared" si="36"/>
        <v/>
      </c>
      <c r="S524" s="36"/>
    </row>
    <row r="525" spans="1:19">
      <c r="A525" s="93" t="str">
        <f>IF(ISERROR(VLOOKUP($B525,'export GR-month (SAP)'!$A:$A,1,FALSE))=TRUE,"-","GR")</f>
        <v>-</v>
      </c>
      <c r="B525" s="94"/>
      <c r="C525" s="94"/>
      <c r="D525" s="95"/>
      <c r="E525" s="96"/>
      <c r="F525" s="96"/>
      <c r="G525" s="96"/>
      <c r="H525" s="13"/>
      <c r="I525" s="13" t="str">
        <f t="shared" si="33"/>
        <v/>
      </c>
      <c r="J525" s="14" t="str">
        <f t="shared" si="34"/>
        <v/>
      </c>
      <c r="K525" s="14"/>
      <c r="L525" s="15"/>
      <c r="M525" s="93"/>
      <c r="N525" s="73"/>
      <c r="O525" s="93"/>
      <c r="P525" s="99"/>
      <c r="Q525" s="100" t="str">
        <f t="shared" si="35"/>
        <v/>
      </c>
      <c r="R525" s="101" t="str">
        <f t="shared" si="36"/>
        <v/>
      </c>
      <c r="S525" s="36"/>
    </row>
    <row r="526" spans="1:19">
      <c r="A526" s="93" t="str">
        <f>IF(ISERROR(VLOOKUP($B526,'export GR-month (SAP)'!$A:$A,1,FALSE))=TRUE,"-","GR")</f>
        <v>-</v>
      </c>
      <c r="B526" s="94"/>
      <c r="C526" s="94"/>
      <c r="D526" s="95"/>
      <c r="E526" s="96"/>
      <c r="F526" s="96"/>
      <c r="G526" s="96"/>
      <c r="H526" s="13"/>
      <c r="I526" s="13" t="str">
        <f t="shared" si="33"/>
        <v/>
      </c>
      <c r="J526" s="14" t="str">
        <f t="shared" si="34"/>
        <v/>
      </c>
      <c r="K526" s="14"/>
      <c r="L526" s="15"/>
      <c r="M526" s="93"/>
      <c r="N526" s="73"/>
      <c r="O526" s="93"/>
      <c r="P526" s="99"/>
      <c r="Q526" s="100" t="str">
        <f t="shared" si="35"/>
        <v/>
      </c>
      <c r="R526" s="101" t="str">
        <f t="shared" si="36"/>
        <v/>
      </c>
      <c r="S526" s="36"/>
    </row>
    <row r="527" spans="1:19">
      <c r="A527" s="93" t="str">
        <f>IF(ISERROR(VLOOKUP($B527,'export GR-month (SAP)'!$A:$A,1,FALSE))=TRUE,"-","GR")</f>
        <v>-</v>
      </c>
      <c r="B527" s="94"/>
      <c r="C527" s="94"/>
      <c r="D527" s="95"/>
      <c r="E527" s="96"/>
      <c r="F527" s="96"/>
      <c r="G527" s="96"/>
      <c r="H527" s="13"/>
      <c r="I527" s="13" t="str">
        <f t="shared" si="33"/>
        <v/>
      </c>
      <c r="J527" s="14" t="str">
        <f t="shared" si="34"/>
        <v/>
      </c>
      <c r="K527" s="14"/>
      <c r="L527" s="15"/>
      <c r="M527" s="93"/>
      <c r="N527" s="73"/>
      <c r="O527" s="93"/>
      <c r="P527" s="99"/>
      <c r="Q527" s="100" t="str">
        <f t="shared" si="35"/>
        <v/>
      </c>
      <c r="R527" s="101" t="str">
        <f t="shared" si="36"/>
        <v/>
      </c>
      <c r="S527" s="36"/>
    </row>
    <row r="528" spans="1:19">
      <c r="A528" s="93" t="str">
        <f>IF(ISERROR(VLOOKUP($B528,'export GR-month (SAP)'!$A:$A,1,FALSE))=TRUE,"-","GR")</f>
        <v>-</v>
      </c>
      <c r="B528" s="94"/>
      <c r="C528" s="94"/>
      <c r="D528" s="95"/>
      <c r="E528" s="96"/>
      <c r="F528" s="96"/>
      <c r="G528" s="96"/>
      <c r="H528" s="13"/>
      <c r="I528" s="13" t="str">
        <f t="shared" si="33"/>
        <v/>
      </c>
      <c r="J528" s="14" t="str">
        <f t="shared" si="34"/>
        <v/>
      </c>
      <c r="K528" s="14"/>
      <c r="L528" s="15"/>
      <c r="M528" s="93"/>
      <c r="N528" s="73"/>
      <c r="O528" s="93"/>
      <c r="P528" s="99"/>
      <c r="Q528" s="100" t="str">
        <f t="shared" si="35"/>
        <v/>
      </c>
      <c r="R528" s="101" t="str">
        <f t="shared" si="36"/>
        <v/>
      </c>
      <c r="S528" s="36"/>
    </row>
    <row r="529" spans="1:19">
      <c r="A529" s="93" t="str">
        <f>IF(ISERROR(VLOOKUP($B529,'export GR-month (SAP)'!$A:$A,1,FALSE))=TRUE,"-","GR")</f>
        <v>-</v>
      </c>
      <c r="B529" s="94"/>
      <c r="C529" s="94"/>
      <c r="D529" s="95"/>
      <c r="E529" s="96"/>
      <c r="F529" s="96"/>
      <c r="G529" s="96"/>
      <c r="H529" s="13"/>
      <c r="I529" s="13" t="str">
        <f t="shared" si="33"/>
        <v/>
      </c>
      <c r="J529" s="14" t="str">
        <f t="shared" si="34"/>
        <v/>
      </c>
      <c r="K529" s="14"/>
      <c r="L529" s="15"/>
      <c r="M529" s="93"/>
      <c r="N529" s="73"/>
      <c r="O529" s="93"/>
      <c r="P529" s="99"/>
      <c r="Q529" s="100" t="str">
        <f t="shared" si="35"/>
        <v/>
      </c>
      <c r="R529" s="101" t="str">
        <f t="shared" si="36"/>
        <v/>
      </c>
      <c r="S529" s="36"/>
    </row>
    <row r="530" spans="1:19">
      <c r="A530" s="93" t="str">
        <f>IF(ISERROR(VLOOKUP($B530,'export GR-month (SAP)'!$A:$A,1,FALSE))=TRUE,"-","GR")</f>
        <v>-</v>
      </c>
      <c r="B530" s="94"/>
      <c r="C530" s="94"/>
      <c r="D530" s="95"/>
      <c r="E530" s="96"/>
      <c r="F530" s="96"/>
      <c r="G530" s="96"/>
      <c r="H530" s="13"/>
      <c r="I530" s="13" t="str">
        <f t="shared" si="33"/>
        <v/>
      </c>
      <c r="J530" s="14" t="str">
        <f t="shared" si="34"/>
        <v/>
      </c>
      <c r="K530" s="14"/>
      <c r="L530" s="15"/>
      <c r="M530" s="93"/>
      <c r="N530" s="73"/>
      <c r="O530" s="93"/>
      <c r="P530" s="99"/>
      <c r="Q530" s="100" t="str">
        <f t="shared" si="35"/>
        <v/>
      </c>
      <c r="R530" s="101" t="str">
        <f t="shared" si="36"/>
        <v/>
      </c>
      <c r="S530" s="36"/>
    </row>
    <row r="531" spans="1:19">
      <c r="A531" s="93" t="str">
        <f>IF(ISERROR(VLOOKUP($B531,'export GR-month (SAP)'!$A:$A,1,FALSE))=TRUE,"-","GR")</f>
        <v>-</v>
      </c>
      <c r="B531" s="94"/>
      <c r="C531" s="94"/>
      <c r="D531" s="95"/>
      <c r="E531" s="96"/>
      <c r="F531" s="96"/>
      <c r="G531" s="96"/>
      <c r="H531" s="13"/>
      <c r="I531" s="13" t="str">
        <f t="shared" si="33"/>
        <v/>
      </c>
      <c r="J531" s="14" t="str">
        <f t="shared" si="34"/>
        <v/>
      </c>
      <c r="K531" s="14"/>
      <c r="L531" s="15"/>
      <c r="M531" s="93"/>
      <c r="N531" s="73"/>
      <c r="O531" s="93"/>
      <c r="P531" s="99"/>
      <c r="Q531" s="100" t="str">
        <f t="shared" si="35"/>
        <v/>
      </c>
      <c r="R531" s="101" t="str">
        <f t="shared" si="36"/>
        <v/>
      </c>
      <c r="S531" s="36"/>
    </row>
    <row r="532" spans="1:19">
      <c r="A532" s="93" t="str">
        <f>IF(ISERROR(VLOOKUP($B532,'export GR-month (SAP)'!$A:$A,1,FALSE))=TRUE,"-","GR")</f>
        <v>-</v>
      </c>
      <c r="B532" s="94"/>
      <c r="C532" s="94"/>
      <c r="D532" s="95"/>
      <c r="E532" s="96"/>
      <c r="F532" s="96"/>
      <c r="G532" s="96"/>
      <c r="H532" s="13"/>
      <c r="I532" s="13" t="str">
        <f t="shared" si="33"/>
        <v/>
      </c>
      <c r="J532" s="14" t="str">
        <f t="shared" si="34"/>
        <v/>
      </c>
      <c r="K532" s="14"/>
      <c r="L532" s="15"/>
      <c r="M532" s="93"/>
      <c r="N532" s="73"/>
      <c r="O532" s="93"/>
      <c r="P532" s="99"/>
      <c r="Q532" s="100" t="str">
        <f t="shared" si="35"/>
        <v/>
      </c>
      <c r="R532" s="101" t="str">
        <f t="shared" si="36"/>
        <v/>
      </c>
      <c r="S532" s="36"/>
    </row>
    <row r="533" spans="1:19">
      <c r="A533" s="93" t="str">
        <f>IF(ISERROR(VLOOKUP($B533,'export GR-month (SAP)'!$A:$A,1,FALSE))=TRUE,"-","GR")</f>
        <v>-</v>
      </c>
      <c r="B533" s="94"/>
      <c r="C533" s="94"/>
      <c r="D533" s="95"/>
      <c r="E533" s="96"/>
      <c r="F533" s="96"/>
      <c r="G533" s="96"/>
      <c r="H533" s="13"/>
      <c r="I533" s="13" t="str">
        <f t="shared" si="33"/>
        <v/>
      </c>
      <c r="J533" s="14" t="str">
        <f t="shared" si="34"/>
        <v/>
      </c>
      <c r="K533" s="14"/>
      <c r="L533" s="15"/>
      <c r="M533" s="93"/>
      <c r="N533" s="73"/>
      <c r="O533" s="93"/>
      <c r="P533" s="99"/>
      <c r="Q533" s="100" t="str">
        <f t="shared" si="35"/>
        <v/>
      </c>
      <c r="R533" s="101" t="str">
        <f t="shared" si="36"/>
        <v/>
      </c>
      <c r="S533" s="36"/>
    </row>
    <row r="534" spans="1:19">
      <c r="A534" s="93" t="str">
        <f>IF(ISERROR(VLOOKUP($B534,'export GR-month (SAP)'!$A:$A,1,FALSE))=TRUE,"-","GR")</f>
        <v>-</v>
      </c>
      <c r="B534" s="94"/>
      <c r="C534" s="94"/>
      <c r="D534" s="95"/>
      <c r="E534" s="96"/>
      <c r="F534" s="96"/>
      <c r="G534" s="96"/>
      <c r="H534" s="13"/>
      <c r="I534" s="13" t="str">
        <f t="shared" si="33"/>
        <v/>
      </c>
      <c r="J534" s="14" t="str">
        <f t="shared" si="34"/>
        <v/>
      </c>
      <c r="K534" s="14"/>
      <c r="L534" s="15"/>
      <c r="M534" s="93"/>
      <c r="N534" s="73"/>
      <c r="O534" s="93"/>
      <c r="P534" s="99"/>
      <c r="Q534" s="100" t="str">
        <f t="shared" si="35"/>
        <v/>
      </c>
      <c r="R534" s="101" t="str">
        <f t="shared" si="36"/>
        <v/>
      </c>
      <c r="S534" s="36"/>
    </row>
    <row r="535" spans="1:19">
      <c r="A535" s="93" t="str">
        <f>IF(ISERROR(VLOOKUP($B535,'export GR-month (SAP)'!$A:$A,1,FALSE))=TRUE,"-","GR")</f>
        <v>-</v>
      </c>
      <c r="B535" s="94"/>
      <c r="C535" s="94"/>
      <c r="D535" s="95"/>
      <c r="E535" s="96"/>
      <c r="F535" s="96"/>
      <c r="G535" s="96"/>
      <c r="H535" s="13"/>
      <c r="I535" s="13" t="str">
        <f t="shared" si="33"/>
        <v/>
      </c>
      <c r="J535" s="14" t="str">
        <f t="shared" si="34"/>
        <v/>
      </c>
      <c r="K535" s="14"/>
      <c r="L535" s="15"/>
      <c r="M535" s="93"/>
      <c r="N535" s="73"/>
      <c r="O535" s="93"/>
      <c r="P535" s="99"/>
      <c r="Q535" s="100" t="str">
        <f t="shared" si="35"/>
        <v/>
      </c>
      <c r="R535" s="101" t="str">
        <f t="shared" si="36"/>
        <v/>
      </c>
      <c r="S535" s="36"/>
    </row>
    <row r="536" spans="1:19">
      <c r="A536" s="93" t="str">
        <f>IF(ISERROR(VLOOKUP($B536,'export GR-month (SAP)'!$A:$A,1,FALSE))=TRUE,"-","GR")</f>
        <v>-</v>
      </c>
      <c r="B536" s="94"/>
      <c r="C536" s="94"/>
      <c r="D536" s="95"/>
      <c r="E536" s="96"/>
      <c r="F536" s="96"/>
      <c r="G536" s="96"/>
      <c r="H536" s="13"/>
      <c r="I536" s="13" t="str">
        <f t="shared" si="33"/>
        <v/>
      </c>
      <c r="J536" s="14" t="str">
        <f t="shared" si="34"/>
        <v/>
      </c>
      <c r="K536" s="14"/>
      <c r="L536" s="15"/>
      <c r="M536" s="93"/>
      <c r="N536" s="73"/>
      <c r="O536" s="93"/>
      <c r="P536" s="99"/>
      <c r="Q536" s="100" t="str">
        <f t="shared" si="35"/>
        <v/>
      </c>
      <c r="R536" s="101" t="str">
        <f t="shared" si="36"/>
        <v/>
      </c>
      <c r="S536" s="36"/>
    </row>
    <row r="537" spans="1:19">
      <c r="A537" s="93" t="str">
        <f>IF(ISERROR(VLOOKUP($B537,'export GR-month (SAP)'!$A:$A,1,FALSE))=TRUE,"-","GR")</f>
        <v>-</v>
      </c>
      <c r="B537" s="94"/>
      <c r="C537" s="94"/>
      <c r="D537" s="95"/>
      <c r="E537" s="96"/>
      <c r="F537" s="96"/>
      <c r="G537" s="96"/>
      <c r="H537" s="13"/>
      <c r="I537" s="13" t="str">
        <f t="shared" si="33"/>
        <v/>
      </c>
      <c r="J537" s="14" t="str">
        <f t="shared" si="34"/>
        <v/>
      </c>
      <c r="K537" s="14"/>
      <c r="L537" s="15"/>
      <c r="M537" s="93"/>
      <c r="N537" s="73"/>
      <c r="O537" s="93"/>
      <c r="P537" s="99"/>
      <c r="Q537" s="100" t="str">
        <f t="shared" si="35"/>
        <v/>
      </c>
      <c r="R537" s="101" t="str">
        <f t="shared" si="36"/>
        <v/>
      </c>
      <c r="S537" s="36"/>
    </row>
    <row r="538" spans="1:19">
      <c r="A538" s="93" t="str">
        <f>IF(ISERROR(VLOOKUP($B538,'export GR-month (SAP)'!$A:$A,1,FALSE))=TRUE,"-","GR")</f>
        <v>-</v>
      </c>
      <c r="B538" s="94"/>
      <c r="C538" s="94"/>
      <c r="D538" s="95"/>
      <c r="E538" s="96"/>
      <c r="F538" s="96"/>
      <c r="G538" s="96"/>
      <c r="H538" s="13"/>
      <c r="I538" s="13" t="str">
        <f t="shared" si="33"/>
        <v/>
      </c>
      <c r="J538" s="14" t="str">
        <f t="shared" si="34"/>
        <v/>
      </c>
      <c r="K538" s="14"/>
      <c r="L538" s="15"/>
      <c r="M538" s="93"/>
      <c r="N538" s="73"/>
      <c r="O538" s="93"/>
      <c r="P538" s="99"/>
      <c r="Q538" s="100" t="str">
        <f t="shared" si="35"/>
        <v/>
      </c>
      <c r="R538" s="101" t="str">
        <f t="shared" si="36"/>
        <v/>
      </c>
      <c r="S538" s="36"/>
    </row>
    <row r="539" spans="1:19">
      <c r="A539" s="93" t="str">
        <f>IF(ISERROR(VLOOKUP($B539,'export GR-month (SAP)'!$A:$A,1,FALSE))=TRUE,"-","GR")</f>
        <v>-</v>
      </c>
      <c r="B539" s="94"/>
      <c r="C539" s="94"/>
      <c r="D539" s="95"/>
      <c r="E539" s="96"/>
      <c r="F539" s="96"/>
      <c r="G539" s="96"/>
      <c r="H539" s="13"/>
      <c r="I539" s="13" t="str">
        <f t="shared" si="33"/>
        <v/>
      </c>
      <c r="J539" s="14" t="str">
        <f t="shared" si="34"/>
        <v/>
      </c>
      <c r="K539" s="14"/>
      <c r="L539" s="15"/>
      <c r="M539" s="93"/>
      <c r="N539" s="73"/>
      <c r="O539" s="93"/>
      <c r="P539" s="99"/>
      <c r="Q539" s="100" t="str">
        <f t="shared" si="35"/>
        <v/>
      </c>
      <c r="R539" s="101" t="str">
        <f t="shared" si="36"/>
        <v/>
      </c>
      <c r="S539" s="36"/>
    </row>
    <row r="540" spans="1:19">
      <c r="A540" s="93" t="str">
        <f>IF(ISERROR(VLOOKUP($B540,'export GR-month (SAP)'!$A:$A,1,FALSE))=TRUE,"-","GR")</f>
        <v>-</v>
      </c>
      <c r="B540" s="94"/>
      <c r="C540" s="94"/>
      <c r="D540" s="95"/>
      <c r="E540" s="96"/>
      <c r="F540" s="96"/>
      <c r="G540" s="96"/>
      <c r="H540" s="13"/>
      <c r="I540" s="13" t="str">
        <f t="shared" si="33"/>
        <v/>
      </c>
      <c r="J540" s="14" t="str">
        <f t="shared" si="34"/>
        <v/>
      </c>
      <c r="K540" s="14"/>
      <c r="L540" s="15"/>
      <c r="M540" s="93"/>
      <c r="N540" s="73"/>
      <c r="O540" s="93"/>
      <c r="P540" s="99"/>
      <c r="Q540" s="100" t="str">
        <f t="shared" si="35"/>
        <v/>
      </c>
      <c r="R540" s="101" t="str">
        <f t="shared" si="36"/>
        <v/>
      </c>
      <c r="S540" s="36"/>
    </row>
    <row r="541" spans="1:19">
      <c r="A541" s="93" t="str">
        <f>IF(ISERROR(VLOOKUP($B541,'export GR-month (SAP)'!$A:$A,1,FALSE))=TRUE,"-","GR")</f>
        <v>-</v>
      </c>
      <c r="B541" s="94"/>
      <c r="C541" s="94"/>
      <c r="D541" s="95"/>
      <c r="E541" s="96"/>
      <c r="F541" s="96"/>
      <c r="G541" s="96"/>
      <c r="H541" s="13"/>
      <c r="I541" s="13" t="str">
        <f t="shared" si="33"/>
        <v/>
      </c>
      <c r="J541" s="14" t="str">
        <f t="shared" si="34"/>
        <v/>
      </c>
      <c r="K541" s="14"/>
      <c r="L541" s="15"/>
      <c r="M541" s="93"/>
      <c r="N541" s="73"/>
      <c r="O541" s="93"/>
      <c r="P541" s="99"/>
      <c r="Q541" s="100" t="str">
        <f t="shared" si="35"/>
        <v/>
      </c>
      <c r="R541" s="101" t="str">
        <f t="shared" si="36"/>
        <v/>
      </c>
      <c r="S541" s="36"/>
    </row>
    <row r="542" spans="1:19">
      <c r="A542" s="93" t="str">
        <f>IF(ISERROR(VLOOKUP($B542,'export GR-month (SAP)'!$A:$A,1,FALSE))=TRUE,"-","GR")</f>
        <v>-</v>
      </c>
      <c r="B542" s="94"/>
      <c r="C542" s="94"/>
      <c r="D542" s="95"/>
      <c r="E542" s="96"/>
      <c r="F542" s="96"/>
      <c r="G542" s="96"/>
      <c r="H542" s="13"/>
      <c r="I542" s="13" t="str">
        <f t="shared" si="33"/>
        <v/>
      </c>
      <c r="J542" s="14" t="str">
        <f t="shared" si="34"/>
        <v/>
      </c>
      <c r="K542" s="14"/>
      <c r="L542" s="15"/>
      <c r="M542" s="93"/>
      <c r="N542" s="73"/>
      <c r="O542" s="93"/>
      <c r="P542" s="99"/>
      <c r="Q542" s="100" t="str">
        <f t="shared" si="35"/>
        <v/>
      </c>
      <c r="R542" s="101" t="str">
        <f t="shared" si="36"/>
        <v/>
      </c>
      <c r="S542" s="36"/>
    </row>
    <row r="543" spans="1:19">
      <c r="A543" s="93" t="str">
        <f>IF(ISERROR(VLOOKUP($B543,'export GR-month (SAP)'!$A:$A,1,FALSE))=TRUE,"-","GR")</f>
        <v>-</v>
      </c>
      <c r="B543" s="94"/>
      <c r="C543" s="94"/>
      <c r="D543" s="95"/>
      <c r="E543" s="96"/>
      <c r="F543" s="96"/>
      <c r="G543" s="96"/>
      <c r="H543" s="13"/>
      <c r="I543" s="13" t="str">
        <f t="shared" si="33"/>
        <v/>
      </c>
      <c r="J543" s="14" t="str">
        <f t="shared" si="34"/>
        <v/>
      </c>
      <c r="K543" s="14"/>
      <c r="L543" s="15"/>
      <c r="M543" s="93"/>
      <c r="N543" s="73"/>
      <c r="O543" s="93"/>
      <c r="P543" s="99"/>
      <c r="Q543" s="100" t="str">
        <f t="shared" si="35"/>
        <v/>
      </c>
      <c r="R543" s="101" t="str">
        <f t="shared" si="36"/>
        <v/>
      </c>
      <c r="S543" s="36"/>
    </row>
    <row r="544" spans="1:19">
      <c r="A544" s="93" t="str">
        <f>IF(ISERROR(VLOOKUP($B544,'export GR-month (SAP)'!$A:$A,1,FALSE))=TRUE,"-","GR")</f>
        <v>-</v>
      </c>
      <c r="B544" s="94"/>
      <c r="C544" s="94"/>
      <c r="D544" s="95"/>
      <c r="E544" s="96"/>
      <c r="F544" s="96"/>
      <c r="G544" s="96"/>
      <c r="H544" s="13"/>
      <c r="I544" s="13" t="str">
        <f t="shared" si="33"/>
        <v/>
      </c>
      <c r="J544" s="14" t="str">
        <f t="shared" si="34"/>
        <v/>
      </c>
      <c r="K544" s="14"/>
      <c r="L544" s="15"/>
      <c r="M544" s="93"/>
      <c r="N544" s="73"/>
      <c r="O544" s="93"/>
      <c r="P544" s="99"/>
      <c r="Q544" s="100" t="str">
        <f t="shared" si="35"/>
        <v/>
      </c>
      <c r="R544" s="101" t="str">
        <f t="shared" si="36"/>
        <v/>
      </c>
      <c r="S544" s="36"/>
    </row>
    <row r="545" spans="1:19">
      <c r="A545" s="93" t="str">
        <f>IF(ISERROR(VLOOKUP($B545,'export GR-month (SAP)'!$A:$A,1,FALSE))=TRUE,"-","GR")</f>
        <v>-</v>
      </c>
      <c r="B545" s="94"/>
      <c r="C545" s="94"/>
      <c r="D545" s="95"/>
      <c r="E545" s="96"/>
      <c r="F545" s="96"/>
      <c r="G545" s="96"/>
      <c r="H545" s="13"/>
      <c r="I545" s="13" t="str">
        <f t="shared" si="33"/>
        <v/>
      </c>
      <c r="J545" s="14" t="str">
        <f t="shared" si="34"/>
        <v/>
      </c>
      <c r="K545" s="14"/>
      <c r="L545" s="15"/>
      <c r="M545" s="93"/>
      <c r="N545" s="73"/>
      <c r="O545" s="93"/>
      <c r="P545" s="99"/>
      <c r="Q545" s="100" t="str">
        <f t="shared" si="35"/>
        <v/>
      </c>
      <c r="R545" s="101" t="str">
        <f t="shared" si="36"/>
        <v/>
      </c>
      <c r="S545" s="36"/>
    </row>
    <row r="546" spans="1:19">
      <c r="A546" s="93" t="str">
        <f>IF(ISERROR(VLOOKUP($B546,'export GR-month (SAP)'!$A:$A,1,FALSE))=TRUE,"-","GR")</f>
        <v>-</v>
      </c>
      <c r="B546" s="94"/>
      <c r="C546" s="94"/>
      <c r="D546" s="95"/>
      <c r="E546" s="96"/>
      <c r="F546" s="96"/>
      <c r="G546" s="96"/>
      <c r="H546" s="13"/>
      <c r="I546" s="13" t="str">
        <f t="shared" si="33"/>
        <v/>
      </c>
      <c r="J546" s="14" t="str">
        <f t="shared" si="34"/>
        <v/>
      </c>
      <c r="K546" s="14"/>
      <c r="L546" s="15"/>
      <c r="M546" s="93"/>
      <c r="N546" s="73"/>
      <c r="O546" s="93"/>
      <c r="P546" s="99"/>
      <c r="Q546" s="100" t="str">
        <f t="shared" si="35"/>
        <v/>
      </c>
      <c r="R546" s="101" t="str">
        <f t="shared" si="36"/>
        <v/>
      </c>
      <c r="S546" s="36"/>
    </row>
    <row r="547" spans="1:19">
      <c r="A547" s="93" t="str">
        <f>IF(ISERROR(VLOOKUP($B547,'export GR-month (SAP)'!$A:$A,1,FALSE))=TRUE,"-","GR")</f>
        <v>-</v>
      </c>
      <c r="B547" s="94"/>
      <c r="C547" s="94"/>
      <c r="D547" s="95"/>
      <c r="E547" s="96"/>
      <c r="F547" s="96"/>
      <c r="G547" s="96"/>
      <c r="H547" s="13"/>
      <c r="I547" s="13" t="str">
        <f t="shared" si="33"/>
        <v/>
      </c>
      <c r="J547" s="14" t="str">
        <f t="shared" si="34"/>
        <v/>
      </c>
      <c r="K547" s="14"/>
      <c r="L547" s="15"/>
      <c r="M547" s="93"/>
      <c r="N547" s="73"/>
      <c r="O547" s="93"/>
      <c r="P547" s="99"/>
      <c r="Q547" s="100" t="str">
        <f t="shared" si="35"/>
        <v/>
      </c>
      <c r="R547" s="101" t="str">
        <f t="shared" si="36"/>
        <v/>
      </c>
      <c r="S547" s="36"/>
    </row>
    <row r="548" spans="1:19">
      <c r="A548" s="93" t="str">
        <f>IF(ISERROR(VLOOKUP($B548,'export GR-month (SAP)'!$A:$A,1,FALSE))=TRUE,"-","GR")</f>
        <v>-</v>
      </c>
      <c r="B548" s="94"/>
      <c r="C548" s="94"/>
      <c r="D548" s="95"/>
      <c r="E548" s="96"/>
      <c r="F548" s="96"/>
      <c r="G548" s="96"/>
      <c r="H548" s="13"/>
      <c r="I548" s="13" t="str">
        <f t="shared" si="33"/>
        <v/>
      </c>
      <c r="J548" s="14" t="str">
        <f t="shared" si="34"/>
        <v/>
      </c>
      <c r="K548" s="14"/>
      <c r="L548" s="15"/>
      <c r="M548" s="93"/>
      <c r="N548" s="73"/>
      <c r="O548" s="93"/>
      <c r="P548" s="99"/>
      <c r="Q548" s="100" t="str">
        <f t="shared" si="35"/>
        <v/>
      </c>
      <c r="R548" s="101" t="str">
        <f t="shared" si="36"/>
        <v/>
      </c>
      <c r="S548" s="36"/>
    </row>
    <row r="549" spans="1:19">
      <c r="A549" s="93" t="str">
        <f>IF(ISERROR(VLOOKUP($B549,'export GR-month (SAP)'!$A:$A,1,FALSE))=TRUE,"-","GR")</f>
        <v>-</v>
      </c>
      <c r="B549" s="94"/>
      <c r="C549" s="94"/>
      <c r="D549" s="95"/>
      <c r="E549" s="96"/>
      <c r="F549" s="96"/>
      <c r="G549" s="96"/>
      <c r="H549" s="13"/>
      <c r="I549" s="13" t="str">
        <f t="shared" si="33"/>
        <v/>
      </c>
      <c r="J549" s="14" t="str">
        <f t="shared" si="34"/>
        <v/>
      </c>
      <c r="K549" s="14"/>
      <c r="L549" s="15"/>
      <c r="M549" s="93"/>
      <c r="N549" s="73"/>
      <c r="O549" s="93"/>
      <c r="P549" s="99"/>
      <c r="Q549" s="100" t="str">
        <f t="shared" si="35"/>
        <v/>
      </c>
      <c r="R549" s="101" t="str">
        <f t="shared" si="36"/>
        <v/>
      </c>
      <c r="S549" s="36"/>
    </row>
    <row r="550" spans="1:19">
      <c r="A550" s="93" t="str">
        <f>IF(ISERROR(VLOOKUP($B550,'export GR-month (SAP)'!$A:$A,1,FALSE))=TRUE,"-","GR")</f>
        <v>-</v>
      </c>
      <c r="B550" s="94"/>
      <c r="C550" s="94"/>
      <c r="D550" s="95"/>
      <c r="E550" s="96"/>
      <c r="F550" s="96"/>
      <c r="G550" s="96"/>
      <c r="H550" s="13"/>
      <c r="I550" s="13" t="str">
        <f t="shared" si="33"/>
        <v/>
      </c>
      <c r="J550" s="14" t="str">
        <f t="shared" si="34"/>
        <v/>
      </c>
      <c r="K550" s="14"/>
      <c r="L550" s="15"/>
      <c r="M550" s="93"/>
      <c r="N550" s="73"/>
      <c r="O550" s="93"/>
      <c r="P550" s="99"/>
      <c r="Q550" s="100" t="str">
        <f t="shared" si="35"/>
        <v/>
      </c>
      <c r="R550" s="101" t="str">
        <f t="shared" si="36"/>
        <v/>
      </c>
      <c r="S550" s="36"/>
    </row>
    <row r="551" spans="1:19">
      <c r="A551" s="93" t="str">
        <f>IF(ISERROR(VLOOKUP($B551,'export GR-month (SAP)'!$A:$A,1,FALSE))=TRUE,"-","GR")</f>
        <v>-</v>
      </c>
      <c r="B551" s="94"/>
      <c r="C551" s="94"/>
      <c r="D551" s="95"/>
      <c r="E551" s="96"/>
      <c r="F551" s="96"/>
      <c r="G551" s="96"/>
      <c r="H551" s="13"/>
      <c r="I551" s="13" t="str">
        <f t="shared" si="33"/>
        <v/>
      </c>
      <c r="J551" s="14" t="str">
        <f t="shared" si="34"/>
        <v/>
      </c>
      <c r="K551" s="14"/>
      <c r="L551" s="15"/>
      <c r="M551" s="93"/>
      <c r="N551" s="73"/>
      <c r="O551" s="93"/>
      <c r="P551" s="99"/>
      <c r="Q551" s="100" t="str">
        <f t="shared" si="35"/>
        <v/>
      </c>
      <c r="R551" s="101" t="str">
        <f t="shared" si="36"/>
        <v/>
      </c>
      <c r="S551" s="36"/>
    </row>
    <row r="552" spans="1:19">
      <c r="A552" s="93" t="str">
        <f>IF(ISERROR(VLOOKUP($B552,'export GR-month (SAP)'!$A:$A,1,FALSE))=TRUE,"-","GR")</f>
        <v>-</v>
      </c>
      <c r="B552" s="94"/>
      <c r="C552" s="94"/>
      <c r="D552" s="95"/>
      <c r="E552" s="96"/>
      <c r="F552" s="96"/>
      <c r="G552" s="96"/>
      <c r="H552" s="13"/>
      <c r="I552" s="13" t="str">
        <f t="shared" si="33"/>
        <v/>
      </c>
      <c r="J552" s="14" t="str">
        <f t="shared" si="34"/>
        <v/>
      </c>
      <c r="K552" s="14"/>
      <c r="L552" s="15"/>
      <c r="M552" s="93"/>
      <c r="N552" s="73"/>
      <c r="O552" s="93"/>
      <c r="P552" s="99"/>
      <c r="Q552" s="100" t="str">
        <f t="shared" si="35"/>
        <v/>
      </c>
      <c r="R552" s="101" t="str">
        <f t="shared" si="36"/>
        <v/>
      </c>
      <c r="S552" s="36"/>
    </row>
    <row r="553" spans="1:19">
      <c r="A553" s="93" t="str">
        <f>IF(ISERROR(VLOOKUP($B553,'export GR-month (SAP)'!$A:$A,1,FALSE))=TRUE,"-","GR")</f>
        <v>-</v>
      </c>
      <c r="B553" s="94"/>
      <c r="C553" s="94"/>
      <c r="D553" s="95"/>
      <c r="E553" s="96"/>
      <c r="F553" s="96"/>
      <c r="G553" s="96"/>
      <c r="H553" s="13"/>
      <c r="I553" s="13" t="str">
        <f t="shared" si="33"/>
        <v/>
      </c>
      <c r="J553" s="14" t="str">
        <f t="shared" si="34"/>
        <v/>
      </c>
      <c r="K553" s="14"/>
      <c r="L553" s="15"/>
      <c r="M553" s="93"/>
      <c r="N553" s="73"/>
      <c r="O553" s="93"/>
      <c r="P553" s="99"/>
      <c r="Q553" s="100" t="str">
        <f t="shared" si="35"/>
        <v/>
      </c>
      <c r="R553" s="101" t="str">
        <f t="shared" si="36"/>
        <v/>
      </c>
      <c r="S553" s="36"/>
    </row>
    <row r="554" spans="1:19">
      <c r="A554" s="93" t="str">
        <f>IF(ISERROR(VLOOKUP($B554,'export GR-month (SAP)'!$A:$A,1,FALSE))=TRUE,"-","GR")</f>
        <v>-</v>
      </c>
      <c r="B554" s="94"/>
      <c r="C554" s="94"/>
      <c r="D554" s="95"/>
      <c r="E554" s="96"/>
      <c r="F554" s="96"/>
      <c r="G554" s="96"/>
      <c r="H554" s="13"/>
      <c r="I554" s="13" t="str">
        <f t="shared" si="33"/>
        <v/>
      </c>
      <c r="J554" s="14" t="str">
        <f t="shared" si="34"/>
        <v/>
      </c>
      <c r="K554" s="14"/>
      <c r="L554" s="15"/>
      <c r="M554" s="93"/>
      <c r="N554" s="73"/>
      <c r="O554" s="93"/>
      <c r="P554" s="99"/>
      <c r="Q554" s="100" t="str">
        <f t="shared" si="35"/>
        <v/>
      </c>
      <c r="R554" s="101" t="str">
        <f t="shared" si="36"/>
        <v/>
      </c>
      <c r="S554" s="36"/>
    </row>
    <row r="555" spans="1:19">
      <c r="A555" s="93" t="str">
        <f>IF(ISERROR(VLOOKUP($B555,'export GR-month (SAP)'!$A:$A,1,FALSE))=TRUE,"-","GR")</f>
        <v>-</v>
      </c>
      <c r="B555" s="94"/>
      <c r="C555" s="94"/>
      <c r="D555" s="95"/>
      <c r="E555" s="96"/>
      <c r="F555" s="96"/>
      <c r="G555" s="96"/>
      <c r="H555" s="13"/>
      <c r="I555" s="13" t="str">
        <f t="shared" si="33"/>
        <v/>
      </c>
      <c r="J555" s="14" t="str">
        <f t="shared" si="34"/>
        <v/>
      </c>
      <c r="K555" s="14"/>
      <c r="L555" s="15"/>
      <c r="M555" s="93"/>
      <c r="N555" s="73"/>
      <c r="O555" s="93"/>
      <c r="P555" s="99"/>
      <c r="Q555" s="100" t="str">
        <f t="shared" si="35"/>
        <v/>
      </c>
      <c r="R555" s="101" t="str">
        <f t="shared" si="36"/>
        <v/>
      </c>
      <c r="S555" s="36"/>
    </row>
    <row r="556" spans="1:19">
      <c r="A556" s="93" t="str">
        <f>IF(ISERROR(VLOOKUP($B556,'export GR-month (SAP)'!$A:$A,1,FALSE))=TRUE,"-","GR")</f>
        <v>-</v>
      </c>
      <c r="B556" s="94"/>
      <c r="C556" s="94"/>
      <c r="D556" s="95"/>
      <c r="E556" s="96"/>
      <c r="F556" s="96"/>
      <c r="G556" s="96"/>
      <c r="H556" s="13"/>
      <c r="I556" s="13" t="str">
        <f t="shared" si="33"/>
        <v/>
      </c>
      <c r="J556" s="14" t="str">
        <f t="shared" si="34"/>
        <v/>
      </c>
      <c r="K556" s="14"/>
      <c r="L556" s="15"/>
      <c r="M556" s="93"/>
      <c r="N556" s="73"/>
      <c r="O556" s="93"/>
      <c r="P556" s="99"/>
      <c r="Q556" s="100" t="str">
        <f t="shared" si="35"/>
        <v/>
      </c>
      <c r="R556" s="101" t="str">
        <f t="shared" si="36"/>
        <v/>
      </c>
      <c r="S556" s="36"/>
    </row>
    <row r="557" spans="1:19">
      <c r="A557" s="93" t="str">
        <f>IF(ISERROR(VLOOKUP($B557,'export GR-month (SAP)'!$A:$A,1,FALSE))=TRUE,"-","GR")</f>
        <v>-</v>
      </c>
      <c r="B557" s="94"/>
      <c r="C557" s="94"/>
      <c r="D557" s="95"/>
      <c r="E557" s="96"/>
      <c r="F557" s="96"/>
      <c r="G557" s="96"/>
      <c r="H557" s="13"/>
      <c r="I557" s="13" t="str">
        <f t="shared" si="33"/>
        <v/>
      </c>
      <c r="J557" s="14" t="str">
        <f t="shared" si="34"/>
        <v/>
      </c>
      <c r="K557" s="14"/>
      <c r="L557" s="15"/>
      <c r="M557" s="93"/>
      <c r="N557" s="73"/>
      <c r="O557" s="93"/>
      <c r="P557" s="99"/>
      <c r="Q557" s="100" t="str">
        <f t="shared" si="35"/>
        <v/>
      </c>
      <c r="R557" s="101" t="str">
        <f t="shared" si="36"/>
        <v/>
      </c>
      <c r="S557" s="36"/>
    </row>
    <row r="558" spans="1:19">
      <c r="A558" s="93" t="str">
        <f>IF(ISERROR(VLOOKUP($B558,'export GR-month (SAP)'!$A:$A,1,FALSE))=TRUE,"-","GR")</f>
        <v>-</v>
      </c>
      <c r="B558" s="94"/>
      <c r="C558" s="94"/>
      <c r="D558" s="95"/>
      <c r="E558" s="96"/>
      <c r="F558" s="96"/>
      <c r="G558" s="96"/>
      <c r="H558" s="13"/>
      <c r="I558" s="13" t="str">
        <f t="shared" si="33"/>
        <v/>
      </c>
      <c r="J558" s="14" t="str">
        <f t="shared" si="34"/>
        <v/>
      </c>
      <c r="K558" s="14"/>
      <c r="L558" s="15"/>
      <c r="M558" s="93"/>
      <c r="N558" s="73"/>
      <c r="O558" s="93"/>
      <c r="P558" s="99"/>
      <c r="Q558" s="100" t="str">
        <f t="shared" si="35"/>
        <v/>
      </c>
      <c r="R558" s="101" t="str">
        <f t="shared" si="36"/>
        <v/>
      </c>
      <c r="S558" s="36"/>
    </row>
    <row r="559" spans="1:19">
      <c r="A559" s="93" t="str">
        <f>IF(ISERROR(VLOOKUP($B559,'export GR-month (SAP)'!$A:$A,1,FALSE))=TRUE,"-","GR")</f>
        <v>-</v>
      </c>
      <c r="B559" s="94"/>
      <c r="C559" s="94"/>
      <c r="D559" s="95"/>
      <c r="E559" s="96"/>
      <c r="F559" s="96"/>
      <c r="G559" s="96"/>
      <c r="H559" s="13"/>
      <c r="I559" s="13" t="str">
        <f t="shared" ref="I559:I622" si="37">IF($A559="GR",$H559,"")</f>
        <v/>
      </c>
      <c r="J559" s="14" t="str">
        <f t="shared" si="34"/>
        <v/>
      </c>
      <c r="K559" s="14"/>
      <c r="L559" s="15"/>
      <c r="M559" s="93"/>
      <c r="N559" s="73"/>
      <c r="O559" s="93"/>
      <c r="P559" s="99"/>
      <c r="Q559" s="100" t="str">
        <f t="shared" si="35"/>
        <v/>
      </c>
      <c r="R559" s="101" t="str">
        <f t="shared" si="36"/>
        <v/>
      </c>
      <c r="S559" s="36"/>
    </row>
    <row r="560" spans="1:19">
      <c r="A560" s="93" t="str">
        <f>IF(ISERROR(VLOOKUP($B560,'export GR-month (SAP)'!$A:$A,1,FALSE))=TRUE,"-","GR")</f>
        <v>-</v>
      </c>
      <c r="B560" s="94"/>
      <c r="C560" s="94"/>
      <c r="D560" s="95"/>
      <c r="E560" s="96"/>
      <c r="F560" s="96"/>
      <c r="G560" s="96"/>
      <c r="H560" s="13"/>
      <c r="I560" s="13" t="str">
        <f t="shared" si="37"/>
        <v/>
      </c>
      <c r="J560" s="14" t="str">
        <f t="shared" si="34"/>
        <v/>
      </c>
      <c r="K560" s="14"/>
      <c r="L560" s="15"/>
      <c r="M560" s="93"/>
      <c r="N560" s="73"/>
      <c r="O560" s="93"/>
      <c r="P560" s="99"/>
      <c r="Q560" s="100" t="str">
        <f t="shared" si="35"/>
        <v/>
      </c>
      <c r="R560" s="101" t="str">
        <f t="shared" si="36"/>
        <v/>
      </c>
      <c r="S560" s="36"/>
    </row>
    <row r="561" spans="1:19">
      <c r="A561" s="93" t="str">
        <f>IF(ISERROR(VLOOKUP($B561,'export GR-month (SAP)'!$A:$A,1,FALSE))=TRUE,"-","GR")</f>
        <v>-</v>
      </c>
      <c r="B561" s="94"/>
      <c r="C561" s="94"/>
      <c r="D561" s="95"/>
      <c r="E561" s="96"/>
      <c r="F561" s="96"/>
      <c r="G561" s="96"/>
      <c r="H561" s="13"/>
      <c r="I561" s="13" t="str">
        <f t="shared" si="37"/>
        <v/>
      </c>
      <c r="J561" s="14" t="str">
        <f t="shared" si="34"/>
        <v/>
      </c>
      <c r="K561" s="14"/>
      <c r="L561" s="15"/>
      <c r="M561" s="93"/>
      <c r="N561" s="73"/>
      <c r="O561" s="93"/>
      <c r="P561" s="99"/>
      <c r="Q561" s="100" t="str">
        <f t="shared" si="35"/>
        <v/>
      </c>
      <c r="R561" s="101" t="str">
        <f t="shared" si="36"/>
        <v/>
      </c>
      <c r="S561" s="36"/>
    </row>
    <row r="562" spans="1:19">
      <c r="A562" s="93" t="str">
        <f>IF(ISERROR(VLOOKUP($B562,'export GR-month (SAP)'!$A:$A,1,FALSE))=TRUE,"-","GR")</f>
        <v>-</v>
      </c>
      <c r="B562" s="94"/>
      <c r="C562" s="94"/>
      <c r="D562" s="95"/>
      <c r="E562" s="96"/>
      <c r="F562" s="96"/>
      <c r="G562" s="96"/>
      <c r="H562" s="13"/>
      <c r="I562" s="13" t="str">
        <f t="shared" si="37"/>
        <v/>
      </c>
      <c r="J562" s="14" t="str">
        <f t="shared" si="34"/>
        <v/>
      </c>
      <c r="K562" s="14"/>
      <c r="L562" s="15"/>
      <c r="M562" s="93"/>
      <c r="N562" s="73"/>
      <c r="O562" s="93"/>
      <c r="P562" s="99"/>
      <c r="Q562" s="100" t="str">
        <f t="shared" si="35"/>
        <v/>
      </c>
      <c r="R562" s="101" t="str">
        <f t="shared" si="36"/>
        <v/>
      </c>
      <c r="S562" s="36"/>
    </row>
    <row r="563" spans="1:19">
      <c r="A563" s="93" t="str">
        <f>IF(ISERROR(VLOOKUP($B563,'export GR-month (SAP)'!$A:$A,1,FALSE))=TRUE,"-","GR")</f>
        <v>-</v>
      </c>
      <c r="B563" s="94"/>
      <c r="C563" s="94"/>
      <c r="D563" s="95"/>
      <c r="E563" s="96"/>
      <c r="F563" s="96"/>
      <c r="G563" s="96"/>
      <c r="H563" s="13"/>
      <c r="I563" s="13" t="str">
        <f t="shared" si="37"/>
        <v/>
      </c>
      <c r="J563" s="14" t="str">
        <f t="shared" si="34"/>
        <v/>
      </c>
      <c r="K563" s="14"/>
      <c r="L563" s="15"/>
      <c r="M563" s="93"/>
      <c r="N563" s="73"/>
      <c r="O563" s="93"/>
      <c r="P563" s="99"/>
      <c r="Q563" s="100" t="str">
        <f t="shared" si="35"/>
        <v/>
      </c>
      <c r="R563" s="101" t="str">
        <f t="shared" si="36"/>
        <v/>
      </c>
      <c r="S563" s="36"/>
    </row>
    <row r="564" spans="1:19">
      <c r="A564" s="93" t="str">
        <f>IF(ISERROR(VLOOKUP($B564,'export GR-month (SAP)'!$A:$A,1,FALSE))=TRUE,"-","GR")</f>
        <v>-</v>
      </c>
      <c r="B564" s="94"/>
      <c r="C564" s="94"/>
      <c r="D564" s="95"/>
      <c r="E564" s="96"/>
      <c r="F564" s="96"/>
      <c r="G564" s="96"/>
      <c r="H564" s="13"/>
      <c r="I564" s="13" t="str">
        <f t="shared" si="37"/>
        <v/>
      </c>
      <c r="J564" s="14" t="str">
        <f t="shared" si="34"/>
        <v/>
      </c>
      <c r="K564" s="14"/>
      <c r="L564" s="15"/>
      <c r="M564" s="93"/>
      <c r="N564" s="73"/>
      <c r="O564" s="93"/>
      <c r="P564" s="99"/>
      <c r="Q564" s="100" t="str">
        <f t="shared" si="35"/>
        <v/>
      </c>
      <c r="R564" s="101" t="str">
        <f t="shared" si="36"/>
        <v/>
      </c>
      <c r="S564" s="36"/>
    </row>
    <row r="565" spans="1:19">
      <c r="A565" s="93" t="str">
        <f>IF(ISERROR(VLOOKUP($B565,'export GR-month (SAP)'!$A:$A,1,FALSE))=TRUE,"-","GR")</f>
        <v>-</v>
      </c>
      <c r="B565" s="94"/>
      <c r="C565" s="94"/>
      <c r="D565" s="95"/>
      <c r="E565" s="96"/>
      <c r="F565" s="96"/>
      <c r="G565" s="96"/>
      <c r="H565" s="13"/>
      <c r="I565" s="13" t="str">
        <f t="shared" si="37"/>
        <v/>
      </c>
      <c r="J565" s="14" t="str">
        <f t="shared" si="34"/>
        <v/>
      </c>
      <c r="K565" s="14"/>
      <c r="L565" s="15"/>
      <c r="M565" s="93"/>
      <c r="N565" s="73"/>
      <c r="O565" s="93"/>
      <c r="P565" s="99"/>
      <c r="Q565" s="100" t="str">
        <f t="shared" si="35"/>
        <v/>
      </c>
      <c r="R565" s="101" t="str">
        <f t="shared" si="36"/>
        <v/>
      </c>
      <c r="S565" s="36"/>
    </row>
    <row r="566" spans="1:19">
      <c r="A566" s="93" t="str">
        <f>IF(ISERROR(VLOOKUP($B566,'export GR-month (SAP)'!$A:$A,1,FALSE))=TRUE,"-","GR")</f>
        <v>-</v>
      </c>
      <c r="B566" s="94"/>
      <c r="C566" s="94"/>
      <c r="D566" s="95"/>
      <c r="E566" s="96"/>
      <c r="F566" s="96"/>
      <c r="G566" s="96"/>
      <c r="H566" s="13"/>
      <c r="I566" s="13" t="str">
        <f t="shared" si="37"/>
        <v/>
      </c>
      <c r="J566" s="14" t="str">
        <f t="shared" si="34"/>
        <v/>
      </c>
      <c r="K566" s="14"/>
      <c r="L566" s="15"/>
      <c r="M566" s="93"/>
      <c r="N566" s="73"/>
      <c r="O566" s="93"/>
      <c r="P566" s="99"/>
      <c r="Q566" s="100" t="str">
        <f t="shared" si="35"/>
        <v/>
      </c>
      <c r="R566" s="101" t="str">
        <f t="shared" si="36"/>
        <v/>
      </c>
      <c r="S566" s="36"/>
    </row>
    <row r="567" spans="1:19">
      <c r="A567" s="93" t="str">
        <f>IF(ISERROR(VLOOKUP($B567,'export GR-month (SAP)'!$A:$A,1,FALSE))=TRUE,"-","GR")</f>
        <v>-</v>
      </c>
      <c r="B567" s="94"/>
      <c r="C567" s="94"/>
      <c r="D567" s="95"/>
      <c r="E567" s="96"/>
      <c r="F567" s="96"/>
      <c r="G567" s="96"/>
      <c r="H567" s="13"/>
      <c r="I567" s="13" t="str">
        <f t="shared" si="37"/>
        <v/>
      </c>
      <c r="J567" s="14" t="str">
        <f t="shared" si="34"/>
        <v/>
      </c>
      <c r="K567" s="14"/>
      <c r="L567" s="15"/>
      <c r="M567" s="93"/>
      <c r="N567" s="73"/>
      <c r="O567" s="93"/>
      <c r="P567" s="99"/>
      <c r="Q567" s="100" t="str">
        <f t="shared" si="35"/>
        <v/>
      </c>
      <c r="R567" s="101" t="str">
        <f t="shared" si="36"/>
        <v/>
      </c>
      <c r="S567" s="36"/>
    </row>
    <row r="568" spans="1:19">
      <c r="A568" s="93" t="str">
        <f>IF(ISERROR(VLOOKUP($B568,'export GR-month (SAP)'!$A:$A,1,FALSE))=TRUE,"-","GR")</f>
        <v>-</v>
      </c>
      <c r="B568" s="94"/>
      <c r="C568" s="94"/>
      <c r="D568" s="95"/>
      <c r="E568" s="96"/>
      <c r="F568" s="96"/>
      <c r="G568" s="96"/>
      <c r="H568" s="13"/>
      <c r="I568" s="13" t="str">
        <f t="shared" si="37"/>
        <v/>
      </c>
      <c r="J568" s="14" t="str">
        <f t="shared" si="34"/>
        <v/>
      </c>
      <c r="K568" s="14"/>
      <c r="L568" s="15"/>
      <c r="M568" s="93"/>
      <c r="N568" s="73"/>
      <c r="O568" s="93"/>
      <c r="P568" s="99"/>
      <c r="Q568" s="100" t="str">
        <f t="shared" si="35"/>
        <v/>
      </c>
      <c r="R568" s="101" t="str">
        <f t="shared" si="36"/>
        <v/>
      </c>
      <c r="S568" s="36"/>
    </row>
    <row r="569" spans="1:19">
      <c r="A569" s="93" t="str">
        <f>IF(ISERROR(VLOOKUP($B569,'export GR-month (SAP)'!$A:$A,1,FALSE))=TRUE,"-","GR")</f>
        <v>-</v>
      </c>
      <c r="B569" s="94"/>
      <c r="C569" s="94"/>
      <c r="D569" s="95"/>
      <c r="E569" s="96"/>
      <c r="F569" s="96"/>
      <c r="G569" s="96"/>
      <c r="H569" s="13"/>
      <c r="I569" s="13" t="str">
        <f t="shared" si="37"/>
        <v/>
      </c>
      <c r="J569" s="14" t="str">
        <f t="shared" si="34"/>
        <v/>
      </c>
      <c r="K569" s="14"/>
      <c r="L569" s="15"/>
      <c r="M569" s="93"/>
      <c r="N569" s="73"/>
      <c r="O569" s="93"/>
      <c r="P569" s="99"/>
      <c r="Q569" s="100" t="str">
        <f t="shared" si="35"/>
        <v/>
      </c>
      <c r="R569" s="101" t="str">
        <f t="shared" si="36"/>
        <v/>
      </c>
      <c r="S569" s="36"/>
    </row>
    <row r="570" spans="1:19">
      <c r="A570" s="93" t="str">
        <f>IF(ISERROR(VLOOKUP($B570,'export GR-month (SAP)'!$A:$A,1,FALSE))=TRUE,"-","GR")</f>
        <v>-</v>
      </c>
      <c r="B570" s="94"/>
      <c r="C570" s="94"/>
      <c r="D570" s="95"/>
      <c r="E570" s="96"/>
      <c r="F570" s="96"/>
      <c r="G570" s="96"/>
      <c r="H570" s="13"/>
      <c r="I570" s="13" t="str">
        <f t="shared" si="37"/>
        <v/>
      </c>
      <c r="J570" s="14" t="str">
        <f t="shared" si="34"/>
        <v/>
      </c>
      <c r="K570" s="14"/>
      <c r="L570" s="15"/>
      <c r="M570" s="93"/>
      <c r="N570" s="73"/>
      <c r="O570" s="93"/>
      <c r="P570" s="99"/>
      <c r="Q570" s="100" t="str">
        <f t="shared" si="35"/>
        <v/>
      </c>
      <c r="R570" s="101" t="str">
        <f t="shared" si="36"/>
        <v/>
      </c>
      <c r="S570" s="36"/>
    </row>
    <row r="571" spans="1:19">
      <c r="A571" s="93" t="str">
        <f>IF(ISERROR(VLOOKUP($B571,'export GR-month (SAP)'!$A:$A,1,FALSE))=TRUE,"-","GR")</f>
        <v>-</v>
      </c>
      <c r="B571" s="94"/>
      <c r="C571" s="94"/>
      <c r="D571" s="95"/>
      <c r="E571" s="96"/>
      <c r="F571" s="96"/>
      <c r="G571" s="96"/>
      <c r="H571" s="13"/>
      <c r="I571" s="13" t="str">
        <f t="shared" si="37"/>
        <v/>
      </c>
      <c r="J571" s="14" t="str">
        <f t="shared" si="34"/>
        <v/>
      </c>
      <c r="K571" s="14"/>
      <c r="L571" s="15"/>
      <c r="M571" s="93"/>
      <c r="N571" s="73"/>
      <c r="O571" s="93"/>
      <c r="P571" s="99"/>
      <c r="Q571" s="100" t="str">
        <f t="shared" si="35"/>
        <v/>
      </c>
      <c r="R571" s="101" t="str">
        <f t="shared" si="36"/>
        <v/>
      </c>
      <c r="S571" s="36"/>
    </row>
    <row r="572" spans="1:19">
      <c r="A572" s="93" t="str">
        <f>IF(ISERROR(VLOOKUP($B572,'export GR-month (SAP)'!$A:$A,1,FALSE))=TRUE,"-","GR")</f>
        <v>-</v>
      </c>
      <c r="B572" s="94"/>
      <c r="C572" s="94"/>
      <c r="D572" s="95"/>
      <c r="E572" s="96"/>
      <c r="F572" s="96"/>
      <c r="G572" s="96"/>
      <c r="H572" s="13"/>
      <c r="I572" s="13" t="str">
        <f t="shared" si="37"/>
        <v/>
      </c>
      <c r="J572" s="14" t="str">
        <f t="shared" si="34"/>
        <v/>
      </c>
      <c r="K572" s="14"/>
      <c r="L572" s="15"/>
      <c r="M572" s="93"/>
      <c r="N572" s="73"/>
      <c r="O572" s="93"/>
      <c r="P572" s="99"/>
      <c r="Q572" s="100" t="str">
        <f t="shared" si="35"/>
        <v/>
      </c>
      <c r="R572" s="101" t="str">
        <f t="shared" si="36"/>
        <v/>
      </c>
      <c r="S572" s="36"/>
    </row>
    <row r="573" spans="1:19">
      <c r="A573" s="93" t="str">
        <f>IF(ISERROR(VLOOKUP($B573,'export GR-month (SAP)'!$A:$A,1,FALSE))=TRUE,"-","GR")</f>
        <v>-</v>
      </c>
      <c r="B573" s="94"/>
      <c r="C573" s="94"/>
      <c r="D573" s="95"/>
      <c r="E573" s="96"/>
      <c r="F573" s="96"/>
      <c r="G573" s="96"/>
      <c r="H573" s="13"/>
      <c r="I573" s="13" t="str">
        <f t="shared" si="37"/>
        <v/>
      </c>
      <c r="J573" s="14" t="str">
        <f t="shared" si="34"/>
        <v/>
      </c>
      <c r="K573" s="14"/>
      <c r="L573" s="15"/>
      <c r="M573" s="93"/>
      <c r="N573" s="73"/>
      <c r="O573" s="93"/>
      <c r="P573" s="99"/>
      <c r="Q573" s="100" t="str">
        <f t="shared" si="35"/>
        <v/>
      </c>
      <c r="R573" s="101" t="str">
        <f t="shared" si="36"/>
        <v/>
      </c>
      <c r="S573" s="36"/>
    </row>
    <row r="574" spans="1:19">
      <c r="A574" s="93" t="str">
        <f>IF(ISERROR(VLOOKUP($B574,'export GR-month (SAP)'!$A:$A,1,FALSE))=TRUE,"-","GR")</f>
        <v>-</v>
      </c>
      <c r="B574" s="94"/>
      <c r="C574" s="94"/>
      <c r="D574" s="95"/>
      <c r="E574" s="96"/>
      <c r="F574" s="96"/>
      <c r="G574" s="96"/>
      <c r="H574" s="13"/>
      <c r="I574" s="13" t="str">
        <f t="shared" si="37"/>
        <v/>
      </c>
      <c r="J574" s="14" t="str">
        <f t="shared" si="34"/>
        <v/>
      </c>
      <c r="K574" s="14"/>
      <c r="L574" s="15"/>
      <c r="M574" s="93"/>
      <c r="N574" s="73"/>
      <c r="O574" s="93"/>
      <c r="P574" s="99"/>
      <c r="Q574" s="100" t="str">
        <f t="shared" si="35"/>
        <v/>
      </c>
      <c r="R574" s="101" t="str">
        <f t="shared" si="36"/>
        <v/>
      </c>
      <c r="S574" s="36"/>
    </row>
    <row r="575" spans="1:19">
      <c r="A575" s="93" t="str">
        <f>IF(ISERROR(VLOOKUP($B575,'export GR-month (SAP)'!$A:$A,1,FALSE))=TRUE,"-","GR")</f>
        <v>-</v>
      </c>
      <c r="B575" s="94"/>
      <c r="C575" s="94"/>
      <c r="D575" s="95"/>
      <c r="E575" s="96"/>
      <c r="F575" s="96"/>
      <c r="G575" s="96"/>
      <c r="H575" s="13"/>
      <c r="I575" s="13" t="str">
        <f t="shared" si="37"/>
        <v/>
      </c>
      <c r="J575" s="14" t="str">
        <f t="shared" si="34"/>
        <v/>
      </c>
      <c r="K575" s="14"/>
      <c r="L575" s="15"/>
      <c r="M575" s="93"/>
      <c r="N575" s="73"/>
      <c r="O575" s="93"/>
      <c r="P575" s="99"/>
      <c r="Q575" s="100" t="str">
        <f t="shared" si="35"/>
        <v/>
      </c>
      <c r="R575" s="101" t="str">
        <f t="shared" si="36"/>
        <v/>
      </c>
      <c r="S575" s="36"/>
    </row>
    <row r="576" spans="1:19">
      <c r="A576" s="93" t="str">
        <f>IF(ISERROR(VLOOKUP($B576,'export GR-month (SAP)'!$A:$A,1,FALSE))=TRUE,"-","GR")</f>
        <v>-</v>
      </c>
      <c r="B576" s="94"/>
      <c r="C576" s="94"/>
      <c r="D576" s="95"/>
      <c r="E576" s="96"/>
      <c r="F576" s="96"/>
      <c r="G576" s="96"/>
      <c r="H576" s="13"/>
      <c r="I576" s="13" t="str">
        <f t="shared" si="37"/>
        <v/>
      </c>
      <c r="J576" s="14" t="str">
        <f t="shared" si="34"/>
        <v/>
      </c>
      <c r="K576" s="14"/>
      <c r="L576" s="15"/>
      <c r="M576" s="93"/>
      <c r="N576" s="73"/>
      <c r="O576" s="93"/>
      <c r="P576" s="99"/>
      <c r="Q576" s="100" t="str">
        <f t="shared" si="35"/>
        <v/>
      </c>
      <c r="R576" s="101" t="str">
        <f t="shared" si="36"/>
        <v/>
      </c>
      <c r="S576" s="36"/>
    </row>
    <row r="577" spans="1:19">
      <c r="A577" s="93" t="str">
        <f>IF(ISERROR(VLOOKUP($B577,'export GR-month (SAP)'!$A:$A,1,FALSE))=TRUE,"-","GR")</f>
        <v>-</v>
      </c>
      <c r="B577" s="94"/>
      <c r="C577" s="94"/>
      <c r="D577" s="95"/>
      <c r="E577" s="96"/>
      <c r="F577" s="96"/>
      <c r="G577" s="96"/>
      <c r="H577" s="13"/>
      <c r="I577" s="13" t="str">
        <f t="shared" si="37"/>
        <v/>
      </c>
      <c r="J577" s="14" t="str">
        <f t="shared" si="34"/>
        <v/>
      </c>
      <c r="K577" s="14"/>
      <c r="L577" s="15"/>
      <c r="M577" s="93"/>
      <c r="N577" s="73"/>
      <c r="O577" s="93"/>
      <c r="P577" s="99"/>
      <c r="Q577" s="100" t="str">
        <f t="shared" si="35"/>
        <v/>
      </c>
      <c r="R577" s="101" t="str">
        <f t="shared" si="36"/>
        <v/>
      </c>
      <c r="S577" s="36"/>
    </row>
    <row r="578" spans="1:19">
      <c r="A578" s="93" t="str">
        <f>IF(ISERROR(VLOOKUP($B578,'export GR-month (SAP)'!$A:$A,1,FALSE))=TRUE,"-","GR")</f>
        <v>-</v>
      </c>
      <c r="B578" s="94"/>
      <c r="C578" s="94"/>
      <c r="D578" s="95"/>
      <c r="E578" s="96"/>
      <c r="F578" s="96"/>
      <c r="G578" s="96"/>
      <c r="H578" s="13"/>
      <c r="I578" s="13" t="str">
        <f t="shared" si="37"/>
        <v/>
      </c>
      <c r="J578" s="14" t="str">
        <f t="shared" si="34"/>
        <v/>
      </c>
      <c r="K578" s="14"/>
      <c r="L578" s="15"/>
      <c r="M578" s="93"/>
      <c r="N578" s="73"/>
      <c r="O578" s="93"/>
      <c r="P578" s="99"/>
      <c r="Q578" s="100" t="str">
        <f t="shared" si="35"/>
        <v/>
      </c>
      <c r="R578" s="101" t="str">
        <f t="shared" si="36"/>
        <v/>
      </c>
      <c r="S578" s="36"/>
    </row>
    <row r="579" spans="1:19">
      <c r="A579" s="93" t="str">
        <f>IF(ISERROR(VLOOKUP($B579,'export GR-month (SAP)'!$A:$A,1,FALSE))=TRUE,"-","GR")</f>
        <v>-</v>
      </c>
      <c r="B579" s="94"/>
      <c r="C579" s="94"/>
      <c r="D579" s="95"/>
      <c r="E579" s="96"/>
      <c r="F579" s="96"/>
      <c r="G579" s="96"/>
      <c r="H579" s="13"/>
      <c r="I579" s="13" t="str">
        <f t="shared" si="37"/>
        <v/>
      </c>
      <c r="J579" s="14" t="str">
        <f t="shared" si="34"/>
        <v/>
      </c>
      <c r="K579" s="14"/>
      <c r="L579" s="15"/>
      <c r="M579" s="93"/>
      <c r="N579" s="73"/>
      <c r="O579" s="93"/>
      <c r="P579" s="99"/>
      <c r="Q579" s="100" t="str">
        <f t="shared" si="35"/>
        <v/>
      </c>
      <c r="R579" s="101" t="str">
        <f t="shared" si="36"/>
        <v/>
      </c>
      <c r="S579" s="36"/>
    </row>
    <row r="580" spans="1:19">
      <c r="A580" s="93" t="str">
        <f>IF(ISERROR(VLOOKUP($B580,'export GR-month (SAP)'!$A:$A,1,FALSE))=TRUE,"-","GR")</f>
        <v>-</v>
      </c>
      <c r="B580" s="94"/>
      <c r="C580" s="94"/>
      <c r="D580" s="95"/>
      <c r="E580" s="96"/>
      <c r="F580" s="96"/>
      <c r="G580" s="96"/>
      <c r="H580" s="13"/>
      <c r="I580" s="13" t="str">
        <f t="shared" si="37"/>
        <v/>
      </c>
      <c r="J580" s="14" t="str">
        <f t="shared" si="34"/>
        <v/>
      </c>
      <c r="K580" s="14"/>
      <c r="L580" s="15"/>
      <c r="M580" s="93"/>
      <c r="N580" s="73"/>
      <c r="O580" s="93"/>
      <c r="P580" s="99"/>
      <c r="Q580" s="100" t="str">
        <f t="shared" si="35"/>
        <v/>
      </c>
      <c r="R580" s="101" t="str">
        <f t="shared" si="36"/>
        <v/>
      </c>
      <c r="S580" s="36"/>
    </row>
    <row r="581" spans="1:19">
      <c r="A581" s="93" t="str">
        <f>IF(ISERROR(VLOOKUP($B581,'export GR-month (SAP)'!$A:$A,1,FALSE))=TRUE,"-","GR")</f>
        <v>-</v>
      </c>
      <c r="B581" s="94"/>
      <c r="C581" s="94"/>
      <c r="D581" s="95"/>
      <c r="E581" s="96"/>
      <c r="F581" s="96"/>
      <c r="G581" s="96"/>
      <c r="H581" s="13"/>
      <c r="I581" s="13" t="str">
        <f t="shared" si="37"/>
        <v/>
      </c>
      <c r="J581" s="14" t="str">
        <f t="shared" si="34"/>
        <v/>
      </c>
      <c r="K581" s="14"/>
      <c r="L581" s="15"/>
      <c r="M581" s="93"/>
      <c r="N581" s="73"/>
      <c r="O581" s="93"/>
      <c r="P581" s="99"/>
      <c r="Q581" s="100" t="str">
        <f t="shared" si="35"/>
        <v/>
      </c>
      <c r="R581" s="101" t="str">
        <f t="shared" si="36"/>
        <v/>
      </c>
      <c r="S581" s="36"/>
    </row>
    <row r="582" spans="1:19">
      <c r="A582" s="93" t="str">
        <f>IF(ISERROR(VLOOKUP($B582,'export GR-month (SAP)'!$A:$A,1,FALSE))=TRUE,"-","GR")</f>
        <v>-</v>
      </c>
      <c r="B582" s="94"/>
      <c r="C582" s="94"/>
      <c r="D582" s="95"/>
      <c r="E582" s="96"/>
      <c r="F582" s="96"/>
      <c r="G582" s="96"/>
      <c r="H582" s="13"/>
      <c r="I582" s="13" t="str">
        <f t="shared" si="37"/>
        <v/>
      </c>
      <c r="J582" s="14" t="str">
        <f t="shared" ref="J582:J645" si="38">IF(AND($H582=$I582,$H582&lt;&gt;0,$B582&lt;&gt;0),"Complete",IF(AND($I582&lt;$H582,$I582&gt;0,$B582&lt;&gt;0),"Partial",IF(AND($I582="",B582&lt;&gt;0),"No receipt","")))</f>
        <v/>
      </c>
      <c r="K582" s="14"/>
      <c r="L582" s="15"/>
      <c r="M582" s="93"/>
      <c r="N582" s="73"/>
      <c r="O582" s="93"/>
      <c r="P582" s="99"/>
      <c r="Q582" s="100" t="str">
        <f t="shared" ref="Q582:Q645" si="39">IF($B582&lt;&gt;"",$P582*$H582,"")</f>
        <v/>
      </c>
      <c r="R582" s="101" t="str">
        <f t="shared" ref="R582:R645" si="40">IF($G582="AU","$",IF($G582="BR","BRL",IF($G582="JP","¥",IF($G582="KR","₩",IF($G582="SW","SEK",IF($G582="UAE","AED",IF($G582="UK","£",IF($G582="US","$",IF(OR($G582="FR",$G582="GR",$G582="IT",$G582="NT"),"€","")))))))))</f>
        <v/>
      </c>
      <c r="S582" s="36"/>
    </row>
    <row r="583" spans="1:19">
      <c r="A583" s="93" t="str">
        <f>IF(ISERROR(VLOOKUP($B583,'export GR-month (SAP)'!$A:$A,1,FALSE))=TRUE,"-","GR")</f>
        <v>-</v>
      </c>
      <c r="B583" s="94"/>
      <c r="C583" s="94"/>
      <c r="D583" s="95"/>
      <c r="E583" s="96"/>
      <c r="F583" s="96"/>
      <c r="G583" s="96"/>
      <c r="H583" s="13"/>
      <c r="I583" s="13" t="str">
        <f t="shared" si="37"/>
        <v/>
      </c>
      <c r="J583" s="14" t="str">
        <f t="shared" si="38"/>
        <v/>
      </c>
      <c r="K583" s="14"/>
      <c r="L583" s="15"/>
      <c r="M583" s="93"/>
      <c r="N583" s="73"/>
      <c r="O583" s="93"/>
      <c r="P583" s="99"/>
      <c r="Q583" s="100" t="str">
        <f t="shared" si="39"/>
        <v/>
      </c>
      <c r="R583" s="101" t="str">
        <f t="shared" si="40"/>
        <v/>
      </c>
      <c r="S583" s="36"/>
    </row>
    <row r="584" spans="1:19">
      <c r="A584" s="93" t="str">
        <f>IF(ISERROR(VLOOKUP($B584,'export GR-month (SAP)'!$A:$A,1,FALSE))=TRUE,"-","GR")</f>
        <v>-</v>
      </c>
      <c r="B584" s="94"/>
      <c r="C584" s="94"/>
      <c r="D584" s="95"/>
      <c r="E584" s="96"/>
      <c r="F584" s="96"/>
      <c r="G584" s="96"/>
      <c r="H584" s="13"/>
      <c r="I584" s="13" t="str">
        <f t="shared" si="37"/>
        <v/>
      </c>
      <c r="J584" s="14" t="str">
        <f t="shared" si="38"/>
        <v/>
      </c>
      <c r="K584" s="14"/>
      <c r="L584" s="15"/>
      <c r="M584" s="93"/>
      <c r="N584" s="73"/>
      <c r="O584" s="93"/>
      <c r="P584" s="99"/>
      <c r="Q584" s="100" t="str">
        <f t="shared" si="39"/>
        <v/>
      </c>
      <c r="R584" s="101" t="str">
        <f t="shared" si="40"/>
        <v/>
      </c>
      <c r="S584" s="36"/>
    </row>
    <row r="585" spans="1:19">
      <c r="A585" s="93" t="str">
        <f>IF(ISERROR(VLOOKUP($B585,'export GR-month (SAP)'!$A:$A,1,FALSE))=TRUE,"-","GR")</f>
        <v>-</v>
      </c>
      <c r="B585" s="94"/>
      <c r="C585" s="94"/>
      <c r="D585" s="95"/>
      <c r="E585" s="96"/>
      <c r="F585" s="96"/>
      <c r="G585" s="96"/>
      <c r="H585" s="13"/>
      <c r="I585" s="13" t="str">
        <f t="shared" si="37"/>
        <v/>
      </c>
      <c r="J585" s="14" t="str">
        <f t="shared" si="38"/>
        <v/>
      </c>
      <c r="K585" s="14"/>
      <c r="L585" s="15"/>
      <c r="M585" s="93"/>
      <c r="N585" s="73"/>
      <c r="O585" s="93"/>
      <c r="P585" s="99"/>
      <c r="Q585" s="100" t="str">
        <f t="shared" si="39"/>
        <v/>
      </c>
      <c r="R585" s="101" t="str">
        <f t="shared" si="40"/>
        <v/>
      </c>
      <c r="S585" s="36"/>
    </row>
    <row r="586" spans="1:19">
      <c r="A586" s="93" t="str">
        <f>IF(ISERROR(VLOOKUP($B586,'export GR-month (SAP)'!$A:$A,1,FALSE))=TRUE,"-","GR")</f>
        <v>-</v>
      </c>
      <c r="B586" s="94"/>
      <c r="C586" s="94"/>
      <c r="D586" s="95"/>
      <c r="E586" s="96"/>
      <c r="F586" s="96"/>
      <c r="G586" s="96"/>
      <c r="H586" s="13"/>
      <c r="I586" s="13" t="str">
        <f t="shared" si="37"/>
        <v/>
      </c>
      <c r="J586" s="14" t="str">
        <f t="shared" si="38"/>
        <v/>
      </c>
      <c r="K586" s="14"/>
      <c r="L586" s="15"/>
      <c r="M586" s="93"/>
      <c r="N586" s="73"/>
      <c r="O586" s="93"/>
      <c r="P586" s="99"/>
      <c r="Q586" s="100" t="str">
        <f t="shared" si="39"/>
        <v/>
      </c>
      <c r="R586" s="101" t="str">
        <f t="shared" si="40"/>
        <v/>
      </c>
      <c r="S586" s="36"/>
    </row>
    <row r="587" spans="1:19">
      <c r="A587" s="93" t="str">
        <f>IF(ISERROR(VLOOKUP($B587,'export GR-month (SAP)'!$A:$A,1,FALSE))=TRUE,"-","GR")</f>
        <v>-</v>
      </c>
      <c r="B587" s="94"/>
      <c r="C587" s="94"/>
      <c r="D587" s="95"/>
      <c r="E587" s="96"/>
      <c r="F587" s="96"/>
      <c r="G587" s="96"/>
      <c r="H587" s="13"/>
      <c r="I587" s="13" t="str">
        <f t="shared" si="37"/>
        <v/>
      </c>
      <c r="J587" s="14" t="str">
        <f t="shared" si="38"/>
        <v/>
      </c>
      <c r="K587" s="14"/>
      <c r="L587" s="15"/>
      <c r="M587" s="93"/>
      <c r="N587" s="73"/>
      <c r="O587" s="93"/>
      <c r="P587" s="99"/>
      <c r="Q587" s="100" t="str">
        <f t="shared" si="39"/>
        <v/>
      </c>
      <c r="R587" s="101" t="str">
        <f t="shared" si="40"/>
        <v/>
      </c>
      <c r="S587" s="36"/>
    </row>
    <row r="588" spans="1:19">
      <c r="A588" s="93" t="str">
        <f>IF(ISERROR(VLOOKUP($B588,'export GR-month (SAP)'!$A:$A,1,FALSE))=TRUE,"-","GR")</f>
        <v>-</v>
      </c>
      <c r="B588" s="94"/>
      <c r="C588" s="94"/>
      <c r="D588" s="95"/>
      <c r="E588" s="96"/>
      <c r="F588" s="96"/>
      <c r="G588" s="96"/>
      <c r="H588" s="13"/>
      <c r="I588" s="13" t="str">
        <f t="shared" si="37"/>
        <v/>
      </c>
      <c r="J588" s="14" t="str">
        <f t="shared" si="38"/>
        <v/>
      </c>
      <c r="K588" s="14"/>
      <c r="L588" s="15"/>
      <c r="M588" s="93"/>
      <c r="N588" s="73"/>
      <c r="O588" s="93"/>
      <c r="P588" s="99"/>
      <c r="Q588" s="100" t="str">
        <f t="shared" si="39"/>
        <v/>
      </c>
      <c r="R588" s="101" t="str">
        <f t="shared" si="40"/>
        <v/>
      </c>
      <c r="S588" s="36"/>
    </row>
    <row r="589" spans="1:19">
      <c r="A589" s="93" t="str">
        <f>IF(ISERROR(VLOOKUP($B589,'export GR-month (SAP)'!$A:$A,1,FALSE))=TRUE,"-","GR")</f>
        <v>-</v>
      </c>
      <c r="B589" s="94"/>
      <c r="C589" s="94"/>
      <c r="D589" s="95"/>
      <c r="E589" s="96"/>
      <c r="F589" s="96"/>
      <c r="G589" s="96"/>
      <c r="H589" s="13"/>
      <c r="I589" s="13" t="str">
        <f t="shared" si="37"/>
        <v/>
      </c>
      <c r="J589" s="14" t="str">
        <f t="shared" si="38"/>
        <v/>
      </c>
      <c r="K589" s="14"/>
      <c r="L589" s="15"/>
      <c r="M589" s="93"/>
      <c r="N589" s="73"/>
      <c r="O589" s="93"/>
      <c r="P589" s="99"/>
      <c r="Q589" s="100" t="str">
        <f t="shared" si="39"/>
        <v/>
      </c>
      <c r="R589" s="101" t="str">
        <f t="shared" si="40"/>
        <v/>
      </c>
      <c r="S589" s="36"/>
    </row>
    <row r="590" spans="1:19">
      <c r="A590" s="93" t="str">
        <f>IF(ISERROR(VLOOKUP($B590,'export GR-month (SAP)'!$A:$A,1,FALSE))=TRUE,"-","GR")</f>
        <v>-</v>
      </c>
      <c r="B590" s="94"/>
      <c r="C590" s="94"/>
      <c r="D590" s="95"/>
      <c r="E590" s="96"/>
      <c r="F590" s="96"/>
      <c r="G590" s="96"/>
      <c r="H590" s="13"/>
      <c r="I590" s="13" t="str">
        <f t="shared" si="37"/>
        <v/>
      </c>
      <c r="J590" s="14" t="str">
        <f t="shared" si="38"/>
        <v/>
      </c>
      <c r="K590" s="14"/>
      <c r="L590" s="15"/>
      <c r="M590" s="93"/>
      <c r="N590" s="73"/>
      <c r="O590" s="93"/>
      <c r="P590" s="99"/>
      <c r="Q590" s="100" t="str">
        <f t="shared" si="39"/>
        <v/>
      </c>
      <c r="R590" s="101" t="str">
        <f t="shared" si="40"/>
        <v/>
      </c>
      <c r="S590" s="36"/>
    </row>
    <row r="591" spans="1:19">
      <c r="A591" s="93" t="str">
        <f>IF(ISERROR(VLOOKUP($B591,'export GR-month (SAP)'!$A:$A,1,FALSE))=TRUE,"-","GR")</f>
        <v>-</v>
      </c>
      <c r="B591" s="94"/>
      <c r="C591" s="94"/>
      <c r="D591" s="95"/>
      <c r="E591" s="96"/>
      <c r="F591" s="96"/>
      <c r="G591" s="96"/>
      <c r="H591" s="13"/>
      <c r="I591" s="13" t="str">
        <f t="shared" si="37"/>
        <v/>
      </c>
      <c r="J591" s="14" t="str">
        <f t="shared" si="38"/>
        <v/>
      </c>
      <c r="K591" s="14"/>
      <c r="L591" s="15"/>
      <c r="M591" s="93"/>
      <c r="N591" s="73"/>
      <c r="O591" s="93"/>
      <c r="P591" s="99"/>
      <c r="Q591" s="100" t="str">
        <f t="shared" si="39"/>
        <v/>
      </c>
      <c r="R591" s="101" t="str">
        <f t="shared" si="40"/>
        <v/>
      </c>
      <c r="S591" s="36"/>
    </row>
    <row r="592" spans="1:19">
      <c r="A592" s="93" t="str">
        <f>IF(ISERROR(VLOOKUP($B592,'export GR-month (SAP)'!$A:$A,1,FALSE))=TRUE,"-","GR")</f>
        <v>-</v>
      </c>
      <c r="B592" s="94"/>
      <c r="C592" s="94"/>
      <c r="D592" s="95"/>
      <c r="E592" s="96"/>
      <c r="F592" s="96"/>
      <c r="G592" s="96"/>
      <c r="H592" s="13"/>
      <c r="I592" s="13" t="str">
        <f t="shared" si="37"/>
        <v/>
      </c>
      <c r="J592" s="14" t="str">
        <f t="shared" si="38"/>
        <v/>
      </c>
      <c r="K592" s="14"/>
      <c r="L592" s="15"/>
      <c r="M592" s="93"/>
      <c r="N592" s="73"/>
      <c r="O592" s="93"/>
      <c r="P592" s="99"/>
      <c r="Q592" s="100" t="str">
        <f t="shared" si="39"/>
        <v/>
      </c>
      <c r="R592" s="101" t="str">
        <f t="shared" si="40"/>
        <v/>
      </c>
      <c r="S592" s="36"/>
    </row>
    <row r="593" spans="1:19">
      <c r="A593" s="93" t="str">
        <f>IF(ISERROR(VLOOKUP($B593,'export GR-month (SAP)'!$A:$A,1,FALSE))=TRUE,"-","GR")</f>
        <v>-</v>
      </c>
      <c r="B593" s="94"/>
      <c r="C593" s="94"/>
      <c r="D593" s="95"/>
      <c r="E593" s="96"/>
      <c r="F593" s="96"/>
      <c r="G593" s="96"/>
      <c r="H593" s="13"/>
      <c r="I593" s="13" t="str">
        <f t="shared" si="37"/>
        <v/>
      </c>
      <c r="J593" s="14" t="str">
        <f t="shared" si="38"/>
        <v/>
      </c>
      <c r="K593" s="14"/>
      <c r="L593" s="15"/>
      <c r="M593" s="93"/>
      <c r="N593" s="73"/>
      <c r="O593" s="93"/>
      <c r="P593" s="99"/>
      <c r="Q593" s="100" t="str">
        <f t="shared" si="39"/>
        <v/>
      </c>
      <c r="R593" s="101" t="str">
        <f t="shared" si="40"/>
        <v/>
      </c>
      <c r="S593" s="36"/>
    </row>
    <row r="594" spans="1:19">
      <c r="A594" s="93" t="str">
        <f>IF(ISERROR(VLOOKUP($B594,'export GR-month (SAP)'!$A:$A,1,FALSE))=TRUE,"-","GR")</f>
        <v>-</v>
      </c>
      <c r="B594" s="94"/>
      <c r="C594" s="94"/>
      <c r="D594" s="95"/>
      <c r="E594" s="96"/>
      <c r="F594" s="96"/>
      <c r="G594" s="96"/>
      <c r="H594" s="13"/>
      <c r="I594" s="13" t="str">
        <f t="shared" si="37"/>
        <v/>
      </c>
      <c r="J594" s="14" t="str">
        <f t="shared" si="38"/>
        <v/>
      </c>
      <c r="K594" s="14"/>
      <c r="L594" s="15"/>
      <c r="M594" s="93"/>
      <c r="N594" s="73"/>
      <c r="O594" s="93"/>
      <c r="P594" s="99"/>
      <c r="Q594" s="100" t="str">
        <f t="shared" si="39"/>
        <v/>
      </c>
      <c r="R594" s="101" t="str">
        <f t="shared" si="40"/>
        <v/>
      </c>
      <c r="S594" s="36"/>
    </row>
    <row r="595" spans="1:19">
      <c r="A595" s="93" t="str">
        <f>IF(ISERROR(VLOOKUP($B595,'export GR-month (SAP)'!$A:$A,1,FALSE))=TRUE,"-","GR")</f>
        <v>-</v>
      </c>
      <c r="B595" s="94"/>
      <c r="C595" s="94"/>
      <c r="D595" s="95"/>
      <c r="E595" s="96"/>
      <c r="F595" s="96"/>
      <c r="G595" s="96"/>
      <c r="H595" s="13"/>
      <c r="I595" s="13" t="str">
        <f t="shared" si="37"/>
        <v/>
      </c>
      <c r="J595" s="14" t="str">
        <f t="shared" si="38"/>
        <v/>
      </c>
      <c r="K595" s="14"/>
      <c r="L595" s="15"/>
      <c r="M595" s="93"/>
      <c r="N595" s="73"/>
      <c r="O595" s="93"/>
      <c r="P595" s="99"/>
      <c r="Q595" s="100" t="str">
        <f t="shared" si="39"/>
        <v/>
      </c>
      <c r="R595" s="101" t="str">
        <f t="shared" si="40"/>
        <v/>
      </c>
      <c r="S595" s="36"/>
    </row>
    <row r="596" spans="1:19">
      <c r="A596" s="93" t="str">
        <f>IF(ISERROR(VLOOKUP($B596,'export GR-month (SAP)'!$A:$A,1,FALSE))=TRUE,"-","GR")</f>
        <v>-</v>
      </c>
      <c r="B596" s="94"/>
      <c r="C596" s="94"/>
      <c r="D596" s="95"/>
      <c r="E596" s="96"/>
      <c r="F596" s="96"/>
      <c r="G596" s="96"/>
      <c r="H596" s="13"/>
      <c r="I596" s="13" t="str">
        <f t="shared" si="37"/>
        <v/>
      </c>
      <c r="J596" s="14" t="str">
        <f t="shared" si="38"/>
        <v/>
      </c>
      <c r="K596" s="14"/>
      <c r="L596" s="15"/>
      <c r="M596" s="93"/>
      <c r="N596" s="73"/>
      <c r="O596" s="93"/>
      <c r="P596" s="99"/>
      <c r="Q596" s="100" t="str">
        <f t="shared" si="39"/>
        <v/>
      </c>
      <c r="R596" s="101" t="str">
        <f t="shared" si="40"/>
        <v/>
      </c>
      <c r="S596" s="36"/>
    </row>
    <row r="597" spans="1:19">
      <c r="A597" s="93" t="str">
        <f>IF(ISERROR(VLOOKUP($B597,'export GR-month (SAP)'!$A:$A,1,FALSE))=TRUE,"-","GR")</f>
        <v>-</v>
      </c>
      <c r="B597" s="94"/>
      <c r="C597" s="94"/>
      <c r="D597" s="95"/>
      <c r="E597" s="96"/>
      <c r="F597" s="96"/>
      <c r="G597" s="96"/>
      <c r="H597" s="13"/>
      <c r="I597" s="13" t="str">
        <f t="shared" si="37"/>
        <v/>
      </c>
      <c r="J597" s="14" t="str">
        <f t="shared" si="38"/>
        <v/>
      </c>
      <c r="K597" s="14"/>
      <c r="L597" s="15"/>
      <c r="M597" s="93"/>
      <c r="N597" s="73"/>
      <c r="O597" s="93"/>
      <c r="P597" s="99"/>
      <c r="Q597" s="100" t="str">
        <f t="shared" si="39"/>
        <v/>
      </c>
      <c r="R597" s="101" t="str">
        <f t="shared" si="40"/>
        <v/>
      </c>
      <c r="S597" s="36"/>
    </row>
    <row r="598" spans="1:19">
      <c r="A598" s="93" t="str">
        <f>IF(ISERROR(VLOOKUP($B598,'export GR-month (SAP)'!$A:$A,1,FALSE))=TRUE,"-","GR")</f>
        <v>-</v>
      </c>
      <c r="B598" s="94"/>
      <c r="C598" s="94"/>
      <c r="D598" s="95"/>
      <c r="E598" s="96"/>
      <c r="F598" s="96"/>
      <c r="G598" s="96"/>
      <c r="H598" s="13"/>
      <c r="I598" s="13" t="str">
        <f t="shared" si="37"/>
        <v/>
      </c>
      <c r="J598" s="14" t="str">
        <f t="shared" si="38"/>
        <v/>
      </c>
      <c r="K598" s="14"/>
      <c r="L598" s="15"/>
      <c r="M598" s="93"/>
      <c r="N598" s="73"/>
      <c r="O598" s="93"/>
      <c r="P598" s="99"/>
      <c r="Q598" s="100" t="str">
        <f t="shared" si="39"/>
        <v/>
      </c>
      <c r="R598" s="101" t="str">
        <f t="shared" si="40"/>
        <v/>
      </c>
      <c r="S598" s="36"/>
    </row>
    <row r="599" spans="1:19">
      <c r="A599" s="93" t="str">
        <f>IF(ISERROR(VLOOKUP($B599,'export GR-month (SAP)'!$A:$A,1,FALSE))=TRUE,"-","GR")</f>
        <v>-</v>
      </c>
      <c r="B599" s="94"/>
      <c r="C599" s="94"/>
      <c r="D599" s="95"/>
      <c r="E599" s="96"/>
      <c r="F599" s="96"/>
      <c r="G599" s="96"/>
      <c r="H599" s="13"/>
      <c r="I599" s="13" t="str">
        <f t="shared" si="37"/>
        <v/>
      </c>
      <c r="J599" s="14" t="str">
        <f t="shared" si="38"/>
        <v/>
      </c>
      <c r="K599" s="14"/>
      <c r="L599" s="15"/>
      <c r="M599" s="93"/>
      <c r="N599" s="73"/>
      <c r="O599" s="93"/>
      <c r="P599" s="99"/>
      <c r="Q599" s="100" t="str">
        <f t="shared" si="39"/>
        <v/>
      </c>
      <c r="R599" s="101" t="str">
        <f t="shared" si="40"/>
        <v/>
      </c>
      <c r="S599" s="36"/>
    </row>
    <row r="600" spans="1:19">
      <c r="A600" s="93" t="str">
        <f>IF(ISERROR(VLOOKUP($B600,'export GR-month (SAP)'!$A:$A,1,FALSE))=TRUE,"-","GR")</f>
        <v>-</v>
      </c>
      <c r="B600" s="94"/>
      <c r="C600" s="94"/>
      <c r="D600" s="95"/>
      <c r="E600" s="96"/>
      <c r="F600" s="96"/>
      <c r="G600" s="96"/>
      <c r="H600" s="13"/>
      <c r="I600" s="13" t="str">
        <f t="shared" si="37"/>
        <v/>
      </c>
      <c r="J600" s="14" t="str">
        <f t="shared" si="38"/>
        <v/>
      </c>
      <c r="K600" s="14"/>
      <c r="L600" s="15"/>
      <c r="M600" s="93"/>
      <c r="N600" s="73"/>
      <c r="O600" s="93"/>
      <c r="P600" s="99"/>
      <c r="Q600" s="100" t="str">
        <f t="shared" si="39"/>
        <v/>
      </c>
      <c r="R600" s="101" t="str">
        <f t="shared" si="40"/>
        <v/>
      </c>
      <c r="S600" s="36"/>
    </row>
    <row r="601" spans="1:19">
      <c r="A601" s="93" t="str">
        <f>IF(ISERROR(VLOOKUP($B601,'export GR-month (SAP)'!$A:$A,1,FALSE))=TRUE,"-","GR")</f>
        <v>-</v>
      </c>
      <c r="B601" s="94"/>
      <c r="C601" s="94"/>
      <c r="D601" s="95"/>
      <c r="E601" s="96"/>
      <c r="F601" s="96"/>
      <c r="G601" s="96"/>
      <c r="H601" s="13"/>
      <c r="I601" s="13" t="str">
        <f t="shared" si="37"/>
        <v/>
      </c>
      <c r="J601" s="14" t="str">
        <f t="shared" si="38"/>
        <v/>
      </c>
      <c r="K601" s="14"/>
      <c r="L601" s="15"/>
      <c r="M601" s="93"/>
      <c r="N601" s="73"/>
      <c r="O601" s="93"/>
      <c r="P601" s="99"/>
      <c r="Q601" s="100" t="str">
        <f t="shared" si="39"/>
        <v/>
      </c>
      <c r="R601" s="101" t="str">
        <f t="shared" si="40"/>
        <v/>
      </c>
      <c r="S601" s="36"/>
    </row>
    <row r="602" spans="1:19">
      <c r="A602" s="93" t="str">
        <f>IF(ISERROR(VLOOKUP($B602,'export GR-month (SAP)'!$A:$A,1,FALSE))=TRUE,"-","GR")</f>
        <v>-</v>
      </c>
      <c r="B602" s="94"/>
      <c r="C602" s="94"/>
      <c r="D602" s="95"/>
      <c r="E602" s="96"/>
      <c r="F602" s="96"/>
      <c r="G602" s="96"/>
      <c r="H602" s="13"/>
      <c r="I602" s="13" t="str">
        <f t="shared" si="37"/>
        <v/>
      </c>
      <c r="J602" s="14" t="str">
        <f t="shared" si="38"/>
        <v/>
      </c>
      <c r="K602" s="14"/>
      <c r="L602" s="15"/>
      <c r="M602" s="93"/>
      <c r="N602" s="73"/>
      <c r="O602" s="93"/>
      <c r="P602" s="99"/>
      <c r="Q602" s="100" t="str">
        <f t="shared" si="39"/>
        <v/>
      </c>
      <c r="R602" s="101" t="str">
        <f t="shared" si="40"/>
        <v/>
      </c>
      <c r="S602" s="36"/>
    </row>
    <row r="603" spans="1:19">
      <c r="A603" s="93" t="str">
        <f>IF(ISERROR(VLOOKUP($B603,'export GR-month (SAP)'!$A:$A,1,FALSE))=TRUE,"-","GR")</f>
        <v>-</v>
      </c>
      <c r="B603" s="94"/>
      <c r="C603" s="94"/>
      <c r="D603" s="95"/>
      <c r="E603" s="96"/>
      <c r="F603" s="96"/>
      <c r="G603" s="96"/>
      <c r="H603" s="13"/>
      <c r="I603" s="13" t="str">
        <f t="shared" si="37"/>
        <v/>
      </c>
      <c r="J603" s="14" t="str">
        <f t="shared" si="38"/>
        <v/>
      </c>
      <c r="K603" s="14"/>
      <c r="L603" s="15"/>
      <c r="M603" s="93"/>
      <c r="N603" s="73"/>
      <c r="O603" s="93"/>
      <c r="P603" s="99"/>
      <c r="Q603" s="100" t="str">
        <f t="shared" si="39"/>
        <v/>
      </c>
      <c r="R603" s="101" t="str">
        <f t="shared" si="40"/>
        <v/>
      </c>
      <c r="S603" s="36"/>
    </row>
    <row r="604" spans="1:19">
      <c r="A604" s="93" t="str">
        <f>IF(ISERROR(VLOOKUP($B604,'export GR-month (SAP)'!$A:$A,1,FALSE))=TRUE,"-","GR")</f>
        <v>-</v>
      </c>
      <c r="B604" s="94"/>
      <c r="C604" s="94"/>
      <c r="D604" s="95"/>
      <c r="E604" s="96"/>
      <c r="F604" s="96"/>
      <c r="G604" s="96"/>
      <c r="H604" s="13"/>
      <c r="I604" s="13" t="str">
        <f t="shared" si="37"/>
        <v/>
      </c>
      <c r="J604" s="14" t="str">
        <f t="shared" si="38"/>
        <v/>
      </c>
      <c r="K604" s="14"/>
      <c r="L604" s="15"/>
      <c r="M604" s="93"/>
      <c r="N604" s="73"/>
      <c r="O604" s="93"/>
      <c r="P604" s="99"/>
      <c r="Q604" s="100" t="str">
        <f t="shared" si="39"/>
        <v/>
      </c>
      <c r="R604" s="101" t="str">
        <f t="shared" si="40"/>
        <v/>
      </c>
      <c r="S604" s="36"/>
    </row>
    <row r="605" spans="1:19">
      <c r="A605" s="93" t="str">
        <f>IF(ISERROR(VLOOKUP($B605,'export GR-month (SAP)'!$A:$A,1,FALSE))=TRUE,"-","GR")</f>
        <v>-</v>
      </c>
      <c r="B605" s="94"/>
      <c r="C605" s="94"/>
      <c r="D605" s="95"/>
      <c r="E605" s="96"/>
      <c r="F605" s="96"/>
      <c r="G605" s="96"/>
      <c r="H605" s="13"/>
      <c r="I605" s="13" t="str">
        <f t="shared" si="37"/>
        <v/>
      </c>
      <c r="J605" s="14" t="str">
        <f t="shared" si="38"/>
        <v/>
      </c>
      <c r="K605" s="14"/>
      <c r="L605" s="15"/>
      <c r="M605" s="93"/>
      <c r="N605" s="73"/>
      <c r="O605" s="93"/>
      <c r="P605" s="99"/>
      <c r="Q605" s="100" t="str">
        <f t="shared" si="39"/>
        <v/>
      </c>
      <c r="R605" s="101" t="str">
        <f t="shared" si="40"/>
        <v/>
      </c>
      <c r="S605" s="36"/>
    </row>
    <row r="606" spans="1:19">
      <c r="A606" s="93" t="str">
        <f>IF(ISERROR(VLOOKUP($B606,'export GR-month (SAP)'!$A:$A,1,FALSE))=TRUE,"-","GR")</f>
        <v>-</v>
      </c>
      <c r="B606" s="94"/>
      <c r="C606" s="94"/>
      <c r="D606" s="95"/>
      <c r="E606" s="96"/>
      <c r="F606" s="96"/>
      <c r="G606" s="96"/>
      <c r="H606" s="13"/>
      <c r="I606" s="13" t="str">
        <f t="shared" si="37"/>
        <v/>
      </c>
      <c r="J606" s="14" t="str">
        <f t="shared" si="38"/>
        <v/>
      </c>
      <c r="K606" s="14"/>
      <c r="L606" s="15"/>
      <c r="M606" s="93"/>
      <c r="N606" s="73"/>
      <c r="O606" s="93"/>
      <c r="P606" s="99"/>
      <c r="Q606" s="100" t="str">
        <f t="shared" si="39"/>
        <v/>
      </c>
      <c r="R606" s="101" t="str">
        <f t="shared" si="40"/>
        <v/>
      </c>
      <c r="S606" s="36"/>
    </row>
    <row r="607" spans="1:19">
      <c r="A607" s="93" t="str">
        <f>IF(ISERROR(VLOOKUP($B607,'export GR-month (SAP)'!$A:$A,1,FALSE))=TRUE,"-","GR")</f>
        <v>-</v>
      </c>
      <c r="B607" s="94"/>
      <c r="C607" s="94"/>
      <c r="D607" s="95"/>
      <c r="E607" s="96"/>
      <c r="F607" s="96"/>
      <c r="G607" s="96"/>
      <c r="H607" s="13"/>
      <c r="I607" s="13" t="str">
        <f t="shared" si="37"/>
        <v/>
      </c>
      <c r="J607" s="14" t="str">
        <f t="shared" si="38"/>
        <v/>
      </c>
      <c r="K607" s="14"/>
      <c r="L607" s="15"/>
      <c r="M607" s="93"/>
      <c r="N607" s="73"/>
      <c r="O607" s="93"/>
      <c r="P607" s="99"/>
      <c r="Q607" s="100" t="str">
        <f t="shared" si="39"/>
        <v/>
      </c>
      <c r="R607" s="101" t="str">
        <f t="shared" si="40"/>
        <v/>
      </c>
      <c r="S607" s="36"/>
    </row>
    <row r="608" spans="1:19">
      <c r="A608" s="93" t="str">
        <f>IF(ISERROR(VLOOKUP($B608,'export GR-month (SAP)'!$A:$A,1,FALSE))=TRUE,"-","GR")</f>
        <v>-</v>
      </c>
      <c r="B608" s="94"/>
      <c r="C608" s="94"/>
      <c r="D608" s="95"/>
      <c r="E608" s="96"/>
      <c r="F608" s="96"/>
      <c r="G608" s="96"/>
      <c r="H608" s="13"/>
      <c r="I608" s="13" t="str">
        <f t="shared" si="37"/>
        <v/>
      </c>
      <c r="J608" s="14" t="str">
        <f t="shared" si="38"/>
        <v/>
      </c>
      <c r="K608" s="14"/>
      <c r="L608" s="15"/>
      <c r="M608" s="93"/>
      <c r="N608" s="73"/>
      <c r="O608" s="93"/>
      <c r="P608" s="99"/>
      <c r="Q608" s="100" t="str">
        <f t="shared" si="39"/>
        <v/>
      </c>
      <c r="R608" s="101" t="str">
        <f t="shared" si="40"/>
        <v/>
      </c>
      <c r="S608" s="36"/>
    </row>
    <row r="609" spans="1:19">
      <c r="A609" s="93" t="str">
        <f>IF(ISERROR(VLOOKUP($B609,'export GR-month (SAP)'!$A:$A,1,FALSE))=TRUE,"-","GR")</f>
        <v>-</v>
      </c>
      <c r="B609" s="94"/>
      <c r="C609" s="94"/>
      <c r="D609" s="95"/>
      <c r="E609" s="96"/>
      <c r="F609" s="96"/>
      <c r="G609" s="96"/>
      <c r="H609" s="13"/>
      <c r="I609" s="13" t="str">
        <f t="shared" si="37"/>
        <v/>
      </c>
      <c r="J609" s="14" t="str">
        <f t="shared" si="38"/>
        <v/>
      </c>
      <c r="K609" s="14"/>
      <c r="L609" s="15"/>
      <c r="M609" s="93"/>
      <c r="N609" s="73"/>
      <c r="O609" s="93"/>
      <c r="P609" s="99"/>
      <c r="Q609" s="100" t="str">
        <f t="shared" si="39"/>
        <v/>
      </c>
      <c r="R609" s="101" t="str">
        <f t="shared" si="40"/>
        <v/>
      </c>
      <c r="S609" s="36"/>
    </row>
    <row r="610" spans="1:19">
      <c r="A610" s="93" t="str">
        <f>IF(ISERROR(VLOOKUP($B610,'export GR-month (SAP)'!$A:$A,1,FALSE))=TRUE,"-","GR")</f>
        <v>-</v>
      </c>
      <c r="B610" s="94"/>
      <c r="C610" s="94"/>
      <c r="D610" s="95"/>
      <c r="E610" s="96"/>
      <c r="F610" s="96"/>
      <c r="G610" s="96"/>
      <c r="H610" s="13"/>
      <c r="I610" s="13" t="str">
        <f t="shared" si="37"/>
        <v/>
      </c>
      <c r="J610" s="14" t="str">
        <f t="shared" si="38"/>
        <v/>
      </c>
      <c r="K610" s="14"/>
      <c r="L610" s="15"/>
      <c r="M610" s="93"/>
      <c r="N610" s="73"/>
      <c r="O610" s="93"/>
      <c r="P610" s="99"/>
      <c r="Q610" s="100" t="str">
        <f t="shared" si="39"/>
        <v/>
      </c>
      <c r="R610" s="101" t="str">
        <f t="shared" si="40"/>
        <v/>
      </c>
      <c r="S610" s="36"/>
    </row>
    <row r="611" spans="1:19">
      <c r="A611" s="93" t="str">
        <f>IF(ISERROR(VLOOKUP($B611,'export GR-month (SAP)'!$A:$A,1,FALSE))=TRUE,"-","GR")</f>
        <v>-</v>
      </c>
      <c r="B611" s="94"/>
      <c r="C611" s="94"/>
      <c r="D611" s="95"/>
      <c r="E611" s="96"/>
      <c r="F611" s="96"/>
      <c r="G611" s="96"/>
      <c r="H611" s="13"/>
      <c r="I611" s="13" t="str">
        <f t="shared" si="37"/>
        <v/>
      </c>
      <c r="J611" s="14" t="str">
        <f t="shared" si="38"/>
        <v/>
      </c>
      <c r="K611" s="14"/>
      <c r="L611" s="15"/>
      <c r="M611" s="93"/>
      <c r="N611" s="73"/>
      <c r="O611" s="93"/>
      <c r="P611" s="99"/>
      <c r="Q611" s="100" t="str">
        <f t="shared" si="39"/>
        <v/>
      </c>
      <c r="R611" s="101" t="str">
        <f t="shared" si="40"/>
        <v/>
      </c>
      <c r="S611" s="36"/>
    </row>
    <row r="612" spans="1:19">
      <c r="A612" s="93" t="str">
        <f>IF(ISERROR(VLOOKUP($B612,'export GR-month (SAP)'!$A:$A,1,FALSE))=TRUE,"-","GR")</f>
        <v>-</v>
      </c>
      <c r="B612" s="94"/>
      <c r="C612" s="94"/>
      <c r="D612" s="95"/>
      <c r="E612" s="96"/>
      <c r="F612" s="96"/>
      <c r="G612" s="96"/>
      <c r="H612" s="13"/>
      <c r="I612" s="13" t="str">
        <f t="shared" si="37"/>
        <v/>
      </c>
      <c r="J612" s="14" t="str">
        <f t="shared" si="38"/>
        <v/>
      </c>
      <c r="K612" s="14"/>
      <c r="L612" s="15"/>
      <c r="M612" s="93"/>
      <c r="N612" s="73"/>
      <c r="O612" s="93"/>
      <c r="P612" s="99"/>
      <c r="Q612" s="100" t="str">
        <f t="shared" si="39"/>
        <v/>
      </c>
      <c r="R612" s="101" t="str">
        <f t="shared" si="40"/>
        <v/>
      </c>
      <c r="S612" s="36"/>
    </row>
    <row r="613" spans="1:19">
      <c r="A613" s="93" t="str">
        <f>IF(ISERROR(VLOOKUP($B613,'export GR-month (SAP)'!$A:$A,1,FALSE))=TRUE,"-","GR")</f>
        <v>-</v>
      </c>
      <c r="B613" s="94"/>
      <c r="C613" s="94"/>
      <c r="D613" s="95"/>
      <c r="E613" s="96"/>
      <c r="F613" s="96"/>
      <c r="G613" s="96"/>
      <c r="H613" s="13"/>
      <c r="I613" s="13" t="str">
        <f t="shared" si="37"/>
        <v/>
      </c>
      <c r="J613" s="14" t="str">
        <f t="shared" si="38"/>
        <v/>
      </c>
      <c r="K613" s="14"/>
      <c r="L613" s="15"/>
      <c r="M613" s="93"/>
      <c r="N613" s="73"/>
      <c r="O613" s="93"/>
      <c r="P613" s="99"/>
      <c r="Q613" s="100" t="str">
        <f t="shared" si="39"/>
        <v/>
      </c>
      <c r="R613" s="101" t="str">
        <f t="shared" si="40"/>
        <v/>
      </c>
      <c r="S613" s="36"/>
    </row>
    <row r="614" spans="1:19">
      <c r="A614" s="93" t="str">
        <f>IF(ISERROR(VLOOKUP($B614,'export GR-month (SAP)'!$A:$A,1,FALSE))=TRUE,"-","GR")</f>
        <v>-</v>
      </c>
      <c r="B614" s="94"/>
      <c r="C614" s="94"/>
      <c r="D614" s="95"/>
      <c r="E614" s="96"/>
      <c r="F614" s="96"/>
      <c r="G614" s="96"/>
      <c r="H614" s="13"/>
      <c r="I614" s="13" t="str">
        <f t="shared" si="37"/>
        <v/>
      </c>
      <c r="J614" s="14" t="str">
        <f t="shared" si="38"/>
        <v/>
      </c>
      <c r="K614" s="14"/>
      <c r="L614" s="15"/>
      <c r="M614" s="93"/>
      <c r="N614" s="73"/>
      <c r="O614" s="93"/>
      <c r="P614" s="99"/>
      <c r="Q614" s="100" t="str">
        <f t="shared" si="39"/>
        <v/>
      </c>
      <c r="R614" s="101" t="str">
        <f t="shared" si="40"/>
        <v/>
      </c>
      <c r="S614" s="36"/>
    </row>
    <row r="615" spans="1:19">
      <c r="A615" s="93" t="str">
        <f>IF(ISERROR(VLOOKUP($B615,'export GR-month (SAP)'!$A:$A,1,FALSE))=TRUE,"-","GR")</f>
        <v>-</v>
      </c>
      <c r="B615" s="94"/>
      <c r="C615" s="94"/>
      <c r="D615" s="95"/>
      <c r="E615" s="96"/>
      <c r="F615" s="96"/>
      <c r="G615" s="96"/>
      <c r="H615" s="13"/>
      <c r="I615" s="13" t="str">
        <f t="shared" si="37"/>
        <v/>
      </c>
      <c r="J615" s="14" t="str">
        <f t="shared" si="38"/>
        <v/>
      </c>
      <c r="K615" s="14"/>
      <c r="L615" s="15"/>
      <c r="M615" s="93"/>
      <c r="N615" s="73"/>
      <c r="O615" s="93"/>
      <c r="P615" s="99"/>
      <c r="Q615" s="100" t="str">
        <f t="shared" si="39"/>
        <v/>
      </c>
      <c r="R615" s="101" t="str">
        <f t="shared" si="40"/>
        <v/>
      </c>
      <c r="S615" s="36"/>
    </row>
    <row r="616" spans="1:19">
      <c r="A616" s="93" t="str">
        <f>IF(ISERROR(VLOOKUP($B616,'export GR-month (SAP)'!$A:$A,1,FALSE))=TRUE,"-","GR")</f>
        <v>-</v>
      </c>
      <c r="B616" s="94"/>
      <c r="C616" s="94"/>
      <c r="D616" s="95"/>
      <c r="E616" s="96"/>
      <c r="F616" s="96"/>
      <c r="G616" s="96"/>
      <c r="H616" s="13"/>
      <c r="I616" s="13" t="str">
        <f t="shared" si="37"/>
        <v/>
      </c>
      <c r="J616" s="14" t="str">
        <f t="shared" si="38"/>
        <v/>
      </c>
      <c r="K616" s="14"/>
      <c r="L616" s="15"/>
      <c r="M616" s="93"/>
      <c r="N616" s="73"/>
      <c r="O616" s="93"/>
      <c r="P616" s="99"/>
      <c r="Q616" s="100" t="str">
        <f t="shared" si="39"/>
        <v/>
      </c>
      <c r="R616" s="101" t="str">
        <f t="shared" si="40"/>
        <v/>
      </c>
      <c r="S616" s="36"/>
    </row>
    <row r="617" spans="1:19">
      <c r="A617" s="93" t="str">
        <f>IF(ISERROR(VLOOKUP($B617,'export GR-month (SAP)'!$A:$A,1,FALSE))=TRUE,"-","GR")</f>
        <v>-</v>
      </c>
      <c r="B617" s="94"/>
      <c r="C617" s="94"/>
      <c r="D617" s="95"/>
      <c r="E617" s="96"/>
      <c r="F617" s="96"/>
      <c r="G617" s="96"/>
      <c r="H617" s="13"/>
      <c r="I617" s="13" t="str">
        <f t="shared" si="37"/>
        <v/>
      </c>
      <c r="J617" s="14" t="str">
        <f t="shared" si="38"/>
        <v/>
      </c>
      <c r="K617" s="14"/>
      <c r="L617" s="15"/>
      <c r="M617" s="93"/>
      <c r="N617" s="73"/>
      <c r="O617" s="93"/>
      <c r="P617" s="99"/>
      <c r="Q617" s="100" t="str">
        <f t="shared" si="39"/>
        <v/>
      </c>
      <c r="R617" s="101" t="str">
        <f t="shared" si="40"/>
        <v/>
      </c>
      <c r="S617" s="36"/>
    </row>
    <row r="618" spans="1:19">
      <c r="A618" s="93" t="str">
        <f>IF(ISERROR(VLOOKUP($B618,'export GR-month (SAP)'!$A:$A,1,FALSE))=TRUE,"-","GR")</f>
        <v>-</v>
      </c>
      <c r="B618" s="94"/>
      <c r="C618" s="94"/>
      <c r="D618" s="95"/>
      <c r="E618" s="96"/>
      <c r="F618" s="96"/>
      <c r="G618" s="96"/>
      <c r="H618" s="13"/>
      <c r="I618" s="13" t="str">
        <f t="shared" si="37"/>
        <v/>
      </c>
      <c r="J618" s="14" t="str">
        <f t="shared" si="38"/>
        <v/>
      </c>
      <c r="K618" s="14"/>
      <c r="L618" s="15"/>
      <c r="M618" s="93"/>
      <c r="N618" s="73"/>
      <c r="O618" s="93"/>
      <c r="P618" s="99"/>
      <c r="Q618" s="100" t="str">
        <f t="shared" si="39"/>
        <v/>
      </c>
      <c r="R618" s="101" t="str">
        <f t="shared" si="40"/>
        <v/>
      </c>
      <c r="S618" s="36"/>
    </row>
    <row r="619" spans="1:19">
      <c r="A619" s="93" t="str">
        <f>IF(ISERROR(VLOOKUP($B619,'export GR-month (SAP)'!$A:$A,1,FALSE))=TRUE,"-","GR")</f>
        <v>-</v>
      </c>
      <c r="B619" s="94"/>
      <c r="C619" s="94"/>
      <c r="D619" s="95"/>
      <c r="E619" s="96"/>
      <c r="F619" s="96"/>
      <c r="G619" s="96"/>
      <c r="H619" s="13"/>
      <c r="I619" s="13" t="str">
        <f t="shared" si="37"/>
        <v/>
      </c>
      <c r="J619" s="14" t="str">
        <f t="shared" si="38"/>
        <v/>
      </c>
      <c r="K619" s="14"/>
      <c r="L619" s="15"/>
      <c r="M619" s="93"/>
      <c r="N619" s="73"/>
      <c r="O619" s="93"/>
      <c r="P619" s="99"/>
      <c r="Q619" s="100" t="str">
        <f t="shared" si="39"/>
        <v/>
      </c>
      <c r="R619" s="101" t="str">
        <f t="shared" si="40"/>
        <v/>
      </c>
      <c r="S619" s="36"/>
    </row>
    <row r="620" spans="1:19">
      <c r="A620" s="93" t="str">
        <f>IF(ISERROR(VLOOKUP($B620,'export GR-month (SAP)'!$A:$A,1,FALSE))=TRUE,"-","GR")</f>
        <v>-</v>
      </c>
      <c r="B620" s="94"/>
      <c r="C620" s="94"/>
      <c r="D620" s="95"/>
      <c r="E620" s="96"/>
      <c r="F620" s="96"/>
      <c r="G620" s="96"/>
      <c r="H620" s="13"/>
      <c r="I620" s="13" t="str">
        <f t="shared" si="37"/>
        <v/>
      </c>
      <c r="J620" s="14" t="str">
        <f t="shared" si="38"/>
        <v/>
      </c>
      <c r="K620" s="14"/>
      <c r="L620" s="15"/>
      <c r="M620" s="93"/>
      <c r="N620" s="73"/>
      <c r="O620" s="93"/>
      <c r="P620" s="99"/>
      <c r="Q620" s="100" t="str">
        <f t="shared" si="39"/>
        <v/>
      </c>
      <c r="R620" s="101" t="str">
        <f t="shared" si="40"/>
        <v/>
      </c>
      <c r="S620" s="36"/>
    </row>
    <row r="621" spans="1:19">
      <c r="A621" s="93" t="str">
        <f>IF(ISERROR(VLOOKUP($B621,'export GR-month (SAP)'!$A:$A,1,FALSE))=TRUE,"-","GR")</f>
        <v>-</v>
      </c>
      <c r="B621" s="94"/>
      <c r="C621" s="94"/>
      <c r="D621" s="95"/>
      <c r="E621" s="96"/>
      <c r="F621" s="96"/>
      <c r="G621" s="96"/>
      <c r="H621" s="13"/>
      <c r="I621" s="13" t="str">
        <f t="shared" si="37"/>
        <v/>
      </c>
      <c r="J621" s="14" t="str">
        <f t="shared" si="38"/>
        <v/>
      </c>
      <c r="K621" s="14"/>
      <c r="L621" s="15"/>
      <c r="M621" s="93"/>
      <c r="N621" s="73"/>
      <c r="O621" s="93"/>
      <c r="P621" s="99"/>
      <c r="Q621" s="100" t="str">
        <f t="shared" si="39"/>
        <v/>
      </c>
      <c r="R621" s="101" t="str">
        <f t="shared" si="40"/>
        <v/>
      </c>
      <c r="S621" s="36"/>
    </row>
    <row r="622" spans="1:19">
      <c r="A622" s="93" t="str">
        <f>IF(ISERROR(VLOOKUP($B622,'export GR-month (SAP)'!$A:$A,1,FALSE))=TRUE,"-","GR")</f>
        <v>-</v>
      </c>
      <c r="B622" s="94"/>
      <c r="C622" s="94"/>
      <c r="D622" s="95"/>
      <c r="E622" s="96"/>
      <c r="F622" s="96"/>
      <c r="G622" s="96"/>
      <c r="H622" s="13"/>
      <c r="I622" s="13" t="str">
        <f t="shared" si="37"/>
        <v/>
      </c>
      <c r="J622" s="14" t="str">
        <f t="shared" si="38"/>
        <v/>
      </c>
      <c r="K622" s="14"/>
      <c r="L622" s="15"/>
      <c r="M622" s="93"/>
      <c r="N622" s="73"/>
      <c r="O622" s="93"/>
      <c r="P622" s="99"/>
      <c r="Q622" s="100" t="str">
        <f t="shared" si="39"/>
        <v/>
      </c>
      <c r="R622" s="101" t="str">
        <f t="shared" si="40"/>
        <v/>
      </c>
      <c r="S622" s="36"/>
    </row>
    <row r="623" spans="1:19">
      <c r="A623" s="93" t="str">
        <f>IF(ISERROR(VLOOKUP($B623,'export GR-month (SAP)'!$A:$A,1,FALSE))=TRUE,"-","GR")</f>
        <v>-</v>
      </c>
      <c r="B623" s="94"/>
      <c r="C623" s="94"/>
      <c r="D623" s="95"/>
      <c r="E623" s="96"/>
      <c r="F623" s="96"/>
      <c r="G623" s="96"/>
      <c r="H623" s="13"/>
      <c r="I623" s="13" t="str">
        <f t="shared" ref="I623:I686" si="41">IF($A623="GR",$H623,"")</f>
        <v/>
      </c>
      <c r="J623" s="14" t="str">
        <f t="shared" si="38"/>
        <v/>
      </c>
      <c r="K623" s="14"/>
      <c r="L623" s="15"/>
      <c r="M623" s="93"/>
      <c r="N623" s="73"/>
      <c r="O623" s="93"/>
      <c r="P623" s="99"/>
      <c r="Q623" s="100" t="str">
        <f t="shared" si="39"/>
        <v/>
      </c>
      <c r="R623" s="101" t="str">
        <f t="shared" si="40"/>
        <v/>
      </c>
      <c r="S623" s="36"/>
    </row>
    <row r="624" spans="1:19">
      <c r="A624" s="93" t="str">
        <f>IF(ISERROR(VLOOKUP($B624,'export GR-month (SAP)'!$A:$A,1,FALSE))=TRUE,"-","GR")</f>
        <v>-</v>
      </c>
      <c r="B624" s="94"/>
      <c r="C624" s="94"/>
      <c r="D624" s="95"/>
      <c r="E624" s="96"/>
      <c r="F624" s="96"/>
      <c r="G624" s="96"/>
      <c r="H624" s="13"/>
      <c r="I624" s="13" t="str">
        <f t="shared" si="41"/>
        <v/>
      </c>
      <c r="J624" s="14" t="str">
        <f t="shared" si="38"/>
        <v/>
      </c>
      <c r="K624" s="14"/>
      <c r="L624" s="15"/>
      <c r="M624" s="93"/>
      <c r="N624" s="73"/>
      <c r="O624" s="93"/>
      <c r="P624" s="99"/>
      <c r="Q624" s="100" t="str">
        <f t="shared" si="39"/>
        <v/>
      </c>
      <c r="R624" s="101" t="str">
        <f t="shared" si="40"/>
        <v/>
      </c>
      <c r="S624" s="36"/>
    </row>
    <row r="625" spans="1:19">
      <c r="A625" s="93" t="str">
        <f>IF(ISERROR(VLOOKUP($B625,'export GR-month (SAP)'!$A:$A,1,FALSE))=TRUE,"-","GR")</f>
        <v>-</v>
      </c>
      <c r="B625" s="94"/>
      <c r="C625" s="94"/>
      <c r="D625" s="95"/>
      <c r="E625" s="96"/>
      <c r="F625" s="96"/>
      <c r="G625" s="96"/>
      <c r="H625" s="13"/>
      <c r="I625" s="13" t="str">
        <f t="shared" si="41"/>
        <v/>
      </c>
      <c r="J625" s="14" t="str">
        <f t="shared" si="38"/>
        <v/>
      </c>
      <c r="K625" s="14"/>
      <c r="L625" s="15"/>
      <c r="M625" s="93"/>
      <c r="N625" s="73"/>
      <c r="O625" s="93"/>
      <c r="P625" s="99"/>
      <c r="Q625" s="100" t="str">
        <f t="shared" si="39"/>
        <v/>
      </c>
      <c r="R625" s="101" t="str">
        <f t="shared" si="40"/>
        <v/>
      </c>
      <c r="S625" s="36"/>
    </row>
    <row r="626" spans="1:19">
      <c r="A626" s="93" t="str">
        <f>IF(ISERROR(VLOOKUP($B626,'export GR-month (SAP)'!$A:$A,1,FALSE))=TRUE,"-","GR")</f>
        <v>-</v>
      </c>
      <c r="B626" s="94"/>
      <c r="C626" s="94"/>
      <c r="D626" s="95"/>
      <c r="E626" s="96"/>
      <c r="F626" s="96"/>
      <c r="G626" s="96"/>
      <c r="H626" s="13"/>
      <c r="I626" s="13" t="str">
        <f t="shared" si="41"/>
        <v/>
      </c>
      <c r="J626" s="14" t="str">
        <f t="shared" si="38"/>
        <v/>
      </c>
      <c r="K626" s="14"/>
      <c r="L626" s="15"/>
      <c r="M626" s="93"/>
      <c r="N626" s="73"/>
      <c r="O626" s="93"/>
      <c r="P626" s="99"/>
      <c r="Q626" s="100" t="str">
        <f t="shared" si="39"/>
        <v/>
      </c>
      <c r="R626" s="101" t="str">
        <f t="shared" si="40"/>
        <v/>
      </c>
      <c r="S626" s="36"/>
    </row>
    <row r="627" spans="1:19">
      <c r="A627" s="93" t="str">
        <f>IF(ISERROR(VLOOKUP($B627,'export GR-month (SAP)'!$A:$A,1,FALSE))=TRUE,"-","GR")</f>
        <v>-</v>
      </c>
      <c r="B627" s="94"/>
      <c r="C627" s="94"/>
      <c r="D627" s="95"/>
      <c r="E627" s="96"/>
      <c r="F627" s="96"/>
      <c r="G627" s="96"/>
      <c r="H627" s="13"/>
      <c r="I627" s="13" t="str">
        <f t="shared" si="41"/>
        <v/>
      </c>
      <c r="J627" s="14" t="str">
        <f t="shared" si="38"/>
        <v/>
      </c>
      <c r="K627" s="14"/>
      <c r="L627" s="15"/>
      <c r="M627" s="93"/>
      <c r="N627" s="73"/>
      <c r="O627" s="93"/>
      <c r="P627" s="99"/>
      <c r="Q627" s="100" t="str">
        <f t="shared" si="39"/>
        <v/>
      </c>
      <c r="R627" s="101" t="str">
        <f t="shared" si="40"/>
        <v/>
      </c>
      <c r="S627" s="36"/>
    </row>
    <row r="628" spans="1:19">
      <c r="A628" s="93" t="str">
        <f>IF(ISERROR(VLOOKUP($B628,'export GR-month (SAP)'!$A:$A,1,FALSE))=TRUE,"-","GR")</f>
        <v>-</v>
      </c>
      <c r="B628" s="94"/>
      <c r="C628" s="94"/>
      <c r="D628" s="95"/>
      <c r="E628" s="96"/>
      <c r="F628" s="96"/>
      <c r="G628" s="96"/>
      <c r="H628" s="13"/>
      <c r="I628" s="13" t="str">
        <f t="shared" si="41"/>
        <v/>
      </c>
      <c r="J628" s="14" t="str">
        <f t="shared" si="38"/>
        <v/>
      </c>
      <c r="K628" s="14"/>
      <c r="L628" s="15"/>
      <c r="M628" s="93"/>
      <c r="N628" s="73"/>
      <c r="O628" s="93"/>
      <c r="P628" s="99"/>
      <c r="Q628" s="100" t="str">
        <f t="shared" si="39"/>
        <v/>
      </c>
      <c r="R628" s="101" t="str">
        <f t="shared" si="40"/>
        <v/>
      </c>
      <c r="S628" s="36"/>
    </row>
    <row r="629" spans="1:19">
      <c r="A629" s="93" t="str">
        <f>IF(ISERROR(VLOOKUP($B629,'export GR-month (SAP)'!$A:$A,1,FALSE))=TRUE,"-","GR")</f>
        <v>-</v>
      </c>
      <c r="B629" s="94"/>
      <c r="C629" s="94"/>
      <c r="D629" s="95"/>
      <c r="E629" s="96"/>
      <c r="F629" s="96"/>
      <c r="G629" s="96"/>
      <c r="H629" s="13"/>
      <c r="I629" s="13" t="str">
        <f t="shared" si="41"/>
        <v/>
      </c>
      <c r="J629" s="14" t="str">
        <f t="shared" si="38"/>
        <v/>
      </c>
      <c r="K629" s="14"/>
      <c r="L629" s="15"/>
      <c r="M629" s="93"/>
      <c r="N629" s="73"/>
      <c r="O629" s="93"/>
      <c r="P629" s="99"/>
      <c r="Q629" s="100" t="str">
        <f t="shared" si="39"/>
        <v/>
      </c>
      <c r="R629" s="101" t="str">
        <f t="shared" si="40"/>
        <v/>
      </c>
      <c r="S629" s="36"/>
    </row>
    <row r="630" spans="1:19">
      <c r="A630" s="93" t="str">
        <f>IF(ISERROR(VLOOKUP($B630,'export GR-month (SAP)'!$A:$A,1,FALSE))=TRUE,"-","GR")</f>
        <v>-</v>
      </c>
      <c r="B630" s="94"/>
      <c r="C630" s="94"/>
      <c r="D630" s="95"/>
      <c r="E630" s="96"/>
      <c r="F630" s="96"/>
      <c r="G630" s="96"/>
      <c r="H630" s="13"/>
      <c r="I630" s="13" t="str">
        <f t="shared" si="41"/>
        <v/>
      </c>
      <c r="J630" s="14" t="str">
        <f t="shared" si="38"/>
        <v/>
      </c>
      <c r="K630" s="14"/>
      <c r="L630" s="15"/>
      <c r="M630" s="93"/>
      <c r="N630" s="73"/>
      <c r="O630" s="93"/>
      <c r="P630" s="99"/>
      <c r="Q630" s="100" t="str">
        <f t="shared" si="39"/>
        <v/>
      </c>
      <c r="R630" s="101" t="str">
        <f t="shared" si="40"/>
        <v/>
      </c>
      <c r="S630" s="36"/>
    </row>
    <row r="631" spans="1:19">
      <c r="A631" s="93" t="str">
        <f>IF(ISERROR(VLOOKUP($B631,'export GR-month (SAP)'!$A:$A,1,FALSE))=TRUE,"-","GR")</f>
        <v>-</v>
      </c>
      <c r="B631" s="94"/>
      <c r="C631" s="94"/>
      <c r="D631" s="95"/>
      <c r="E631" s="96"/>
      <c r="F631" s="96"/>
      <c r="G631" s="96"/>
      <c r="H631" s="13"/>
      <c r="I631" s="13" t="str">
        <f t="shared" si="41"/>
        <v/>
      </c>
      <c r="J631" s="14" t="str">
        <f t="shared" si="38"/>
        <v/>
      </c>
      <c r="K631" s="14"/>
      <c r="L631" s="15"/>
      <c r="M631" s="93"/>
      <c r="N631" s="73"/>
      <c r="O631" s="93"/>
      <c r="P631" s="99"/>
      <c r="Q631" s="100" t="str">
        <f t="shared" si="39"/>
        <v/>
      </c>
      <c r="R631" s="101" t="str">
        <f t="shared" si="40"/>
        <v/>
      </c>
      <c r="S631" s="36"/>
    </row>
    <row r="632" spans="1:19">
      <c r="A632" s="93" t="str">
        <f>IF(ISERROR(VLOOKUP($B632,'export GR-month (SAP)'!$A:$A,1,FALSE))=TRUE,"-","GR")</f>
        <v>-</v>
      </c>
      <c r="B632" s="94"/>
      <c r="C632" s="94"/>
      <c r="D632" s="95"/>
      <c r="E632" s="96"/>
      <c r="F632" s="96"/>
      <c r="G632" s="96"/>
      <c r="H632" s="13"/>
      <c r="I632" s="13" t="str">
        <f t="shared" si="41"/>
        <v/>
      </c>
      <c r="J632" s="14" t="str">
        <f t="shared" si="38"/>
        <v/>
      </c>
      <c r="K632" s="14"/>
      <c r="L632" s="15"/>
      <c r="M632" s="93"/>
      <c r="N632" s="73"/>
      <c r="O632" s="93"/>
      <c r="P632" s="99"/>
      <c r="Q632" s="100" t="str">
        <f t="shared" si="39"/>
        <v/>
      </c>
      <c r="R632" s="101" t="str">
        <f t="shared" si="40"/>
        <v/>
      </c>
      <c r="S632" s="36"/>
    </row>
    <row r="633" spans="1:19">
      <c r="A633" s="93" t="str">
        <f>IF(ISERROR(VLOOKUP($B633,'export GR-month (SAP)'!$A:$A,1,FALSE))=TRUE,"-","GR")</f>
        <v>-</v>
      </c>
      <c r="B633" s="94"/>
      <c r="C633" s="94"/>
      <c r="D633" s="95"/>
      <c r="E633" s="96"/>
      <c r="F633" s="96"/>
      <c r="G633" s="96"/>
      <c r="H633" s="13"/>
      <c r="I633" s="13" t="str">
        <f t="shared" si="41"/>
        <v/>
      </c>
      <c r="J633" s="14" t="str">
        <f t="shared" si="38"/>
        <v/>
      </c>
      <c r="K633" s="14"/>
      <c r="L633" s="15"/>
      <c r="M633" s="93"/>
      <c r="N633" s="73"/>
      <c r="O633" s="93"/>
      <c r="P633" s="99"/>
      <c r="Q633" s="100" t="str">
        <f t="shared" si="39"/>
        <v/>
      </c>
      <c r="R633" s="101" t="str">
        <f t="shared" si="40"/>
        <v/>
      </c>
      <c r="S633" s="36"/>
    </row>
    <row r="634" spans="1:19">
      <c r="A634" s="93" t="str">
        <f>IF(ISERROR(VLOOKUP($B634,'export GR-month (SAP)'!$A:$A,1,FALSE))=TRUE,"-","GR")</f>
        <v>-</v>
      </c>
      <c r="B634" s="94"/>
      <c r="C634" s="94"/>
      <c r="D634" s="95"/>
      <c r="E634" s="96"/>
      <c r="F634" s="96"/>
      <c r="G634" s="96"/>
      <c r="H634" s="13"/>
      <c r="I634" s="13" t="str">
        <f t="shared" si="41"/>
        <v/>
      </c>
      <c r="J634" s="14" t="str">
        <f t="shared" si="38"/>
        <v/>
      </c>
      <c r="K634" s="14"/>
      <c r="L634" s="15"/>
      <c r="M634" s="93"/>
      <c r="N634" s="73"/>
      <c r="O634" s="93"/>
      <c r="P634" s="99"/>
      <c r="Q634" s="100" t="str">
        <f t="shared" si="39"/>
        <v/>
      </c>
      <c r="R634" s="101" t="str">
        <f t="shared" si="40"/>
        <v/>
      </c>
      <c r="S634" s="36"/>
    </row>
    <row r="635" spans="1:19">
      <c r="A635" s="93" t="str">
        <f>IF(ISERROR(VLOOKUP($B635,'export GR-month (SAP)'!$A:$A,1,FALSE))=TRUE,"-","GR")</f>
        <v>-</v>
      </c>
      <c r="B635" s="94"/>
      <c r="C635" s="94"/>
      <c r="D635" s="95"/>
      <c r="E635" s="96"/>
      <c r="F635" s="96"/>
      <c r="G635" s="96"/>
      <c r="H635" s="13"/>
      <c r="I635" s="13" t="str">
        <f t="shared" si="41"/>
        <v/>
      </c>
      <c r="J635" s="14" t="str">
        <f t="shared" si="38"/>
        <v/>
      </c>
      <c r="K635" s="14"/>
      <c r="L635" s="15"/>
      <c r="M635" s="93"/>
      <c r="N635" s="73"/>
      <c r="O635" s="93"/>
      <c r="P635" s="99"/>
      <c r="Q635" s="100" t="str">
        <f t="shared" si="39"/>
        <v/>
      </c>
      <c r="R635" s="101" t="str">
        <f t="shared" si="40"/>
        <v/>
      </c>
      <c r="S635" s="36"/>
    </row>
    <row r="636" spans="1:19">
      <c r="A636" s="93" t="str">
        <f>IF(ISERROR(VLOOKUP($B636,'export GR-month (SAP)'!$A:$A,1,FALSE))=TRUE,"-","GR")</f>
        <v>-</v>
      </c>
      <c r="B636" s="94"/>
      <c r="C636" s="94"/>
      <c r="D636" s="95"/>
      <c r="E636" s="96"/>
      <c r="F636" s="96"/>
      <c r="G636" s="96"/>
      <c r="H636" s="13"/>
      <c r="I636" s="13" t="str">
        <f t="shared" si="41"/>
        <v/>
      </c>
      <c r="J636" s="14" t="str">
        <f t="shared" si="38"/>
        <v/>
      </c>
      <c r="K636" s="14"/>
      <c r="L636" s="15"/>
      <c r="M636" s="93"/>
      <c r="N636" s="73"/>
      <c r="O636" s="93"/>
      <c r="P636" s="99"/>
      <c r="Q636" s="100" t="str">
        <f t="shared" si="39"/>
        <v/>
      </c>
      <c r="R636" s="101" t="str">
        <f t="shared" si="40"/>
        <v/>
      </c>
      <c r="S636" s="36"/>
    </row>
    <row r="637" spans="1:19">
      <c r="A637" s="93" t="str">
        <f>IF(ISERROR(VLOOKUP($B637,'export GR-month (SAP)'!$A:$A,1,FALSE))=TRUE,"-","GR")</f>
        <v>-</v>
      </c>
      <c r="B637" s="94"/>
      <c r="C637" s="94"/>
      <c r="D637" s="95"/>
      <c r="E637" s="96"/>
      <c r="F637" s="96"/>
      <c r="G637" s="96"/>
      <c r="H637" s="13"/>
      <c r="I637" s="13" t="str">
        <f t="shared" si="41"/>
        <v/>
      </c>
      <c r="J637" s="14" t="str">
        <f t="shared" si="38"/>
        <v/>
      </c>
      <c r="K637" s="14"/>
      <c r="L637" s="15"/>
      <c r="M637" s="93"/>
      <c r="N637" s="73"/>
      <c r="O637" s="93"/>
      <c r="P637" s="99"/>
      <c r="Q637" s="100" t="str">
        <f t="shared" si="39"/>
        <v/>
      </c>
      <c r="R637" s="101" t="str">
        <f t="shared" si="40"/>
        <v/>
      </c>
      <c r="S637" s="36"/>
    </row>
    <row r="638" spans="1:19">
      <c r="A638" s="93" t="str">
        <f>IF(ISERROR(VLOOKUP($B638,'export GR-month (SAP)'!$A:$A,1,FALSE))=TRUE,"-","GR")</f>
        <v>-</v>
      </c>
      <c r="B638" s="94"/>
      <c r="C638" s="94"/>
      <c r="D638" s="95"/>
      <c r="E638" s="96"/>
      <c r="F638" s="96"/>
      <c r="G638" s="96"/>
      <c r="H638" s="13"/>
      <c r="I638" s="13" t="str">
        <f t="shared" si="41"/>
        <v/>
      </c>
      <c r="J638" s="14" t="str">
        <f t="shared" si="38"/>
        <v/>
      </c>
      <c r="K638" s="14"/>
      <c r="L638" s="15"/>
      <c r="M638" s="93"/>
      <c r="N638" s="73"/>
      <c r="O638" s="93"/>
      <c r="P638" s="99"/>
      <c r="Q638" s="100" t="str">
        <f t="shared" si="39"/>
        <v/>
      </c>
      <c r="R638" s="101" t="str">
        <f t="shared" si="40"/>
        <v/>
      </c>
      <c r="S638" s="36"/>
    </row>
    <row r="639" spans="1:19">
      <c r="A639" s="93" t="str">
        <f>IF(ISERROR(VLOOKUP($B639,'export GR-month (SAP)'!$A:$A,1,FALSE))=TRUE,"-","GR")</f>
        <v>-</v>
      </c>
      <c r="B639" s="94"/>
      <c r="C639" s="94"/>
      <c r="D639" s="95"/>
      <c r="E639" s="96"/>
      <c r="F639" s="96"/>
      <c r="G639" s="96"/>
      <c r="H639" s="13"/>
      <c r="I639" s="13" t="str">
        <f t="shared" si="41"/>
        <v/>
      </c>
      <c r="J639" s="14" t="str">
        <f t="shared" si="38"/>
        <v/>
      </c>
      <c r="K639" s="14"/>
      <c r="L639" s="15"/>
      <c r="M639" s="93"/>
      <c r="N639" s="73"/>
      <c r="O639" s="93"/>
      <c r="P639" s="99"/>
      <c r="Q639" s="100" t="str">
        <f t="shared" si="39"/>
        <v/>
      </c>
      <c r="R639" s="101" t="str">
        <f t="shared" si="40"/>
        <v/>
      </c>
      <c r="S639" s="36"/>
    </row>
    <row r="640" spans="1:19">
      <c r="A640" s="93" t="str">
        <f>IF(ISERROR(VLOOKUP($B640,'export GR-month (SAP)'!$A:$A,1,FALSE))=TRUE,"-","GR")</f>
        <v>-</v>
      </c>
      <c r="B640" s="94"/>
      <c r="C640" s="94"/>
      <c r="D640" s="95"/>
      <c r="E640" s="96"/>
      <c r="F640" s="96"/>
      <c r="G640" s="96"/>
      <c r="H640" s="13"/>
      <c r="I640" s="13" t="str">
        <f t="shared" si="41"/>
        <v/>
      </c>
      <c r="J640" s="14" t="str">
        <f t="shared" si="38"/>
        <v/>
      </c>
      <c r="K640" s="14"/>
      <c r="L640" s="15"/>
      <c r="M640" s="93"/>
      <c r="N640" s="73"/>
      <c r="O640" s="93"/>
      <c r="P640" s="99"/>
      <c r="Q640" s="100" t="str">
        <f t="shared" si="39"/>
        <v/>
      </c>
      <c r="R640" s="101" t="str">
        <f t="shared" si="40"/>
        <v/>
      </c>
      <c r="S640" s="36"/>
    </row>
    <row r="641" spans="1:19">
      <c r="A641" s="93" t="str">
        <f>IF(ISERROR(VLOOKUP($B641,'export GR-month (SAP)'!$A:$A,1,FALSE))=TRUE,"-","GR")</f>
        <v>-</v>
      </c>
      <c r="B641" s="94"/>
      <c r="C641" s="94"/>
      <c r="D641" s="95"/>
      <c r="E641" s="96"/>
      <c r="F641" s="96"/>
      <c r="G641" s="96"/>
      <c r="H641" s="13"/>
      <c r="I641" s="13" t="str">
        <f t="shared" si="41"/>
        <v/>
      </c>
      <c r="J641" s="14" t="str">
        <f t="shared" si="38"/>
        <v/>
      </c>
      <c r="K641" s="14"/>
      <c r="L641" s="15"/>
      <c r="M641" s="93"/>
      <c r="N641" s="73"/>
      <c r="O641" s="93"/>
      <c r="P641" s="99"/>
      <c r="Q641" s="100" t="str">
        <f t="shared" si="39"/>
        <v/>
      </c>
      <c r="R641" s="101" t="str">
        <f t="shared" si="40"/>
        <v/>
      </c>
      <c r="S641" s="36"/>
    </row>
    <row r="642" spans="1:19">
      <c r="A642" s="93" t="str">
        <f>IF(ISERROR(VLOOKUP($B642,'export GR-month (SAP)'!$A:$A,1,FALSE))=TRUE,"-","GR")</f>
        <v>-</v>
      </c>
      <c r="B642" s="94"/>
      <c r="C642" s="94"/>
      <c r="D642" s="95"/>
      <c r="E642" s="96"/>
      <c r="F642" s="96"/>
      <c r="G642" s="96"/>
      <c r="H642" s="13"/>
      <c r="I642" s="13" t="str">
        <f t="shared" si="41"/>
        <v/>
      </c>
      <c r="J642" s="14" t="str">
        <f t="shared" si="38"/>
        <v/>
      </c>
      <c r="K642" s="14"/>
      <c r="L642" s="15"/>
      <c r="M642" s="93"/>
      <c r="N642" s="73"/>
      <c r="O642" s="93"/>
      <c r="P642" s="99"/>
      <c r="Q642" s="100" t="str">
        <f t="shared" si="39"/>
        <v/>
      </c>
      <c r="R642" s="101" t="str">
        <f t="shared" si="40"/>
        <v/>
      </c>
      <c r="S642" s="36"/>
    </row>
    <row r="643" spans="1:19">
      <c r="A643" s="93" t="str">
        <f>IF(ISERROR(VLOOKUP($B643,'export GR-month (SAP)'!$A:$A,1,FALSE))=TRUE,"-","GR")</f>
        <v>-</v>
      </c>
      <c r="B643" s="94"/>
      <c r="C643" s="94"/>
      <c r="D643" s="95"/>
      <c r="E643" s="96"/>
      <c r="F643" s="96"/>
      <c r="G643" s="96"/>
      <c r="H643" s="13"/>
      <c r="I643" s="13" t="str">
        <f t="shared" si="41"/>
        <v/>
      </c>
      <c r="J643" s="14" t="str">
        <f t="shared" si="38"/>
        <v/>
      </c>
      <c r="K643" s="14"/>
      <c r="L643" s="15"/>
      <c r="M643" s="93"/>
      <c r="N643" s="73"/>
      <c r="O643" s="93"/>
      <c r="P643" s="99"/>
      <c r="Q643" s="100" t="str">
        <f t="shared" si="39"/>
        <v/>
      </c>
      <c r="R643" s="101" t="str">
        <f t="shared" si="40"/>
        <v/>
      </c>
      <c r="S643" s="36"/>
    </row>
    <row r="644" spans="1:19">
      <c r="A644" s="93" t="str">
        <f>IF(ISERROR(VLOOKUP($B644,'export GR-month (SAP)'!$A:$A,1,FALSE))=TRUE,"-","GR")</f>
        <v>-</v>
      </c>
      <c r="B644" s="94"/>
      <c r="C644" s="94"/>
      <c r="D644" s="95"/>
      <c r="E644" s="96"/>
      <c r="F644" s="96"/>
      <c r="G644" s="96"/>
      <c r="H644" s="13"/>
      <c r="I644" s="13" t="str">
        <f t="shared" si="41"/>
        <v/>
      </c>
      <c r="J644" s="14" t="str">
        <f t="shared" si="38"/>
        <v/>
      </c>
      <c r="K644" s="14"/>
      <c r="L644" s="15"/>
      <c r="M644" s="93"/>
      <c r="N644" s="73"/>
      <c r="O644" s="93"/>
      <c r="P644" s="99"/>
      <c r="Q644" s="100" t="str">
        <f t="shared" si="39"/>
        <v/>
      </c>
      <c r="R644" s="101" t="str">
        <f t="shared" si="40"/>
        <v/>
      </c>
      <c r="S644" s="36"/>
    </row>
    <row r="645" spans="1:19">
      <c r="A645" s="93" t="str">
        <f>IF(ISERROR(VLOOKUP($B645,'export GR-month (SAP)'!$A:$A,1,FALSE))=TRUE,"-","GR")</f>
        <v>-</v>
      </c>
      <c r="B645" s="94"/>
      <c r="C645" s="94"/>
      <c r="D645" s="95"/>
      <c r="E645" s="96"/>
      <c r="F645" s="96"/>
      <c r="G645" s="96"/>
      <c r="H645" s="13"/>
      <c r="I645" s="13" t="str">
        <f t="shared" si="41"/>
        <v/>
      </c>
      <c r="J645" s="14" t="str">
        <f t="shared" si="38"/>
        <v/>
      </c>
      <c r="K645" s="14"/>
      <c r="L645" s="15"/>
      <c r="M645" s="93"/>
      <c r="N645" s="73"/>
      <c r="O645" s="93"/>
      <c r="P645" s="99"/>
      <c r="Q645" s="100" t="str">
        <f t="shared" si="39"/>
        <v/>
      </c>
      <c r="R645" s="101" t="str">
        <f t="shared" si="40"/>
        <v/>
      </c>
      <c r="S645" s="36"/>
    </row>
    <row r="646" spans="1:19">
      <c r="A646" s="93" t="str">
        <f>IF(ISERROR(VLOOKUP($B646,'export GR-month (SAP)'!$A:$A,1,FALSE))=TRUE,"-","GR")</f>
        <v>-</v>
      </c>
      <c r="B646" s="94"/>
      <c r="C646" s="94"/>
      <c r="D646" s="95"/>
      <c r="E646" s="96"/>
      <c r="F646" s="96"/>
      <c r="G646" s="96"/>
      <c r="H646" s="13"/>
      <c r="I646" s="13" t="str">
        <f t="shared" si="41"/>
        <v/>
      </c>
      <c r="J646" s="14" t="str">
        <f t="shared" ref="J646:J709" si="42">IF(AND($H646=$I646,$H646&lt;&gt;0,$B646&lt;&gt;0),"Complete",IF(AND($I646&lt;$H646,$I646&gt;0,$B646&lt;&gt;0),"Partial",IF(AND($I646="",B646&lt;&gt;0),"No receipt","")))</f>
        <v/>
      </c>
      <c r="K646" s="14"/>
      <c r="L646" s="15"/>
      <c r="M646" s="93"/>
      <c r="N646" s="73"/>
      <c r="O646" s="93"/>
      <c r="P646" s="99"/>
      <c r="Q646" s="100" t="str">
        <f t="shared" ref="Q646:Q709" si="43">IF($B646&lt;&gt;"",$P646*$H646,"")</f>
        <v/>
      </c>
      <c r="R646" s="101" t="str">
        <f t="shared" ref="R646:R709" si="44">IF($G646="AU","$",IF($G646="BR","BRL",IF($G646="JP","¥",IF($G646="KR","₩",IF($G646="SW","SEK",IF($G646="UAE","AED",IF($G646="UK","£",IF($G646="US","$",IF(OR($G646="FR",$G646="GR",$G646="IT",$G646="NT"),"€","")))))))))</f>
        <v/>
      </c>
      <c r="S646" s="36"/>
    </row>
    <row r="647" spans="1:19">
      <c r="A647" s="93" t="str">
        <f>IF(ISERROR(VLOOKUP($B647,'export GR-month (SAP)'!$A:$A,1,FALSE))=TRUE,"-","GR")</f>
        <v>-</v>
      </c>
      <c r="B647" s="94"/>
      <c r="C647" s="94"/>
      <c r="D647" s="95"/>
      <c r="E647" s="96"/>
      <c r="F647" s="96"/>
      <c r="G647" s="96"/>
      <c r="H647" s="13"/>
      <c r="I647" s="13" t="str">
        <f t="shared" si="41"/>
        <v/>
      </c>
      <c r="J647" s="14" t="str">
        <f t="shared" si="42"/>
        <v/>
      </c>
      <c r="K647" s="14"/>
      <c r="L647" s="15"/>
      <c r="M647" s="93"/>
      <c r="N647" s="73"/>
      <c r="O647" s="93"/>
      <c r="P647" s="99"/>
      <c r="Q647" s="100" t="str">
        <f t="shared" si="43"/>
        <v/>
      </c>
      <c r="R647" s="101" t="str">
        <f t="shared" si="44"/>
        <v/>
      </c>
      <c r="S647" s="36"/>
    </row>
    <row r="648" spans="1:19">
      <c r="A648" s="93" t="str">
        <f>IF(ISERROR(VLOOKUP($B648,'export GR-month (SAP)'!$A:$A,1,FALSE))=TRUE,"-","GR")</f>
        <v>-</v>
      </c>
      <c r="B648" s="94"/>
      <c r="C648" s="94"/>
      <c r="D648" s="95"/>
      <c r="E648" s="96"/>
      <c r="F648" s="96"/>
      <c r="G648" s="96"/>
      <c r="H648" s="13"/>
      <c r="I648" s="13" t="str">
        <f t="shared" si="41"/>
        <v/>
      </c>
      <c r="J648" s="14" t="str">
        <f t="shared" si="42"/>
        <v/>
      </c>
      <c r="K648" s="14"/>
      <c r="L648" s="15"/>
      <c r="M648" s="93"/>
      <c r="N648" s="73"/>
      <c r="O648" s="93"/>
      <c r="P648" s="99"/>
      <c r="Q648" s="100" t="str">
        <f t="shared" si="43"/>
        <v/>
      </c>
      <c r="R648" s="101" t="str">
        <f t="shared" si="44"/>
        <v/>
      </c>
      <c r="S648" s="36"/>
    </row>
    <row r="649" spans="1:19">
      <c r="A649" s="93" t="str">
        <f>IF(ISERROR(VLOOKUP($B649,'export GR-month (SAP)'!$A:$A,1,FALSE))=TRUE,"-","GR")</f>
        <v>-</v>
      </c>
      <c r="B649" s="94"/>
      <c r="C649" s="94"/>
      <c r="D649" s="95"/>
      <c r="E649" s="96"/>
      <c r="F649" s="96"/>
      <c r="G649" s="96"/>
      <c r="H649" s="13"/>
      <c r="I649" s="13" t="str">
        <f t="shared" si="41"/>
        <v/>
      </c>
      <c r="J649" s="14" t="str">
        <f t="shared" si="42"/>
        <v/>
      </c>
      <c r="K649" s="14"/>
      <c r="L649" s="15"/>
      <c r="M649" s="93"/>
      <c r="N649" s="73"/>
      <c r="O649" s="93"/>
      <c r="P649" s="99"/>
      <c r="Q649" s="100" t="str">
        <f t="shared" si="43"/>
        <v/>
      </c>
      <c r="R649" s="101" t="str">
        <f t="shared" si="44"/>
        <v/>
      </c>
      <c r="S649" s="36"/>
    </row>
    <row r="650" spans="1:19">
      <c r="A650" s="93" t="str">
        <f>IF(ISERROR(VLOOKUP($B650,'export GR-month (SAP)'!$A:$A,1,FALSE))=TRUE,"-","GR")</f>
        <v>-</v>
      </c>
      <c r="B650" s="94"/>
      <c r="C650" s="94"/>
      <c r="D650" s="95"/>
      <c r="E650" s="96"/>
      <c r="F650" s="96"/>
      <c r="G650" s="96"/>
      <c r="H650" s="13"/>
      <c r="I650" s="13" t="str">
        <f t="shared" si="41"/>
        <v/>
      </c>
      <c r="J650" s="14" t="str">
        <f t="shared" si="42"/>
        <v/>
      </c>
      <c r="K650" s="14"/>
      <c r="L650" s="15"/>
      <c r="M650" s="93"/>
      <c r="N650" s="73"/>
      <c r="O650" s="93"/>
      <c r="P650" s="99"/>
      <c r="Q650" s="100" t="str">
        <f t="shared" si="43"/>
        <v/>
      </c>
      <c r="R650" s="101" t="str">
        <f t="shared" si="44"/>
        <v/>
      </c>
      <c r="S650" s="36"/>
    </row>
    <row r="651" spans="1:19">
      <c r="A651" s="93" t="str">
        <f>IF(ISERROR(VLOOKUP($B651,'export GR-month (SAP)'!$A:$A,1,FALSE))=TRUE,"-","GR")</f>
        <v>-</v>
      </c>
      <c r="B651" s="94"/>
      <c r="C651" s="94"/>
      <c r="D651" s="95"/>
      <c r="E651" s="96"/>
      <c r="F651" s="96"/>
      <c r="G651" s="96"/>
      <c r="H651" s="13"/>
      <c r="I651" s="13" t="str">
        <f t="shared" si="41"/>
        <v/>
      </c>
      <c r="J651" s="14" t="str">
        <f t="shared" si="42"/>
        <v/>
      </c>
      <c r="K651" s="14"/>
      <c r="L651" s="15"/>
      <c r="M651" s="93"/>
      <c r="N651" s="73"/>
      <c r="O651" s="93"/>
      <c r="P651" s="99"/>
      <c r="Q651" s="100" t="str">
        <f t="shared" si="43"/>
        <v/>
      </c>
      <c r="R651" s="101" t="str">
        <f t="shared" si="44"/>
        <v/>
      </c>
      <c r="S651" s="36"/>
    </row>
    <row r="652" spans="1:19">
      <c r="A652" s="93" t="str">
        <f>IF(ISERROR(VLOOKUP($B652,'export GR-month (SAP)'!$A:$A,1,FALSE))=TRUE,"-","GR")</f>
        <v>-</v>
      </c>
      <c r="B652" s="94"/>
      <c r="C652" s="94"/>
      <c r="D652" s="95"/>
      <c r="E652" s="96"/>
      <c r="F652" s="96"/>
      <c r="G652" s="96"/>
      <c r="H652" s="13"/>
      <c r="I652" s="13" t="str">
        <f t="shared" si="41"/>
        <v/>
      </c>
      <c r="J652" s="14" t="str">
        <f t="shared" si="42"/>
        <v/>
      </c>
      <c r="K652" s="14"/>
      <c r="L652" s="15"/>
      <c r="M652" s="93"/>
      <c r="N652" s="73"/>
      <c r="O652" s="93"/>
      <c r="P652" s="99"/>
      <c r="Q652" s="100" t="str">
        <f t="shared" si="43"/>
        <v/>
      </c>
      <c r="R652" s="101" t="str">
        <f t="shared" si="44"/>
        <v/>
      </c>
      <c r="S652" s="36"/>
    </row>
    <row r="653" spans="1:19">
      <c r="A653" s="93" t="str">
        <f>IF(ISERROR(VLOOKUP($B653,'export GR-month (SAP)'!$A:$A,1,FALSE))=TRUE,"-","GR")</f>
        <v>-</v>
      </c>
      <c r="B653" s="94"/>
      <c r="C653" s="94"/>
      <c r="D653" s="95"/>
      <c r="E653" s="96"/>
      <c r="F653" s="96"/>
      <c r="G653" s="96"/>
      <c r="H653" s="13"/>
      <c r="I653" s="13" t="str">
        <f t="shared" si="41"/>
        <v/>
      </c>
      <c r="J653" s="14" t="str">
        <f t="shared" si="42"/>
        <v/>
      </c>
      <c r="K653" s="14"/>
      <c r="L653" s="15"/>
      <c r="M653" s="93"/>
      <c r="N653" s="73"/>
      <c r="O653" s="93"/>
      <c r="P653" s="99"/>
      <c r="Q653" s="100" t="str">
        <f t="shared" si="43"/>
        <v/>
      </c>
      <c r="R653" s="101" t="str">
        <f t="shared" si="44"/>
        <v/>
      </c>
      <c r="S653" s="36"/>
    </row>
    <row r="654" spans="1:19">
      <c r="A654" s="93" t="str">
        <f>IF(ISERROR(VLOOKUP($B654,'export GR-month (SAP)'!$A:$A,1,FALSE))=TRUE,"-","GR")</f>
        <v>-</v>
      </c>
      <c r="B654" s="94"/>
      <c r="C654" s="94"/>
      <c r="D654" s="95"/>
      <c r="E654" s="96"/>
      <c r="F654" s="96"/>
      <c r="G654" s="96"/>
      <c r="H654" s="13"/>
      <c r="I654" s="13" t="str">
        <f t="shared" si="41"/>
        <v/>
      </c>
      <c r="J654" s="14" t="str">
        <f t="shared" si="42"/>
        <v/>
      </c>
      <c r="K654" s="14"/>
      <c r="L654" s="15"/>
      <c r="M654" s="93"/>
      <c r="N654" s="73"/>
      <c r="O654" s="93"/>
      <c r="P654" s="99"/>
      <c r="Q654" s="100" t="str">
        <f t="shared" si="43"/>
        <v/>
      </c>
      <c r="R654" s="101" t="str">
        <f t="shared" si="44"/>
        <v/>
      </c>
      <c r="S654" s="36"/>
    </row>
    <row r="655" spans="1:19">
      <c r="A655" s="93" t="str">
        <f>IF(ISERROR(VLOOKUP($B655,'export GR-month (SAP)'!$A:$A,1,FALSE))=TRUE,"-","GR")</f>
        <v>-</v>
      </c>
      <c r="B655" s="94"/>
      <c r="C655" s="94"/>
      <c r="D655" s="95"/>
      <c r="E655" s="96"/>
      <c r="F655" s="96"/>
      <c r="G655" s="96"/>
      <c r="H655" s="13"/>
      <c r="I655" s="13" t="str">
        <f t="shared" si="41"/>
        <v/>
      </c>
      <c r="J655" s="14" t="str">
        <f t="shared" si="42"/>
        <v/>
      </c>
      <c r="K655" s="14"/>
      <c r="L655" s="15"/>
      <c r="M655" s="93"/>
      <c r="N655" s="73"/>
      <c r="O655" s="93"/>
      <c r="P655" s="99"/>
      <c r="Q655" s="100" t="str">
        <f t="shared" si="43"/>
        <v/>
      </c>
      <c r="R655" s="101" t="str">
        <f t="shared" si="44"/>
        <v/>
      </c>
      <c r="S655" s="36"/>
    </row>
    <row r="656" spans="1:19">
      <c r="A656" s="93" t="str">
        <f>IF(ISERROR(VLOOKUP($B656,'export GR-month (SAP)'!$A:$A,1,FALSE))=TRUE,"-","GR")</f>
        <v>-</v>
      </c>
      <c r="B656" s="94"/>
      <c r="C656" s="94"/>
      <c r="D656" s="95"/>
      <c r="E656" s="96"/>
      <c r="F656" s="96"/>
      <c r="G656" s="96"/>
      <c r="H656" s="13"/>
      <c r="I656" s="13" t="str">
        <f t="shared" si="41"/>
        <v/>
      </c>
      <c r="J656" s="14" t="str">
        <f t="shared" si="42"/>
        <v/>
      </c>
      <c r="K656" s="14"/>
      <c r="L656" s="15"/>
      <c r="M656" s="93"/>
      <c r="N656" s="73"/>
      <c r="O656" s="93"/>
      <c r="P656" s="99"/>
      <c r="Q656" s="100" t="str">
        <f t="shared" si="43"/>
        <v/>
      </c>
      <c r="R656" s="101" t="str">
        <f t="shared" si="44"/>
        <v/>
      </c>
      <c r="S656" s="36"/>
    </row>
    <row r="657" spans="1:19">
      <c r="A657" s="93" t="str">
        <f>IF(ISERROR(VLOOKUP($B657,'export GR-month (SAP)'!$A:$A,1,FALSE))=TRUE,"-","GR")</f>
        <v>-</v>
      </c>
      <c r="B657" s="94"/>
      <c r="C657" s="94"/>
      <c r="D657" s="95"/>
      <c r="E657" s="96"/>
      <c r="F657" s="96"/>
      <c r="G657" s="96"/>
      <c r="H657" s="13"/>
      <c r="I657" s="13" t="str">
        <f t="shared" si="41"/>
        <v/>
      </c>
      <c r="J657" s="14" t="str">
        <f t="shared" si="42"/>
        <v/>
      </c>
      <c r="K657" s="14"/>
      <c r="L657" s="15"/>
      <c r="M657" s="93"/>
      <c r="N657" s="73"/>
      <c r="O657" s="93"/>
      <c r="P657" s="99"/>
      <c r="Q657" s="100" t="str">
        <f t="shared" si="43"/>
        <v/>
      </c>
      <c r="R657" s="101" t="str">
        <f t="shared" si="44"/>
        <v/>
      </c>
      <c r="S657" s="36"/>
    </row>
    <row r="658" spans="1:19">
      <c r="A658" s="93" t="str">
        <f>IF(ISERROR(VLOOKUP($B658,'export GR-month (SAP)'!$A:$A,1,FALSE))=TRUE,"-","GR")</f>
        <v>-</v>
      </c>
      <c r="B658" s="94"/>
      <c r="C658" s="94"/>
      <c r="D658" s="95"/>
      <c r="E658" s="96"/>
      <c r="F658" s="96"/>
      <c r="G658" s="96"/>
      <c r="H658" s="13"/>
      <c r="I658" s="13" t="str">
        <f t="shared" si="41"/>
        <v/>
      </c>
      <c r="J658" s="14" t="str">
        <f t="shared" si="42"/>
        <v/>
      </c>
      <c r="K658" s="14"/>
      <c r="L658" s="15"/>
      <c r="M658" s="93"/>
      <c r="N658" s="73"/>
      <c r="O658" s="93"/>
      <c r="P658" s="99"/>
      <c r="Q658" s="100" t="str">
        <f t="shared" si="43"/>
        <v/>
      </c>
      <c r="R658" s="101" t="str">
        <f t="shared" si="44"/>
        <v/>
      </c>
      <c r="S658" s="36"/>
    </row>
    <row r="659" spans="1:19">
      <c r="A659" s="93" t="str">
        <f>IF(ISERROR(VLOOKUP($B659,'export GR-month (SAP)'!$A:$A,1,FALSE))=TRUE,"-","GR")</f>
        <v>-</v>
      </c>
      <c r="B659" s="94"/>
      <c r="C659" s="94"/>
      <c r="D659" s="95"/>
      <c r="E659" s="96"/>
      <c r="F659" s="96"/>
      <c r="G659" s="96"/>
      <c r="H659" s="13"/>
      <c r="I659" s="13" t="str">
        <f t="shared" si="41"/>
        <v/>
      </c>
      <c r="J659" s="14" t="str">
        <f t="shared" si="42"/>
        <v/>
      </c>
      <c r="K659" s="14"/>
      <c r="L659" s="15"/>
      <c r="M659" s="93"/>
      <c r="N659" s="73"/>
      <c r="O659" s="93"/>
      <c r="P659" s="99"/>
      <c r="Q659" s="100" t="str">
        <f t="shared" si="43"/>
        <v/>
      </c>
      <c r="R659" s="101" t="str">
        <f t="shared" si="44"/>
        <v/>
      </c>
      <c r="S659" s="36"/>
    </row>
    <row r="660" spans="1:19">
      <c r="A660" s="93" t="str">
        <f>IF(ISERROR(VLOOKUP($B660,'export GR-month (SAP)'!$A:$A,1,FALSE))=TRUE,"-","GR")</f>
        <v>-</v>
      </c>
      <c r="B660" s="94"/>
      <c r="C660" s="94"/>
      <c r="D660" s="95"/>
      <c r="E660" s="96"/>
      <c r="F660" s="96"/>
      <c r="G660" s="96"/>
      <c r="H660" s="13"/>
      <c r="I660" s="13" t="str">
        <f t="shared" si="41"/>
        <v/>
      </c>
      <c r="J660" s="14" t="str">
        <f t="shared" si="42"/>
        <v/>
      </c>
      <c r="K660" s="14"/>
      <c r="L660" s="15"/>
      <c r="M660" s="93"/>
      <c r="N660" s="73"/>
      <c r="O660" s="93"/>
      <c r="P660" s="99"/>
      <c r="Q660" s="100" t="str">
        <f t="shared" si="43"/>
        <v/>
      </c>
      <c r="R660" s="101" t="str">
        <f t="shared" si="44"/>
        <v/>
      </c>
      <c r="S660" s="36"/>
    </row>
    <row r="661" spans="1:19">
      <c r="A661" s="93" t="str">
        <f>IF(ISERROR(VLOOKUP($B661,'export GR-month (SAP)'!$A:$A,1,FALSE))=TRUE,"-","GR")</f>
        <v>-</v>
      </c>
      <c r="B661" s="94"/>
      <c r="C661" s="94"/>
      <c r="D661" s="95"/>
      <c r="E661" s="96"/>
      <c r="F661" s="96"/>
      <c r="G661" s="96"/>
      <c r="H661" s="13"/>
      <c r="I661" s="13" t="str">
        <f t="shared" si="41"/>
        <v/>
      </c>
      <c r="J661" s="14" t="str">
        <f t="shared" si="42"/>
        <v/>
      </c>
      <c r="K661" s="14"/>
      <c r="L661" s="15"/>
      <c r="M661" s="93"/>
      <c r="N661" s="73"/>
      <c r="O661" s="93"/>
      <c r="P661" s="99"/>
      <c r="Q661" s="100" t="str">
        <f t="shared" si="43"/>
        <v/>
      </c>
      <c r="R661" s="101" t="str">
        <f t="shared" si="44"/>
        <v/>
      </c>
      <c r="S661" s="36"/>
    </row>
    <row r="662" spans="1:19">
      <c r="A662" s="93" t="str">
        <f>IF(ISERROR(VLOOKUP($B662,'export GR-month (SAP)'!$A:$A,1,FALSE))=TRUE,"-","GR")</f>
        <v>-</v>
      </c>
      <c r="B662" s="94"/>
      <c r="C662" s="94"/>
      <c r="D662" s="95"/>
      <c r="E662" s="96"/>
      <c r="F662" s="96"/>
      <c r="G662" s="96"/>
      <c r="H662" s="13"/>
      <c r="I662" s="13" t="str">
        <f t="shared" si="41"/>
        <v/>
      </c>
      <c r="J662" s="14" t="str">
        <f t="shared" si="42"/>
        <v/>
      </c>
      <c r="K662" s="14"/>
      <c r="L662" s="15"/>
      <c r="M662" s="93"/>
      <c r="N662" s="73"/>
      <c r="O662" s="93"/>
      <c r="P662" s="99"/>
      <c r="Q662" s="100" t="str">
        <f t="shared" si="43"/>
        <v/>
      </c>
      <c r="R662" s="101" t="str">
        <f t="shared" si="44"/>
        <v/>
      </c>
      <c r="S662" s="36"/>
    </row>
    <row r="663" spans="1:19">
      <c r="A663" s="93" t="str">
        <f>IF(ISERROR(VLOOKUP($B663,'export GR-month (SAP)'!$A:$A,1,FALSE))=TRUE,"-","GR")</f>
        <v>-</v>
      </c>
      <c r="B663" s="94"/>
      <c r="C663" s="94"/>
      <c r="D663" s="95"/>
      <c r="E663" s="96"/>
      <c r="F663" s="96"/>
      <c r="G663" s="96"/>
      <c r="H663" s="13"/>
      <c r="I663" s="13" t="str">
        <f t="shared" si="41"/>
        <v/>
      </c>
      <c r="J663" s="14" t="str">
        <f t="shared" si="42"/>
        <v/>
      </c>
      <c r="K663" s="14"/>
      <c r="L663" s="15"/>
      <c r="M663" s="93"/>
      <c r="N663" s="73"/>
      <c r="O663" s="93"/>
      <c r="P663" s="99"/>
      <c r="Q663" s="100" t="str">
        <f t="shared" si="43"/>
        <v/>
      </c>
      <c r="R663" s="101" t="str">
        <f t="shared" si="44"/>
        <v/>
      </c>
      <c r="S663" s="36"/>
    </row>
    <row r="664" spans="1:19">
      <c r="A664" s="93" t="str">
        <f>IF(ISERROR(VLOOKUP($B664,'export GR-month (SAP)'!$A:$A,1,FALSE))=TRUE,"-","GR")</f>
        <v>-</v>
      </c>
      <c r="B664" s="94"/>
      <c r="C664" s="94"/>
      <c r="D664" s="95"/>
      <c r="E664" s="96"/>
      <c r="F664" s="96"/>
      <c r="G664" s="96"/>
      <c r="H664" s="13"/>
      <c r="I664" s="13" t="str">
        <f t="shared" si="41"/>
        <v/>
      </c>
      <c r="J664" s="14" t="str">
        <f t="shared" si="42"/>
        <v/>
      </c>
      <c r="K664" s="14"/>
      <c r="L664" s="15"/>
      <c r="M664" s="93"/>
      <c r="N664" s="73"/>
      <c r="O664" s="93"/>
      <c r="P664" s="99"/>
      <c r="Q664" s="100" t="str">
        <f t="shared" si="43"/>
        <v/>
      </c>
      <c r="R664" s="101" t="str">
        <f t="shared" si="44"/>
        <v/>
      </c>
      <c r="S664" s="36"/>
    </row>
    <row r="665" spans="1:19">
      <c r="A665" s="93" t="str">
        <f>IF(ISERROR(VLOOKUP($B665,'export GR-month (SAP)'!$A:$A,1,FALSE))=TRUE,"-","GR")</f>
        <v>-</v>
      </c>
      <c r="B665" s="94"/>
      <c r="C665" s="94"/>
      <c r="D665" s="95"/>
      <c r="E665" s="96"/>
      <c r="F665" s="96"/>
      <c r="G665" s="96"/>
      <c r="H665" s="13"/>
      <c r="I665" s="13" t="str">
        <f t="shared" si="41"/>
        <v/>
      </c>
      <c r="J665" s="14" t="str">
        <f t="shared" si="42"/>
        <v/>
      </c>
      <c r="K665" s="14"/>
      <c r="L665" s="15"/>
      <c r="M665" s="93"/>
      <c r="N665" s="73"/>
      <c r="O665" s="93"/>
      <c r="P665" s="99"/>
      <c r="Q665" s="100" t="str">
        <f t="shared" si="43"/>
        <v/>
      </c>
      <c r="R665" s="101" t="str">
        <f t="shared" si="44"/>
        <v/>
      </c>
      <c r="S665" s="36"/>
    </row>
    <row r="666" spans="1:19">
      <c r="A666" s="93" t="str">
        <f>IF(ISERROR(VLOOKUP($B666,'export GR-month (SAP)'!$A:$A,1,FALSE))=TRUE,"-","GR")</f>
        <v>-</v>
      </c>
      <c r="B666" s="94"/>
      <c r="C666" s="94"/>
      <c r="D666" s="95"/>
      <c r="E666" s="96"/>
      <c r="F666" s="96"/>
      <c r="G666" s="96"/>
      <c r="H666" s="13"/>
      <c r="I666" s="13" t="str">
        <f t="shared" si="41"/>
        <v/>
      </c>
      <c r="J666" s="14" t="str">
        <f t="shared" si="42"/>
        <v/>
      </c>
      <c r="K666" s="14"/>
      <c r="L666" s="15"/>
      <c r="M666" s="93"/>
      <c r="N666" s="73"/>
      <c r="O666" s="93"/>
      <c r="P666" s="99"/>
      <c r="Q666" s="100" t="str">
        <f t="shared" si="43"/>
        <v/>
      </c>
      <c r="R666" s="101" t="str">
        <f t="shared" si="44"/>
        <v/>
      </c>
      <c r="S666" s="36"/>
    </row>
    <row r="667" spans="1:19">
      <c r="A667" s="93" t="str">
        <f>IF(ISERROR(VLOOKUP($B667,'export GR-month (SAP)'!$A:$A,1,FALSE))=TRUE,"-","GR")</f>
        <v>-</v>
      </c>
      <c r="B667" s="94"/>
      <c r="C667" s="94"/>
      <c r="D667" s="95"/>
      <c r="E667" s="96"/>
      <c r="F667" s="96"/>
      <c r="G667" s="96"/>
      <c r="H667" s="13"/>
      <c r="I667" s="13" t="str">
        <f t="shared" si="41"/>
        <v/>
      </c>
      <c r="J667" s="14" t="str">
        <f t="shared" si="42"/>
        <v/>
      </c>
      <c r="K667" s="14"/>
      <c r="L667" s="15"/>
      <c r="M667" s="93"/>
      <c r="N667" s="73"/>
      <c r="O667" s="93"/>
      <c r="P667" s="99"/>
      <c r="Q667" s="100" t="str">
        <f t="shared" si="43"/>
        <v/>
      </c>
      <c r="R667" s="101" t="str">
        <f t="shared" si="44"/>
        <v/>
      </c>
      <c r="S667" s="36"/>
    </row>
    <row r="668" spans="1:19">
      <c r="A668" s="93" t="str">
        <f>IF(ISERROR(VLOOKUP($B668,'export GR-month (SAP)'!$A:$A,1,FALSE))=TRUE,"-","GR")</f>
        <v>-</v>
      </c>
      <c r="B668" s="94"/>
      <c r="C668" s="94"/>
      <c r="D668" s="95"/>
      <c r="E668" s="96"/>
      <c r="F668" s="96"/>
      <c r="G668" s="96"/>
      <c r="H668" s="13"/>
      <c r="I668" s="13" t="str">
        <f t="shared" si="41"/>
        <v/>
      </c>
      <c r="J668" s="14" t="str">
        <f t="shared" si="42"/>
        <v/>
      </c>
      <c r="K668" s="14"/>
      <c r="L668" s="15"/>
      <c r="M668" s="93"/>
      <c r="N668" s="73"/>
      <c r="O668" s="93"/>
      <c r="P668" s="99"/>
      <c r="Q668" s="100" t="str">
        <f t="shared" si="43"/>
        <v/>
      </c>
      <c r="R668" s="101" t="str">
        <f t="shared" si="44"/>
        <v/>
      </c>
      <c r="S668" s="36"/>
    </row>
    <row r="669" spans="1:19">
      <c r="A669" s="93" t="str">
        <f>IF(ISERROR(VLOOKUP($B669,'export GR-month (SAP)'!$A:$A,1,FALSE))=TRUE,"-","GR")</f>
        <v>-</v>
      </c>
      <c r="B669" s="94"/>
      <c r="C669" s="94"/>
      <c r="D669" s="95"/>
      <c r="E669" s="96"/>
      <c r="F669" s="96"/>
      <c r="G669" s="96"/>
      <c r="H669" s="13"/>
      <c r="I669" s="13" t="str">
        <f t="shared" si="41"/>
        <v/>
      </c>
      <c r="J669" s="14" t="str">
        <f t="shared" si="42"/>
        <v/>
      </c>
      <c r="K669" s="14"/>
      <c r="L669" s="15"/>
      <c r="M669" s="93"/>
      <c r="N669" s="73"/>
      <c r="O669" s="93"/>
      <c r="P669" s="99"/>
      <c r="Q669" s="100" t="str">
        <f t="shared" si="43"/>
        <v/>
      </c>
      <c r="R669" s="101" t="str">
        <f t="shared" si="44"/>
        <v/>
      </c>
      <c r="S669" s="36"/>
    </row>
    <row r="670" spans="1:19">
      <c r="A670" s="93" t="str">
        <f>IF(ISERROR(VLOOKUP($B670,'export GR-month (SAP)'!$A:$A,1,FALSE))=TRUE,"-","GR")</f>
        <v>-</v>
      </c>
      <c r="B670" s="94"/>
      <c r="C670" s="94"/>
      <c r="D670" s="95"/>
      <c r="E670" s="96"/>
      <c r="F670" s="96"/>
      <c r="G670" s="96"/>
      <c r="H670" s="13"/>
      <c r="I670" s="13" t="str">
        <f t="shared" si="41"/>
        <v/>
      </c>
      <c r="J670" s="14" t="str">
        <f t="shared" si="42"/>
        <v/>
      </c>
      <c r="K670" s="14"/>
      <c r="L670" s="15"/>
      <c r="M670" s="93"/>
      <c r="N670" s="73"/>
      <c r="O670" s="93"/>
      <c r="P670" s="99"/>
      <c r="Q670" s="100" t="str">
        <f t="shared" si="43"/>
        <v/>
      </c>
      <c r="R670" s="101" t="str">
        <f t="shared" si="44"/>
        <v/>
      </c>
      <c r="S670" s="36"/>
    </row>
    <row r="671" spans="1:19">
      <c r="A671" s="93" t="str">
        <f>IF(ISERROR(VLOOKUP($B671,'export GR-month (SAP)'!$A:$A,1,FALSE))=TRUE,"-","GR")</f>
        <v>-</v>
      </c>
      <c r="B671" s="94"/>
      <c r="C671" s="94"/>
      <c r="D671" s="95"/>
      <c r="E671" s="96"/>
      <c r="F671" s="96"/>
      <c r="G671" s="96"/>
      <c r="H671" s="13"/>
      <c r="I671" s="13" t="str">
        <f t="shared" si="41"/>
        <v/>
      </c>
      <c r="J671" s="14" t="str">
        <f t="shared" si="42"/>
        <v/>
      </c>
      <c r="K671" s="14"/>
      <c r="L671" s="15"/>
      <c r="M671" s="93"/>
      <c r="N671" s="73"/>
      <c r="O671" s="93"/>
      <c r="P671" s="99"/>
      <c r="Q671" s="100" t="str">
        <f t="shared" si="43"/>
        <v/>
      </c>
      <c r="R671" s="101" t="str">
        <f t="shared" si="44"/>
        <v/>
      </c>
      <c r="S671" s="36"/>
    </row>
    <row r="672" spans="1:19">
      <c r="A672" s="93" t="str">
        <f>IF(ISERROR(VLOOKUP($B672,'export GR-month (SAP)'!$A:$A,1,FALSE))=TRUE,"-","GR")</f>
        <v>-</v>
      </c>
      <c r="B672" s="94"/>
      <c r="C672" s="94"/>
      <c r="D672" s="95"/>
      <c r="E672" s="96"/>
      <c r="F672" s="96"/>
      <c r="G672" s="96"/>
      <c r="H672" s="13"/>
      <c r="I672" s="13" t="str">
        <f t="shared" si="41"/>
        <v/>
      </c>
      <c r="J672" s="14" t="str">
        <f t="shared" si="42"/>
        <v/>
      </c>
      <c r="K672" s="14"/>
      <c r="L672" s="15"/>
      <c r="M672" s="93"/>
      <c r="N672" s="73"/>
      <c r="O672" s="93"/>
      <c r="P672" s="99"/>
      <c r="Q672" s="100" t="str">
        <f t="shared" si="43"/>
        <v/>
      </c>
      <c r="R672" s="101" t="str">
        <f t="shared" si="44"/>
        <v/>
      </c>
      <c r="S672" s="36"/>
    </row>
    <row r="673" spans="1:19">
      <c r="A673" s="93" t="str">
        <f>IF(ISERROR(VLOOKUP($B673,'export GR-month (SAP)'!$A:$A,1,FALSE))=TRUE,"-","GR")</f>
        <v>-</v>
      </c>
      <c r="B673" s="94"/>
      <c r="C673" s="94"/>
      <c r="D673" s="95"/>
      <c r="E673" s="96"/>
      <c r="F673" s="96"/>
      <c r="G673" s="96"/>
      <c r="H673" s="13"/>
      <c r="I673" s="13" t="str">
        <f t="shared" si="41"/>
        <v/>
      </c>
      <c r="J673" s="14" t="str">
        <f t="shared" si="42"/>
        <v/>
      </c>
      <c r="K673" s="14"/>
      <c r="L673" s="15"/>
      <c r="M673" s="93"/>
      <c r="N673" s="73"/>
      <c r="O673" s="93"/>
      <c r="P673" s="99"/>
      <c r="Q673" s="100" t="str">
        <f t="shared" si="43"/>
        <v/>
      </c>
      <c r="R673" s="101" t="str">
        <f t="shared" si="44"/>
        <v/>
      </c>
      <c r="S673" s="36"/>
    </row>
    <row r="674" spans="1:19">
      <c r="A674" s="93" t="str">
        <f>IF(ISERROR(VLOOKUP($B674,'export GR-month (SAP)'!$A:$A,1,FALSE))=TRUE,"-","GR")</f>
        <v>-</v>
      </c>
      <c r="B674" s="94"/>
      <c r="C674" s="94"/>
      <c r="D674" s="95"/>
      <c r="E674" s="96"/>
      <c r="F674" s="96"/>
      <c r="G674" s="96"/>
      <c r="H674" s="13"/>
      <c r="I674" s="13" t="str">
        <f t="shared" si="41"/>
        <v/>
      </c>
      <c r="J674" s="14" t="str">
        <f t="shared" si="42"/>
        <v/>
      </c>
      <c r="K674" s="14"/>
      <c r="L674" s="15"/>
      <c r="M674" s="93"/>
      <c r="N674" s="73"/>
      <c r="O674" s="93"/>
      <c r="P674" s="99"/>
      <c r="Q674" s="100" t="str">
        <f t="shared" si="43"/>
        <v/>
      </c>
      <c r="R674" s="101" t="str">
        <f t="shared" si="44"/>
        <v/>
      </c>
      <c r="S674" s="36"/>
    </row>
    <row r="675" spans="1:19">
      <c r="A675" s="93" t="str">
        <f>IF(ISERROR(VLOOKUP($B675,'export GR-month (SAP)'!$A:$A,1,FALSE))=TRUE,"-","GR")</f>
        <v>-</v>
      </c>
      <c r="B675" s="94"/>
      <c r="C675" s="94"/>
      <c r="D675" s="95"/>
      <c r="E675" s="96"/>
      <c r="F675" s="96"/>
      <c r="G675" s="96"/>
      <c r="H675" s="13"/>
      <c r="I675" s="13" t="str">
        <f t="shared" si="41"/>
        <v/>
      </c>
      <c r="J675" s="14" t="str">
        <f t="shared" si="42"/>
        <v/>
      </c>
      <c r="K675" s="14"/>
      <c r="L675" s="15"/>
      <c r="M675" s="93"/>
      <c r="N675" s="73"/>
      <c r="O675" s="93"/>
      <c r="P675" s="99"/>
      <c r="Q675" s="100" t="str">
        <f t="shared" si="43"/>
        <v/>
      </c>
      <c r="R675" s="101" t="str">
        <f t="shared" si="44"/>
        <v/>
      </c>
      <c r="S675" s="36"/>
    </row>
    <row r="676" spans="1:19">
      <c r="A676" s="93" t="str">
        <f>IF(ISERROR(VLOOKUP($B676,'export GR-month (SAP)'!$A:$A,1,FALSE))=TRUE,"-","GR")</f>
        <v>-</v>
      </c>
      <c r="B676" s="94"/>
      <c r="C676" s="94"/>
      <c r="D676" s="95"/>
      <c r="E676" s="96"/>
      <c r="F676" s="96"/>
      <c r="G676" s="96"/>
      <c r="H676" s="13"/>
      <c r="I676" s="13" t="str">
        <f t="shared" si="41"/>
        <v/>
      </c>
      <c r="J676" s="14" t="str">
        <f t="shared" si="42"/>
        <v/>
      </c>
      <c r="K676" s="14"/>
      <c r="L676" s="15"/>
      <c r="M676" s="93"/>
      <c r="N676" s="73"/>
      <c r="O676" s="93"/>
      <c r="P676" s="99"/>
      <c r="Q676" s="100" t="str">
        <f t="shared" si="43"/>
        <v/>
      </c>
      <c r="R676" s="101" t="str">
        <f t="shared" si="44"/>
        <v/>
      </c>
      <c r="S676" s="36"/>
    </row>
    <row r="677" spans="1:19">
      <c r="A677" s="93" t="str">
        <f>IF(ISERROR(VLOOKUP($B677,'export GR-month (SAP)'!$A:$A,1,FALSE))=TRUE,"-","GR")</f>
        <v>-</v>
      </c>
      <c r="B677" s="94"/>
      <c r="C677" s="94"/>
      <c r="D677" s="95"/>
      <c r="E677" s="96"/>
      <c r="F677" s="96"/>
      <c r="G677" s="96"/>
      <c r="H677" s="13"/>
      <c r="I677" s="13" t="str">
        <f t="shared" si="41"/>
        <v/>
      </c>
      <c r="J677" s="14" t="str">
        <f t="shared" si="42"/>
        <v/>
      </c>
      <c r="K677" s="14"/>
      <c r="L677" s="15"/>
      <c r="M677" s="93"/>
      <c r="N677" s="73"/>
      <c r="O677" s="93"/>
      <c r="P677" s="99"/>
      <c r="Q677" s="100" t="str">
        <f t="shared" si="43"/>
        <v/>
      </c>
      <c r="R677" s="101" t="str">
        <f t="shared" si="44"/>
        <v/>
      </c>
      <c r="S677" s="36"/>
    </row>
    <row r="678" spans="1:19">
      <c r="A678" s="93" t="str">
        <f>IF(ISERROR(VLOOKUP($B678,'export GR-month (SAP)'!$A:$A,1,FALSE))=TRUE,"-","GR")</f>
        <v>-</v>
      </c>
      <c r="B678" s="94"/>
      <c r="C678" s="94"/>
      <c r="D678" s="95"/>
      <c r="E678" s="96"/>
      <c r="F678" s="96"/>
      <c r="G678" s="96"/>
      <c r="H678" s="13"/>
      <c r="I678" s="13" t="str">
        <f t="shared" si="41"/>
        <v/>
      </c>
      <c r="J678" s="14" t="str">
        <f t="shared" si="42"/>
        <v/>
      </c>
      <c r="K678" s="14"/>
      <c r="L678" s="15"/>
      <c r="M678" s="93"/>
      <c r="N678" s="73"/>
      <c r="O678" s="93"/>
      <c r="P678" s="99"/>
      <c r="Q678" s="100" t="str">
        <f t="shared" si="43"/>
        <v/>
      </c>
      <c r="R678" s="101" t="str">
        <f t="shared" si="44"/>
        <v/>
      </c>
      <c r="S678" s="36"/>
    </row>
    <row r="679" spans="1:19">
      <c r="A679" s="93" t="str">
        <f>IF(ISERROR(VLOOKUP($B679,'export GR-month (SAP)'!$A:$A,1,FALSE))=TRUE,"-","GR")</f>
        <v>-</v>
      </c>
      <c r="B679" s="94"/>
      <c r="C679" s="94"/>
      <c r="D679" s="95"/>
      <c r="E679" s="96"/>
      <c r="F679" s="96"/>
      <c r="G679" s="96"/>
      <c r="H679" s="13"/>
      <c r="I679" s="13" t="str">
        <f t="shared" si="41"/>
        <v/>
      </c>
      <c r="J679" s="14" t="str">
        <f t="shared" si="42"/>
        <v/>
      </c>
      <c r="K679" s="14"/>
      <c r="L679" s="15"/>
      <c r="M679" s="93"/>
      <c r="N679" s="73"/>
      <c r="O679" s="93"/>
      <c r="P679" s="99"/>
      <c r="Q679" s="100" t="str">
        <f t="shared" si="43"/>
        <v/>
      </c>
      <c r="R679" s="101" t="str">
        <f t="shared" si="44"/>
        <v/>
      </c>
      <c r="S679" s="36"/>
    </row>
    <row r="680" spans="1:19">
      <c r="A680" s="93" t="str">
        <f>IF(ISERROR(VLOOKUP($B680,'export GR-month (SAP)'!$A:$A,1,FALSE))=TRUE,"-","GR")</f>
        <v>-</v>
      </c>
      <c r="B680" s="94"/>
      <c r="C680" s="94"/>
      <c r="D680" s="95"/>
      <c r="E680" s="96"/>
      <c r="F680" s="96"/>
      <c r="G680" s="96"/>
      <c r="H680" s="13"/>
      <c r="I680" s="13" t="str">
        <f t="shared" si="41"/>
        <v/>
      </c>
      <c r="J680" s="14" t="str">
        <f t="shared" si="42"/>
        <v/>
      </c>
      <c r="K680" s="14"/>
      <c r="L680" s="15"/>
      <c r="M680" s="93"/>
      <c r="N680" s="73"/>
      <c r="O680" s="93"/>
      <c r="P680" s="99"/>
      <c r="Q680" s="100" t="str">
        <f t="shared" si="43"/>
        <v/>
      </c>
      <c r="R680" s="101" t="str">
        <f t="shared" si="44"/>
        <v/>
      </c>
      <c r="S680" s="36"/>
    </row>
    <row r="681" spans="1:19">
      <c r="A681" s="93" t="str">
        <f>IF(ISERROR(VLOOKUP($B681,'export GR-month (SAP)'!$A:$A,1,FALSE))=TRUE,"-","GR")</f>
        <v>-</v>
      </c>
      <c r="B681" s="94"/>
      <c r="C681" s="94"/>
      <c r="D681" s="95"/>
      <c r="E681" s="96"/>
      <c r="F681" s="96"/>
      <c r="G681" s="96"/>
      <c r="H681" s="13"/>
      <c r="I681" s="13" t="str">
        <f t="shared" si="41"/>
        <v/>
      </c>
      <c r="J681" s="14" t="str">
        <f t="shared" si="42"/>
        <v/>
      </c>
      <c r="K681" s="14"/>
      <c r="L681" s="15"/>
      <c r="M681" s="93"/>
      <c r="N681" s="73"/>
      <c r="O681" s="93"/>
      <c r="P681" s="99"/>
      <c r="Q681" s="100" t="str">
        <f t="shared" si="43"/>
        <v/>
      </c>
      <c r="R681" s="101" t="str">
        <f t="shared" si="44"/>
        <v/>
      </c>
      <c r="S681" s="36"/>
    </row>
    <row r="682" spans="1:19">
      <c r="A682" s="93" t="str">
        <f>IF(ISERROR(VLOOKUP($B682,'export GR-month (SAP)'!$A:$A,1,FALSE))=TRUE,"-","GR")</f>
        <v>-</v>
      </c>
      <c r="B682" s="94"/>
      <c r="C682" s="94"/>
      <c r="D682" s="95"/>
      <c r="E682" s="96"/>
      <c r="F682" s="96"/>
      <c r="G682" s="96"/>
      <c r="H682" s="13"/>
      <c r="I682" s="13" t="str">
        <f t="shared" si="41"/>
        <v/>
      </c>
      <c r="J682" s="14" t="str">
        <f t="shared" si="42"/>
        <v/>
      </c>
      <c r="K682" s="14"/>
      <c r="L682" s="15"/>
      <c r="M682" s="93"/>
      <c r="N682" s="73"/>
      <c r="O682" s="93"/>
      <c r="P682" s="99"/>
      <c r="Q682" s="100" t="str">
        <f t="shared" si="43"/>
        <v/>
      </c>
      <c r="R682" s="101" t="str">
        <f t="shared" si="44"/>
        <v/>
      </c>
      <c r="S682" s="36"/>
    </row>
    <row r="683" spans="1:19">
      <c r="A683" s="93" t="str">
        <f>IF(ISERROR(VLOOKUP($B683,'export GR-month (SAP)'!$A:$A,1,FALSE))=TRUE,"-","GR")</f>
        <v>-</v>
      </c>
      <c r="B683" s="94"/>
      <c r="C683" s="94"/>
      <c r="D683" s="95"/>
      <c r="E683" s="96"/>
      <c r="F683" s="96"/>
      <c r="G683" s="96"/>
      <c r="H683" s="13"/>
      <c r="I683" s="13" t="str">
        <f t="shared" si="41"/>
        <v/>
      </c>
      <c r="J683" s="14" t="str">
        <f t="shared" si="42"/>
        <v/>
      </c>
      <c r="K683" s="14"/>
      <c r="L683" s="15"/>
      <c r="M683" s="93"/>
      <c r="N683" s="73"/>
      <c r="O683" s="93"/>
      <c r="P683" s="99"/>
      <c r="Q683" s="100" t="str">
        <f t="shared" si="43"/>
        <v/>
      </c>
      <c r="R683" s="101" t="str">
        <f t="shared" si="44"/>
        <v/>
      </c>
      <c r="S683" s="36"/>
    </row>
    <row r="684" spans="1:19">
      <c r="A684" s="93" t="str">
        <f>IF(ISERROR(VLOOKUP($B684,'export GR-month (SAP)'!$A:$A,1,FALSE))=TRUE,"-","GR")</f>
        <v>-</v>
      </c>
      <c r="B684" s="94"/>
      <c r="C684" s="94"/>
      <c r="D684" s="95"/>
      <c r="E684" s="96"/>
      <c r="F684" s="96"/>
      <c r="G684" s="96"/>
      <c r="H684" s="13"/>
      <c r="I684" s="13" t="str">
        <f t="shared" si="41"/>
        <v/>
      </c>
      <c r="J684" s="14" t="str">
        <f t="shared" si="42"/>
        <v/>
      </c>
      <c r="K684" s="14"/>
      <c r="L684" s="15"/>
      <c r="M684" s="93"/>
      <c r="N684" s="73"/>
      <c r="O684" s="93"/>
      <c r="P684" s="99"/>
      <c r="Q684" s="100" t="str">
        <f t="shared" si="43"/>
        <v/>
      </c>
      <c r="R684" s="101" t="str">
        <f t="shared" si="44"/>
        <v/>
      </c>
      <c r="S684" s="36"/>
    </row>
    <row r="685" spans="1:19">
      <c r="A685" s="93" t="str">
        <f>IF(ISERROR(VLOOKUP($B685,'export GR-month (SAP)'!$A:$A,1,FALSE))=TRUE,"-","GR")</f>
        <v>-</v>
      </c>
      <c r="B685" s="94"/>
      <c r="C685" s="94"/>
      <c r="D685" s="95"/>
      <c r="E685" s="96"/>
      <c r="F685" s="96"/>
      <c r="G685" s="96"/>
      <c r="H685" s="13"/>
      <c r="I685" s="13" t="str">
        <f t="shared" si="41"/>
        <v/>
      </c>
      <c r="J685" s="14" t="str">
        <f t="shared" si="42"/>
        <v/>
      </c>
      <c r="K685" s="14"/>
      <c r="L685" s="15"/>
      <c r="M685" s="93"/>
      <c r="N685" s="73"/>
      <c r="O685" s="93"/>
      <c r="P685" s="99"/>
      <c r="Q685" s="100" t="str">
        <f t="shared" si="43"/>
        <v/>
      </c>
      <c r="R685" s="101" t="str">
        <f t="shared" si="44"/>
        <v/>
      </c>
      <c r="S685" s="36"/>
    </row>
    <row r="686" spans="1:19">
      <c r="A686" s="93" t="str">
        <f>IF(ISERROR(VLOOKUP($B686,'export GR-month (SAP)'!$A:$A,1,FALSE))=TRUE,"-","GR")</f>
        <v>-</v>
      </c>
      <c r="B686" s="94"/>
      <c r="C686" s="94"/>
      <c r="D686" s="95"/>
      <c r="E686" s="96"/>
      <c r="F686" s="96"/>
      <c r="G686" s="96"/>
      <c r="H686" s="13"/>
      <c r="I686" s="13" t="str">
        <f t="shared" si="41"/>
        <v/>
      </c>
      <c r="J686" s="14" t="str">
        <f t="shared" si="42"/>
        <v/>
      </c>
      <c r="K686" s="14"/>
      <c r="L686" s="15"/>
      <c r="M686" s="93"/>
      <c r="N686" s="73"/>
      <c r="O686" s="93"/>
      <c r="P686" s="99"/>
      <c r="Q686" s="100" t="str">
        <f t="shared" si="43"/>
        <v/>
      </c>
      <c r="R686" s="101" t="str">
        <f t="shared" si="44"/>
        <v/>
      </c>
      <c r="S686" s="36"/>
    </row>
    <row r="687" spans="1:19">
      <c r="A687" s="93" t="str">
        <f>IF(ISERROR(VLOOKUP($B687,'export GR-month (SAP)'!$A:$A,1,FALSE))=TRUE,"-","GR")</f>
        <v>-</v>
      </c>
      <c r="B687" s="94"/>
      <c r="C687" s="94"/>
      <c r="D687" s="95"/>
      <c r="E687" s="96"/>
      <c r="F687" s="96"/>
      <c r="G687" s="96"/>
      <c r="H687" s="13"/>
      <c r="I687" s="13" t="str">
        <f t="shared" ref="I687:I750" si="45">IF($A687="GR",$H687,"")</f>
        <v/>
      </c>
      <c r="J687" s="14" t="str">
        <f t="shared" si="42"/>
        <v/>
      </c>
      <c r="K687" s="14"/>
      <c r="L687" s="15"/>
      <c r="M687" s="93"/>
      <c r="N687" s="73"/>
      <c r="O687" s="93"/>
      <c r="P687" s="99"/>
      <c r="Q687" s="100" t="str">
        <f t="shared" si="43"/>
        <v/>
      </c>
      <c r="R687" s="101" t="str">
        <f t="shared" si="44"/>
        <v/>
      </c>
      <c r="S687" s="36"/>
    </row>
    <row r="688" spans="1:19">
      <c r="A688" s="93" t="str">
        <f>IF(ISERROR(VLOOKUP($B688,'export GR-month (SAP)'!$A:$A,1,FALSE))=TRUE,"-","GR")</f>
        <v>-</v>
      </c>
      <c r="B688" s="94"/>
      <c r="C688" s="94"/>
      <c r="D688" s="95"/>
      <c r="E688" s="96"/>
      <c r="F688" s="96"/>
      <c r="G688" s="96"/>
      <c r="H688" s="13"/>
      <c r="I688" s="13" t="str">
        <f t="shared" si="45"/>
        <v/>
      </c>
      <c r="J688" s="14" t="str">
        <f t="shared" si="42"/>
        <v/>
      </c>
      <c r="K688" s="14"/>
      <c r="L688" s="15"/>
      <c r="M688" s="93"/>
      <c r="N688" s="73"/>
      <c r="O688" s="93"/>
      <c r="P688" s="99"/>
      <c r="Q688" s="100" t="str">
        <f t="shared" si="43"/>
        <v/>
      </c>
      <c r="R688" s="101" t="str">
        <f t="shared" si="44"/>
        <v/>
      </c>
      <c r="S688" s="36"/>
    </row>
    <row r="689" spans="1:19">
      <c r="A689" s="93" t="str">
        <f>IF(ISERROR(VLOOKUP($B689,'export GR-month (SAP)'!$A:$A,1,FALSE))=TRUE,"-","GR")</f>
        <v>-</v>
      </c>
      <c r="B689" s="94"/>
      <c r="C689" s="94"/>
      <c r="D689" s="95"/>
      <c r="E689" s="96"/>
      <c r="F689" s="96"/>
      <c r="G689" s="96"/>
      <c r="H689" s="13"/>
      <c r="I689" s="13" t="str">
        <f t="shared" si="45"/>
        <v/>
      </c>
      <c r="J689" s="14" t="str">
        <f t="shared" si="42"/>
        <v/>
      </c>
      <c r="K689" s="14"/>
      <c r="L689" s="15"/>
      <c r="M689" s="93"/>
      <c r="N689" s="73"/>
      <c r="O689" s="93"/>
      <c r="P689" s="99"/>
      <c r="Q689" s="100" t="str">
        <f t="shared" si="43"/>
        <v/>
      </c>
      <c r="R689" s="101" t="str">
        <f t="shared" si="44"/>
        <v/>
      </c>
      <c r="S689" s="36"/>
    </row>
    <row r="690" spans="1:19">
      <c r="A690" s="93" t="str">
        <f>IF(ISERROR(VLOOKUP($B690,'export GR-month (SAP)'!$A:$A,1,FALSE))=TRUE,"-","GR")</f>
        <v>-</v>
      </c>
      <c r="B690" s="94"/>
      <c r="C690" s="94"/>
      <c r="D690" s="95"/>
      <c r="E690" s="96"/>
      <c r="F690" s="96"/>
      <c r="G690" s="96"/>
      <c r="H690" s="13"/>
      <c r="I690" s="13" t="str">
        <f t="shared" si="45"/>
        <v/>
      </c>
      <c r="J690" s="14" t="str">
        <f t="shared" si="42"/>
        <v/>
      </c>
      <c r="K690" s="14"/>
      <c r="L690" s="15"/>
      <c r="M690" s="93"/>
      <c r="N690" s="73"/>
      <c r="O690" s="93"/>
      <c r="P690" s="99"/>
      <c r="Q690" s="100" t="str">
        <f t="shared" si="43"/>
        <v/>
      </c>
      <c r="R690" s="101" t="str">
        <f t="shared" si="44"/>
        <v/>
      </c>
      <c r="S690" s="36"/>
    </row>
    <row r="691" spans="1:19">
      <c r="A691" s="93" t="str">
        <f>IF(ISERROR(VLOOKUP($B691,'export GR-month (SAP)'!$A:$A,1,FALSE))=TRUE,"-","GR")</f>
        <v>-</v>
      </c>
      <c r="B691" s="94"/>
      <c r="C691" s="94"/>
      <c r="D691" s="95"/>
      <c r="E691" s="96"/>
      <c r="F691" s="96"/>
      <c r="G691" s="96"/>
      <c r="H691" s="13"/>
      <c r="I691" s="13" t="str">
        <f t="shared" si="45"/>
        <v/>
      </c>
      <c r="J691" s="14" t="str">
        <f t="shared" si="42"/>
        <v/>
      </c>
      <c r="K691" s="14"/>
      <c r="L691" s="15"/>
      <c r="M691" s="93"/>
      <c r="N691" s="73"/>
      <c r="O691" s="93"/>
      <c r="P691" s="99"/>
      <c r="Q691" s="100" t="str">
        <f t="shared" si="43"/>
        <v/>
      </c>
      <c r="R691" s="101" t="str">
        <f t="shared" si="44"/>
        <v/>
      </c>
      <c r="S691" s="36"/>
    </row>
    <row r="692" spans="1:19">
      <c r="A692" s="93" t="str">
        <f>IF(ISERROR(VLOOKUP($B692,'export GR-month (SAP)'!$A:$A,1,FALSE))=TRUE,"-","GR")</f>
        <v>-</v>
      </c>
      <c r="B692" s="94"/>
      <c r="C692" s="94"/>
      <c r="D692" s="95"/>
      <c r="E692" s="96"/>
      <c r="F692" s="96"/>
      <c r="G692" s="96"/>
      <c r="H692" s="13"/>
      <c r="I692" s="13" t="str">
        <f t="shared" si="45"/>
        <v/>
      </c>
      <c r="J692" s="14" t="str">
        <f t="shared" si="42"/>
        <v/>
      </c>
      <c r="K692" s="14"/>
      <c r="L692" s="15"/>
      <c r="M692" s="93"/>
      <c r="N692" s="73"/>
      <c r="O692" s="93"/>
      <c r="P692" s="99"/>
      <c r="Q692" s="100" t="str">
        <f t="shared" si="43"/>
        <v/>
      </c>
      <c r="R692" s="101" t="str">
        <f t="shared" si="44"/>
        <v/>
      </c>
      <c r="S692" s="36"/>
    </row>
    <row r="693" spans="1:19">
      <c r="A693" s="93" t="str">
        <f>IF(ISERROR(VLOOKUP($B693,'export GR-month (SAP)'!$A:$A,1,FALSE))=TRUE,"-","GR")</f>
        <v>-</v>
      </c>
      <c r="B693" s="94"/>
      <c r="C693" s="94"/>
      <c r="D693" s="95"/>
      <c r="E693" s="96"/>
      <c r="F693" s="96"/>
      <c r="G693" s="96"/>
      <c r="H693" s="13"/>
      <c r="I693" s="13" t="str">
        <f t="shared" si="45"/>
        <v/>
      </c>
      <c r="J693" s="14" t="str">
        <f t="shared" si="42"/>
        <v/>
      </c>
      <c r="K693" s="14"/>
      <c r="L693" s="15"/>
      <c r="M693" s="93"/>
      <c r="N693" s="73"/>
      <c r="O693" s="93"/>
      <c r="P693" s="99"/>
      <c r="Q693" s="100" t="str">
        <f t="shared" si="43"/>
        <v/>
      </c>
      <c r="R693" s="101" t="str">
        <f t="shared" si="44"/>
        <v/>
      </c>
      <c r="S693" s="36"/>
    </row>
    <row r="694" spans="1:19">
      <c r="A694" s="93" t="str">
        <f>IF(ISERROR(VLOOKUP($B694,'export GR-month (SAP)'!$A:$A,1,FALSE))=TRUE,"-","GR")</f>
        <v>-</v>
      </c>
      <c r="B694" s="94"/>
      <c r="C694" s="94"/>
      <c r="D694" s="95"/>
      <c r="E694" s="96"/>
      <c r="F694" s="96"/>
      <c r="G694" s="96"/>
      <c r="H694" s="13"/>
      <c r="I694" s="13" t="str">
        <f t="shared" si="45"/>
        <v/>
      </c>
      <c r="J694" s="14" t="str">
        <f t="shared" si="42"/>
        <v/>
      </c>
      <c r="K694" s="14"/>
      <c r="L694" s="15"/>
      <c r="M694" s="93"/>
      <c r="N694" s="73"/>
      <c r="O694" s="93"/>
      <c r="P694" s="99"/>
      <c r="Q694" s="100" t="str">
        <f t="shared" si="43"/>
        <v/>
      </c>
      <c r="R694" s="101" t="str">
        <f t="shared" si="44"/>
        <v/>
      </c>
      <c r="S694" s="36"/>
    </row>
    <row r="695" spans="1:19">
      <c r="A695" s="93" t="str">
        <f>IF(ISERROR(VLOOKUP($B695,'export GR-month (SAP)'!$A:$A,1,FALSE))=TRUE,"-","GR")</f>
        <v>-</v>
      </c>
      <c r="B695" s="94"/>
      <c r="C695" s="94"/>
      <c r="D695" s="95"/>
      <c r="E695" s="96"/>
      <c r="F695" s="96"/>
      <c r="G695" s="96"/>
      <c r="H695" s="13"/>
      <c r="I695" s="13" t="str">
        <f t="shared" si="45"/>
        <v/>
      </c>
      <c r="J695" s="14" t="str">
        <f t="shared" si="42"/>
        <v/>
      </c>
      <c r="K695" s="14"/>
      <c r="L695" s="15"/>
      <c r="M695" s="93"/>
      <c r="N695" s="73"/>
      <c r="O695" s="93"/>
      <c r="P695" s="99"/>
      <c r="Q695" s="100" t="str">
        <f t="shared" si="43"/>
        <v/>
      </c>
      <c r="R695" s="101" t="str">
        <f t="shared" si="44"/>
        <v/>
      </c>
      <c r="S695" s="36"/>
    </row>
    <row r="696" spans="1:19">
      <c r="A696" s="93" t="str">
        <f>IF(ISERROR(VLOOKUP($B696,'export GR-month (SAP)'!$A:$A,1,FALSE))=TRUE,"-","GR")</f>
        <v>-</v>
      </c>
      <c r="B696" s="94"/>
      <c r="C696" s="94"/>
      <c r="D696" s="95"/>
      <c r="E696" s="96"/>
      <c r="F696" s="96"/>
      <c r="G696" s="96"/>
      <c r="H696" s="13"/>
      <c r="I696" s="13" t="str">
        <f t="shared" si="45"/>
        <v/>
      </c>
      <c r="J696" s="14" t="str">
        <f t="shared" si="42"/>
        <v/>
      </c>
      <c r="K696" s="14"/>
      <c r="L696" s="15"/>
      <c r="M696" s="93"/>
      <c r="N696" s="73"/>
      <c r="O696" s="93"/>
      <c r="P696" s="99"/>
      <c r="Q696" s="100" t="str">
        <f t="shared" si="43"/>
        <v/>
      </c>
      <c r="R696" s="101" t="str">
        <f t="shared" si="44"/>
        <v/>
      </c>
      <c r="S696" s="36"/>
    </row>
    <row r="697" spans="1:19">
      <c r="A697" s="93" t="str">
        <f>IF(ISERROR(VLOOKUP($B697,'export GR-month (SAP)'!$A:$A,1,FALSE))=TRUE,"-","GR")</f>
        <v>-</v>
      </c>
      <c r="B697" s="94"/>
      <c r="C697" s="94"/>
      <c r="D697" s="95"/>
      <c r="E697" s="96"/>
      <c r="F697" s="96"/>
      <c r="G697" s="96"/>
      <c r="H697" s="13"/>
      <c r="I697" s="13" t="str">
        <f t="shared" si="45"/>
        <v/>
      </c>
      <c r="J697" s="14" t="str">
        <f t="shared" si="42"/>
        <v/>
      </c>
      <c r="K697" s="14"/>
      <c r="L697" s="15"/>
      <c r="M697" s="93"/>
      <c r="N697" s="73"/>
      <c r="O697" s="93"/>
      <c r="P697" s="99"/>
      <c r="Q697" s="100" t="str">
        <f t="shared" si="43"/>
        <v/>
      </c>
      <c r="R697" s="101" t="str">
        <f t="shared" si="44"/>
        <v/>
      </c>
      <c r="S697" s="36"/>
    </row>
    <row r="698" spans="1:19">
      <c r="A698" s="93" t="str">
        <f>IF(ISERROR(VLOOKUP($B698,'export GR-month (SAP)'!$A:$A,1,FALSE))=TRUE,"-","GR")</f>
        <v>-</v>
      </c>
      <c r="B698" s="94"/>
      <c r="C698" s="94"/>
      <c r="D698" s="95"/>
      <c r="E698" s="96"/>
      <c r="F698" s="96"/>
      <c r="G698" s="96"/>
      <c r="H698" s="13"/>
      <c r="I698" s="13" t="str">
        <f t="shared" si="45"/>
        <v/>
      </c>
      <c r="J698" s="14" t="str">
        <f t="shared" si="42"/>
        <v/>
      </c>
      <c r="K698" s="14"/>
      <c r="L698" s="15"/>
      <c r="M698" s="93"/>
      <c r="N698" s="73"/>
      <c r="O698" s="93"/>
      <c r="P698" s="99"/>
      <c r="Q698" s="100" t="str">
        <f t="shared" si="43"/>
        <v/>
      </c>
      <c r="R698" s="101" t="str">
        <f t="shared" si="44"/>
        <v/>
      </c>
      <c r="S698" s="36"/>
    </row>
    <row r="699" spans="1:19">
      <c r="A699" s="93" t="str">
        <f>IF(ISERROR(VLOOKUP($B699,'export GR-month (SAP)'!$A:$A,1,FALSE))=TRUE,"-","GR")</f>
        <v>-</v>
      </c>
      <c r="B699" s="94"/>
      <c r="C699" s="94"/>
      <c r="D699" s="95"/>
      <c r="E699" s="96"/>
      <c r="F699" s="96"/>
      <c r="G699" s="96"/>
      <c r="H699" s="13"/>
      <c r="I699" s="13" t="str">
        <f t="shared" si="45"/>
        <v/>
      </c>
      <c r="J699" s="14" t="str">
        <f t="shared" si="42"/>
        <v/>
      </c>
      <c r="K699" s="14"/>
      <c r="L699" s="15"/>
      <c r="M699" s="93"/>
      <c r="N699" s="73"/>
      <c r="O699" s="93"/>
      <c r="P699" s="99"/>
      <c r="Q699" s="100" t="str">
        <f t="shared" si="43"/>
        <v/>
      </c>
      <c r="R699" s="101" t="str">
        <f t="shared" si="44"/>
        <v/>
      </c>
      <c r="S699" s="36"/>
    </row>
    <row r="700" spans="1:19">
      <c r="A700" s="93" t="str">
        <f>IF(ISERROR(VLOOKUP($B700,'export GR-month (SAP)'!$A:$A,1,FALSE))=TRUE,"-","GR")</f>
        <v>-</v>
      </c>
      <c r="B700" s="94"/>
      <c r="C700" s="94"/>
      <c r="D700" s="95"/>
      <c r="E700" s="96"/>
      <c r="F700" s="96"/>
      <c r="G700" s="96"/>
      <c r="H700" s="13"/>
      <c r="I700" s="13" t="str">
        <f t="shared" si="45"/>
        <v/>
      </c>
      <c r="J700" s="14" t="str">
        <f t="shared" si="42"/>
        <v/>
      </c>
      <c r="K700" s="14"/>
      <c r="L700" s="15"/>
      <c r="M700" s="93"/>
      <c r="N700" s="73"/>
      <c r="O700" s="93"/>
      <c r="P700" s="99"/>
      <c r="Q700" s="100" t="str">
        <f t="shared" si="43"/>
        <v/>
      </c>
      <c r="R700" s="101" t="str">
        <f t="shared" si="44"/>
        <v/>
      </c>
      <c r="S700" s="36"/>
    </row>
    <row r="701" spans="1:19">
      <c r="A701" s="93" t="str">
        <f>IF(ISERROR(VLOOKUP($B701,'export GR-month (SAP)'!$A:$A,1,FALSE))=TRUE,"-","GR")</f>
        <v>-</v>
      </c>
      <c r="B701" s="94"/>
      <c r="C701" s="94"/>
      <c r="D701" s="95"/>
      <c r="E701" s="96"/>
      <c r="F701" s="96"/>
      <c r="G701" s="96"/>
      <c r="H701" s="13"/>
      <c r="I701" s="13" t="str">
        <f t="shared" si="45"/>
        <v/>
      </c>
      <c r="J701" s="14" t="str">
        <f t="shared" si="42"/>
        <v/>
      </c>
      <c r="K701" s="14"/>
      <c r="L701" s="15"/>
      <c r="M701" s="93"/>
      <c r="N701" s="73"/>
      <c r="O701" s="93"/>
      <c r="P701" s="99"/>
      <c r="Q701" s="100" t="str">
        <f t="shared" si="43"/>
        <v/>
      </c>
      <c r="R701" s="101" t="str">
        <f t="shared" si="44"/>
        <v/>
      </c>
      <c r="S701" s="36"/>
    </row>
    <row r="702" spans="1:19">
      <c r="A702" s="93" t="str">
        <f>IF(ISERROR(VLOOKUP($B702,'export GR-month (SAP)'!$A:$A,1,FALSE))=TRUE,"-","GR")</f>
        <v>-</v>
      </c>
      <c r="B702" s="94"/>
      <c r="C702" s="94"/>
      <c r="D702" s="95"/>
      <c r="E702" s="96"/>
      <c r="F702" s="96"/>
      <c r="G702" s="96"/>
      <c r="H702" s="13"/>
      <c r="I702" s="13" t="str">
        <f t="shared" si="45"/>
        <v/>
      </c>
      <c r="J702" s="14" t="str">
        <f t="shared" si="42"/>
        <v/>
      </c>
      <c r="K702" s="14"/>
      <c r="L702" s="15"/>
      <c r="M702" s="93"/>
      <c r="N702" s="73"/>
      <c r="O702" s="93"/>
      <c r="P702" s="99"/>
      <c r="Q702" s="100" t="str">
        <f t="shared" si="43"/>
        <v/>
      </c>
      <c r="R702" s="101" t="str">
        <f t="shared" si="44"/>
        <v/>
      </c>
      <c r="S702" s="36"/>
    </row>
    <row r="703" spans="1:19">
      <c r="A703" s="93" t="str">
        <f>IF(ISERROR(VLOOKUP($B703,'export GR-month (SAP)'!$A:$A,1,FALSE))=TRUE,"-","GR")</f>
        <v>-</v>
      </c>
      <c r="B703" s="94"/>
      <c r="C703" s="94"/>
      <c r="D703" s="95"/>
      <c r="E703" s="96"/>
      <c r="F703" s="96"/>
      <c r="G703" s="96"/>
      <c r="H703" s="13"/>
      <c r="I703" s="13" t="str">
        <f t="shared" si="45"/>
        <v/>
      </c>
      <c r="J703" s="14" t="str">
        <f t="shared" si="42"/>
        <v/>
      </c>
      <c r="K703" s="14"/>
      <c r="L703" s="15"/>
      <c r="M703" s="93"/>
      <c r="N703" s="73"/>
      <c r="O703" s="93"/>
      <c r="P703" s="99"/>
      <c r="Q703" s="100" t="str">
        <f t="shared" si="43"/>
        <v/>
      </c>
      <c r="R703" s="101" t="str">
        <f t="shared" si="44"/>
        <v/>
      </c>
      <c r="S703" s="36"/>
    </row>
    <row r="704" spans="1:19">
      <c r="A704" s="93" t="str">
        <f>IF(ISERROR(VLOOKUP($B704,'export GR-month (SAP)'!$A:$A,1,FALSE))=TRUE,"-","GR")</f>
        <v>-</v>
      </c>
      <c r="B704" s="94"/>
      <c r="C704" s="94"/>
      <c r="D704" s="95"/>
      <c r="E704" s="96"/>
      <c r="F704" s="96"/>
      <c r="G704" s="96"/>
      <c r="H704" s="13"/>
      <c r="I704" s="13" t="str">
        <f t="shared" si="45"/>
        <v/>
      </c>
      <c r="J704" s="14" t="str">
        <f t="shared" si="42"/>
        <v/>
      </c>
      <c r="K704" s="14"/>
      <c r="L704" s="15"/>
      <c r="M704" s="93"/>
      <c r="N704" s="73"/>
      <c r="O704" s="93"/>
      <c r="P704" s="99"/>
      <c r="Q704" s="100" t="str">
        <f t="shared" si="43"/>
        <v/>
      </c>
      <c r="R704" s="101" t="str">
        <f t="shared" si="44"/>
        <v/>
      </c>
      <c r="S704" s="36"/>
    </row>
    <row r="705" spans="1:19">
      <c r="A705" s="93" t="str">
        <f>IF(ISERROR(VLOOKUP($B705,'export GR-month (SAP)'!$A:$A,1,FALSE))=TRUE,"-","GR")</f>
        <v>-</v>
      </c>
      <c r="B705" s="94"/>
      <c r="C705" s="94"/>
      <c r="D705" s="95"/>
      <c r="E705" s="96"/>
      <c r="F705" s="96"/>
      <c r="G705" s="96"/>
      <c r="H705" s="13"/>
      <c r="I705" s="13" t="str">
        <f t="shared" si="45"/>
        <v/>
      </c>
      <c r="J705" s="14" t="str">
        <f t="shared" si="42"/>
        <v/>
      </c>
      <c r="K705" s="14"/>
      <c r="L705" s="15"/>
      <c r="M705" s="93"/>
      <c r="N705" s="73"/>
      <c r="O705" s="93"/>
      <c r="P705" s="99"/>
      <c r="Q705" s="100" t="str">
        <f t="shared" si="43"/>
        <v/>
      </c>
      <c r="R705" s="101" t="str">
        <f t="shared" si="44"/>
        <v/>
      </c>
      <c r="S705" s="36"/>
    </row>
    <row r="706" spans="1:19">
      <c r="A706" s="93" t="str">
        <f>IF(ISERROR(VLOOKUP($B706,'export GR-month (SAP)'!$A:$A,1,FALSE))=TRUE,"-","GR")</f>
        <v>-</v>
      </c>
      <c r="B706" s="94"/>
      <c r="C706" s="94"/>
      <c r="D706" s="95"/>
      <c r="E706" s="96"/>
      <c r="F706" s="96"/>
      <c r="G706" s="96"/>
      <c r="H706" s="13"/>
      <c r="I706" s="13" t="str">
        <f t="shared" si="45"/>
        <v/>
      </c>
      <c r="J706" s="14" t="str">
        <f t="shared" si="42"/>
        <v/>
      </c>
      <c r="K706" s="14"/>
      <c r="L706" s="15"/>
      <c r="M706" s="93"/>
      <c r="N706" s="73"/>
      <c r="O706" s="93"/>
      <c r="P706" s="99"/>
      <c r="Q706" s="100" t="str">
        <f t="shared" si="43"/>
        <v/>
      </c>
      <c r="R706" s="101" t="str">
        <f t="shared" si="44"/>
        <v/>
      </c>
      <c r="S706" s="36"/>
    </row>
    <row r="707" spans="1:19">
      <c r="A707" s="93" t="str">
        <f>IF(ISERROR(VLOOKUP($B707,'export GR-month (SAP)'!$A:$A,1,FALSE))=TRUE,"-","GR")</f>
        <v>-</v>
      </c>
      <c r="B707" s="94"/>
      <c r="C707" s="94"/>
      <c r="D707" s="95"/>
      <c r="E707" s="96"/>
      <c r="F707" s="96"/>
      <c r="G707" s="96"/>
      <c r="H707" s="13"/>
      <c r="I707" s="13" t="str">
        <f t="shared" si="45"/>
        <v/>
      </c>
      <c r="J707" s="14" t="str">
        <f t="shared" si="42"/>
        <v/>
      </c>
      <c r="K707" s="14"/>
      <c r="L707" s="15"/>
      <c r="M707" s="93"/>
      <c r="N707" s="73"/>
      <c r="O707" s="93"/>
      <c r="P707" s="99"/>
      <c r="Q707" s="100" t="str">
        <f t="shared" si="43"/>
        <v/>
      </c>
      <c r="R707" s="101" t="str">
        <f t="shared" si="44"/>
        <v/>
      </c>
      <c r="S707" s="36"/>
    </row>
    <row r="708" spans="1:19">
      <c r="A708" s="93" t="str">
        <f>IF(ISERROR(VLOOKUP($B708,'export GR-month (SAP)'!$A:$A,1,FALSE))=TRUE,"-","GR")</f>
        <v>-</v>
      </c>
      <c r="B708" s="94"/>
      <c r="C708" s="94"/>
      <c r="D708" s="95"/>
      <c r="E708" s="96"/>
      <c r="F708" s="96"/>
      <c r="G708" s="96"/>
      <c r="H708" s="13"/>
      <c r="I708" s="13" t="str">
        <f t="shared" si="45"/>
        <v/>
      </c>
      <c r="J708" s="14" t="str">
        <f t="shared" si="42"/>
        <v/>
      </c>
      <c r="K708" s="14"/>
      <c r="L708" s="15"/>
      <c r="M708" s="93"/>
      <c r="N708" s="73"/>
      <c r="O708" s="93"/>
      <c r="P708" s="99"/>
      <c r="Q708" s="100" t="str">
        <f t="shared" si="43"/>
        <v/>
      </c>
      <c r="R708" s="101" t="str">
        <f t="shared" si="44"/>
        <v/>
      </c>
      <c r="S708" s="36"/>
    </row>
    <row r="709" spans="1:19">
      <c r="A709" s="93" t="str">
        <f>IF(ISERROR(VLOOKUP($B709,'export GR-month (SAP)'!$A:$A,1,FALSE))=TRUE,"-","GR")</f>
        <v>-</v>
      </c>
      <c r="B709" s="94"/>
      <c r="C709" s="94"/>
      <c r="D709" s="95"/>
      <c r="E709" s="96"/>
      <c r="F709" s="96"/>
      <c r="G709" s="96"/>
      <c r="H709" s="13"/>
      <c r="I709" s="13" t="str">
        <f t="shared" si="45"/>
        <v/>
      </c>
      <c r="J709" s="14" t="str">
        <f t="shared" si="42"/>
        <v/>
      </c>
      <c r="K709" s="14"/>
      <c r="L709" s="15"/>
      <c r="M709" s="93"/>
      <c r="N709" s="73"/>
      <c r="O709" s="93"/>
      <c r="P709" s="99"/>
      <c r="Q709" s="100" t="str">
        <f t="shared" si="43"/>
        <v/>
      </c>
      <c r="R709" s="101" t="str">
        <f t="shared" si="44"/>
        <v/>
      </c>
      <c r="S709" s="36"/>
    </row>
    <row r="710" spans="1:19">
      <c r="A710" s="93" t="str">
        <f>IF(ISERROR(VLOOKUP($B710,'export GR-month (SAP)'!$A:$A,1,FALSE))=TRUE,"-","GR")</f>
        <v>-</v>
      </c>
      <c r="B710" s="94"/>
      <c r="C710" s="94"/>
      <c r="D710" s="95"/>
      <c r="E710" s="96"/>
      <c r="F710" s="96"/>
      <c r="G710" s="96"/>
      <c r="H710" s="13"/>
      <c r="I710" s="13" t="str">
        <f t="shared" si="45"/>
        <v/>
      </c>
      <c r="J710" s="14" t="str">
        <f t="shared" ref="J710:J773" si="46">IF(AND($H710=$I710,$H710&lt;&gt;0,$B710&lt;&gt;0),"Complete",IF(AND($I710&lt;$H710,$I710&gt;0,$B710&lt;&gt;0),"Partial",IF(AND($I710="",B710&lt;&gt;0),"No receipt","")))</f>
        <v/>
      </c>
      <c r="K710" s="14"/>
      <c r="L710" s="15"/>
      <c r="M710" s="93"/>
      <c r="N710" s="73"/>
      <c r="O710" s="93"/>
      <c r="P710" s="99"/>
      <c r="Q710" s="100" t="str">
        <f t="shared" ref="Q710:Q773" si="47">IF($B710&lt;&gt;"",$P710*$H710,"")</f>
        <v/>
      </c>
      <c r="R710" s="101" t="str">
        <f t="shared" ref="R710:R773" si="48">IF($G710="AU","$",IF($G710="BR","BRL",IF($G710="JP","¥",IF($G710="KR","₩",IF($G710="SW","SEK",IF($G710="UAE","AED",IF($G710="UK","£",IF($G710="US","$",IF(OR($G710="FR",$G710="GR",$G710="IT",$G710="NT"),"€","")))))))))</f>
        <v/>
      </c>
      <c r="S710" s="36"/>
    </row>
    <row r="711" spans="1:19">
      <c r="A711" s="93" t="str">
        <f>IF(ISERROR(VLOOKUP($B711,'export GR-month (SAP)'!$A:$A,1,FALSE))=TRUE,"-","GR")</f>
        <v>-</v>
      </c>
      <c r="B711" s="94"/>
      <c r="C711" s="94"/>
      <c r="D711" s="95"/>
      <c r="E711" s="96"/>
      <c r="F711" s="96"/>
      <c r="G711" s="96"/>
      <c r="H711" s="13"/>
      <c r="I711" s="13" t="str">
        <f t="shared" si="45"/>
        <v/>
      </c>
      <c r="J711" s="14" t="str">
        <f t="shared" si="46"/>
        <v/>
      </c>
      <c r="K711" s="14"/>
      <c r="L711" s="15"/>
      <c r="M711" s="93"/>
      <c r="N711" s="73"/>
      <c r="O711" s="93"/>
      <c r="P711" s="99"/>
      <c r="Q711" s="100" t="str">
        <f t="shared" si="47"/>
        <v/>
      </c>
      <c r="R711" s="101" t="str">
        <f t="shared" si="48"/>
        <v/>
      </c>
      <c r="S711" s="36"/>
    </row>
    <row r="712" spans="1:19">
      <c r="A712" s="93" t="str">
        <f>IF(ISERROR(VLOOKUP($B712,'export GR-month (SAP)'!$A:$A,1,FALSE))=TRUE,"-","GR")</f>
        <v>-</v>
      </c>
      <c r="B712" s="94"/>
      <c r="C712" s="94"/>
      <c r="D712" s="95"/>
      <c r="E712" s="96"/>
      <c r="F712" s="96"/>
      <c r="G712" s="96"/>
      <c r="H712" s="13"/>
      <c r="I712" s="13" t="str">
        <f t="shared" si="45"/>
        <v/>
      </c>
      <c r="J712" s="14" t="str">
        <f t="shared" si="46"/>
        <v/>
      </c>
      <c r="K712" s="14"/>
      <c r="L712" s="15"/>
      <c r="M712" s="93"/>
      <c r="N712" s="73"/>
      <c r="O712" s="93"/>
      <c r="P712" s="99"/>
      <c r="Q712" s="100" t="str">
        <f t="shared" si="47"/>
        <v/>
      </c>
      <c r="R712" s="101" t="str">
        <f t="shared" si="48"/>
        <v/>
      </c>
      <c r="S712" s="36"/>
    </row>
    <row r="713" spans="1:19">
      <c r="A713" s="93" t="str">
        <f>IF(ISERROR(VLOOKUP($B713,'export GR-month (SAP)'!$A:$A,1,FALSE))=TRUE,"-","GR")</f>
        <v>-</v>
      </c>
      <c r="B713" s="94"/>
      <c r="C713" s="94"/>
      <c r="D713" s="95"/>
      <c r="E713" s="96"/>
      <c r="F713" s="96"/>
      <c r="G713" s="96"/>
      <c r="H713" s="13"/>
      <c r="I713" s="13" t="str">
        <f t="shared" si="45"/>
        <v/>
      </c>
      <c r="J713" s="14" t="str">
        <f t="shared" si="46"/>
        <v/>
      </c>
      <c r="K713" s="14"/>
      <c r="L713" s="15"/>
      <c r="M713" s="93"/>
      <c r="N713" s="73"/>
      <c r="O713" s="93"/>
      <c r="P713" s="99"/>
      <c r="Q713" s="100" t="str">
        <f t="shared" si="47"/>
        <v/>
      </c>
      <c r="R713" s="101" t="str">
        <f t="shared" si="48"/>
        <v/>
      </c>
      <c r="S713" s="36"/>
    </row>
    <row r="714" spans="1:19">
      <c r="A714" s="93" t="str">
        <f>IF(ISERROR(VLOOKUP($B714,'export GR-month (SAP)'!$A:$A,1,FALSE))=TRUE,"-","GR")</f>
        <v>-</v>
      </c>
      <c r="B714" s="94"/>
      <c r="C714" s="94"/>
      <c r="D714" s="95"/>
      <c r="E714" s="96"/>
      <c r="F714" s="96"/>
      <c r="G714" s="96"/>
      <c r="H714" s="13"/>
      <c r="I714" s="13" t="str">
        <f t="shared" si="45"/>
        <v/>
      </c>
      <c r="J714" s="14" t="str">
        <f t="shared" si="46"/>
        <v/>
      </c>
      <c r="K714" s="14"/>
      <c r="L714" s="15"/>
      <c r="M714" s="93"/>
      <c r="N714" s="73"/>
      <c r="O714" s="93"/>
      <c r="P714" s="99"/>
      <c r="Q714" s="100" t="str">
        <f t="shared" si="47"/>
        <v/>
      </c>
      <c r="R714" s="101" t="str">
        <f t="shared" si="48"/>
        <v/>
      </c>
      <c r="S714" s="36"/>
    </row>
    <row r="715" spans="1:19">
      <c r="A715" s="93" t="str">
        <f>IF(ISERROR(VLOOKUP($B715,'export GR-month (SAP)'!$A:$A,1,FALSE))=TRUE,"-","GR")</f>
        <v>-</v>
      </c>
      <c r="B715" s="94"/>
      <c r="C715" s="94"/>
      <c r="D715" s="95"/>
      <c r="E715" s="96"/>
      <c r="F715" s="96"/>
      <c r="G715" s="96"/>
      <c r="H715" s="13"/>
      <c r="I715" s="13" t="str">
        <f t="shared" si="45"/>
        <v/>
      </c>
      <c r="J715" s="14" t="str">
        <f t="shared" si="46"/>
        <v/>
      </c>
      <c r="K715" s="14"/>
      <c r="L715" s="15"/>
      <c r="M715" s="93"/>
      <c r="N715" s="73"/>
      <c r="O715" s="93"/>
      <c r="P715" s="99"/>
      <c r="Q715" s="100" t="str">
        <f t="shared" si="47"/>
        <v/>
      </c>
      <c r="R715" s="101" t="str">
        <f t="shared" si="48"/>
        <v/>
      </c>
      <c r="S715" s="36"/>
    </row>
    <row r="716" spans="1:19">
      <c r="A716" s="93" t="str">
        <f>IF(ISERROR(VLOOKUP($B716,'export GR-month (SAP)'!$A:$A,1,FALSE))=TRUE,"-","GR")</f>
        <v>-</v>
      </c>
      <c r="B716" s="94"/>
      <c r="C716" s="94"/>
      <c r="D716" s="95"/>
      <c r="E716" s="96"/>
      <c r="F716" s="96"/>
      <c r="G716" s="96"/>
      <c r="H716" s="13"/>
      <c r="I716" s="13" t="str">
        <f t="shared" si="45"/>
        <v/>
      </c>
      <c r="J716" s="14" t="str">
        <f t="shared" si="46"/>
        <v/>
      </c>
      <c r="K716" s="14"/>
      <c r="L716" s="15"/>
      <c r="M716" s="93"/>
      <c r="N716" s="73"/>
      <c r="O716" s="93"/>
      <c r="P716" s="99"/>
      <c r="Q716" s="100" t="str">
        <f t="shared" si="47"/>
        <v/>
      </c>
      <c r="R716" s="101" t="str">
        <f t="shared" si="48"/>
        <v/>
      </c>
      <c r="S716" s="36"/>
    </row>
    <row r="717" spans="1:19">
      <c r="A717" s="93" t="str">
        <f>IF(ISERROR(VLOOKUP($B717,'export GR-month (SAP)'!$A:$A,1,FALSE))=TRUE,"-","GR")</f>
        <v>-</v>
      </c>
      <c r="B717" s="94"/>
      <c r="C717" s="94"/>
      <c r="D717" s="95"/>
      <c r="E717" s="96"/>
      <c r="F717" s="96"/>
      <c r="G717" s="96"/>
      <c r="H717" s="13"/>
      <c r="I717" s="13" t="str">
        <f t="shared" si="45"/>
        <v/>
      </c>
      <c r="J717" s="14" t="str">
        <f t="shared" si="46"/>
        <v/>
      </c>
      <c r="K717" s="14"/>
      <c r="L717" s="15"/>
      <c r="M717" s="93"/>
      <c r="N717" s="73"/>
      <c r="O717" s="93"/>
      <c r="P717" s="99"/>
      <c r="Q717" s="100" t="str">
        <f t="shared" si="47"/>
        <v/>
      </c>
      <c r="R717" s="101" t="str">
        <f t="shared" si="48"/>
        <v/>
      </c>
      <c r="S717" s="36"/>
    </row>
    <row r="718" spans="1:19">
      <c r="A718" s="93" t="str">
        <f>IF(ISERROR(VLOOKUP($B718,'export GR-month (SAP)'!$A:$A,1,FALSE))=TRUE,"-","GR")</f>
        <v>-</v>
      </c>
      <c r="B718" s="94"/>
      <c r="C718" s="94"/>
      <c r="D718" s="95"/>
      <c r="E718" s="96"/>
      <c r="F718" s="96"/>
      <c r="G718" s="96"/>
      <c r="H718" s="13"/>
      <c r="I718" s="13" t="str">
        <f t="shared" si="45"/>
        <v/>
      </c>
      <c r="J718" s="14" t="str">
        <f t="shared" si="46"/>
        <v/>
      </c>
      <c r="K718" s="14"/>
      <c r="L718" s="15"/>
      <c r="M718" s="93"/>
      <c r="N718" s="73"/>
      <c r="O718" s="93"/>
      <c r="P718" s="99"/>
      <c r="Q718" s="100" t="str">
        <f t="shared" si="47"/>
        <v/>
      </c>
      <c r="R718" s="101" t="str">
        <f t="shared" si="48"/>
        <v/>
      </c>
      <c r="S718" s="36"/>
    </row>
    <row r="719" spans="1:19">
      <c r="A719" s="93" t="str">
        <f>IF(ISERROR(VLOOKUP($B719,'export GR-month (SAP)'!$A:$A,1,FALSE))=TRUE,"-","GR")</f>
        <v>-</v>
      </c>
      <c r="B719" s="94"/>
      <c r="C719" s="94"/>
      <c r="D719" s="95"/>
      <c r="E719" s="96"/>
      <c r="F719" s="96"/>
      <c r="G719" s="96"/>
      <c r="H719" s="13"/>
      <c r="I719" s="13" t="str">
        <f t="shared" si="45"/>
        <v/>
      </c>
      <c r="J719" s="14" t="str">
        <f t="shared" si="46"/>
        <v/>
      </c>
      <c r="K719" s="14"/>
      <c r="L719" s="15"/>
      <c r="M719" s="93"/>
      <c r="N719" s="73"/>
      <c r="O719" s="93"/>
      <c r="P719" s="99"/>
      <c r="Q719" s="100" t="str">
        <f t="shared" si="47"/>
        <v/>
      </c>
      <c r="R719" s="101" t="str">
        <f t="shared" si="48"/>
        <v/>
      </c>
      <c r="S719" s="36"/>
    </row>
    <row r="720" spans="1:19">
      <c r="A720" s="93" t="str">
        <f>IF(ISERROR(VLOOKUP($B720,'export GR-month (SAP)'!$A:$A,1,FALSE))=TRUE,"-","GR")</f>
        <v>-</v>
      </c>
      <c r="B720" s="94"/>
      <c r="C720" s="94"/>
      <c r="D720" s="95"/>
      <c r="E720" s="96"/>
      <c r="F720" s="96"/>
      <c r="G720" s="96"/>
      <c r="H720" s="13"/>
      <c r="I720" s="13" t="str">
        <f t="shared" si="45"/>
        <v/>
      </c>
      <c r="J720" s="14" t="str">
        <f t="shared" si="46"/>
        <v/>
      </c>
      <c r="K720" s="14"/>
      <c r="L720" s="15"/>
      <c r="M720" s="93"/>
      <c r="N720" s="73"/>
      <c r="O720" s="93"/>
      <c r="P720" s="99"/>
      <c r="Q720" s="100" t="str">
        <f t="shared" si="47"/>
        <v/>
      </c>
      <c r="R720" s="101" t="str">
        <f t="shared" si="48"/>
        <v/>
      </c>
      <c r="S720" s="36"/>
    </row>
    <row r="721" spans="1:19">
      <c r="A721" s="93" t="str">
        <f>IF(ISERROR(VLOOKUP($B721,'export GR-month (SAP)'!$A:$A,1,FALSE))=TRUE,"-","GR")</f>
        <v>-</v>
      </c>
      <c r="B721" s="94"/>
      <c r="C721" s="94"/>
      <c r="D721" s="95"/>
      <c r="E721" s="96"/>
      <c r="F721" s="96"/>
      <c r="G721" s="96"/>
      <c r="H721" s="13"/>
      <c r="I721" s="13" t="str">
        <f t="shared" si="45"/>
        <v/>
      </c>
      <c r="J721" s="14" t="str">
        <f t="shared" si="46"/>
        <v/>
      </c>
      <c r="K721" s="14"/>
      <c r="L721" s="15"/>
      <c r="M721" s="93"/>
      <c r="N721" s="73"/>
      <c r="O721" s="93"/>
      <c r="P721" s="99"/>
      <c r="Q721" s="100" t="str">
        <f t="shared" si="47"/>
        <v/>
      </c>
      <c r="R721" s="101" t="str">
        <f t="shared" si="48"/>
        <v/>
      </c>
      <c r="S721" s="36"/>
    </row>
    <row r="722" spans="1:19">
      <c r="A722" s="93" t="str">
        <f>IF(ISERROR(VLOOKUP($B722,'export GR-month (SAP)'!$A:$A,1,FALSE))=TRUE,"-","GR")</f>
        <v>-</v>
      </c>
      <c r="B722" s="94"/>
      <c r="C722" s="94"/>
      <c r="D722" s="95"/>
      <c r="E722" s="96"/>
      <c r="F722" s="96"/>
      <c r="G722" s="96"/>
      <c r="H722" s="13"/>
      <c r="I722" s="13" t="str">
        <f t="shared" si="45"/>
        <v/>
      </c>
      <c r="J722" s="14" t="str">
        <f t="shared" si="46"/>
        <v/>
      </c>
      <c r="K722" s="14"/>
      <c r="L722" s="15"/>
      <c r="M722" s="93"/>
      <c r="N722" s="73"/>
      <c r="O722" s="93"/>
      <c r="P722" s="99"/>
      <c r="Q722" s="100" t="str">
        <f t="shared" si="47"/>
        <v/>
      </c>
      <c r="R722" s="101" t="str">
        <f t="shared" si="48"/>
        <v/>
      </c>
      <c r="S722" s="36"/>
    </row>
    <row r="723" spans="1:19">
      <c r="A723" s="93" t="str">
        <f>IF(ISERROR(VLOOKUP($B723,'export GR-month (SAP)'!$A:$A,1,FALSE))=TRUE,"-","GR")</f>
        <v>-</v>
      </c>
      <c r="B723" s="94"/>
      <c r="C723" s="94"/>
      <c r="D723" s="95"/>
      <c r="E723" s="96"/>
      <c r="F723" s="96"/>
      <c r="G723" s="96"/>
      <c r="H723" s="13"/>
      <c r="I723" s="13" t="str">
        <f t="shared" si="45"/>
        <v/>
      </c>
      <c r="J723" s="14" t="str">
        <f t="shared" si="46"/>
        <v/>
      </c>
      <c r="K723" s="14"/>
      <c r="L723" s="15"/>
      <c r="M723" s="93"/>
      <c r="N723" s="73"/>
      <c r="O723" s="93"/>
      <c r="P723" s="99"/>
      <c r="Q723" s="100" t="str">
        <f t="shared" si="47"/>
        <v/>
      </c>
      <c r="R723" s="101" t="str">
        <f t="shared" si="48"/>
        <v/>
      </c>
      <c r="S723" s="36"/>
    </row>
    <row r="724" spans="1:19">
      <c r="A724" s="93" t="str">
        <f>IF(ISERROR(VLOOKUP($B724,'export GR-month (SAP)'!$A:$A,1,FALSE))=TRUE,"-","GR")</f>
        <v>-</v>
      </c>
      <c r="B724" s="94"/>
      <c r="C724" s="94"/>
      <c r="D724" s="95"/>
      <c r="E724" s="96"/>
      <c r="F724" s="96"/>
      <c r="G724" s="96"/>
      <c r="H724" s="13"/>
      <c r="I724" s="13" t="str">
        <f t="shared" si="45"/>
        <v/>
      </c>
      <c r="J724" s="14" t="str">
        <f t="shared" si="46"/>
        <v/>
      </c>
      <c r="K724" s="14"/>
      <c r="L724" s="15"/>
      <c r="M724" s="93"/>
      <c r="N724" s="73"/>
      <c r="O724" s="93"/>
      <c r="P724" s="99"/>
      <c r="Q724" s="100" t="str">
        <f t="shared" si="47"/>
        <v/>
      </c>
      <c r="R724" s="101" t="str">
        <f t="shared" si="48"/>
        <v/>
      </c>
      <c r="S724" s="36"/>
    </row>
    <row r="725" spans="1:19">
      <c r="A725" s="93" t="str">
        <f>IF(ISERROR(VLOOKUP($B725,'export GR-month (SAP)'!$A:$A,1,FALSE))=TRUE,"-","GR")</f>
        <v>-</v>
      </c>
      <c r="B725" s="94"/>
      <c r="C725" s="94"/>
      <c r="D725" s="95"/>
      <c r="E725" s="96"/>
      <c r="F725" s="96"/>
      <c r="G725" s="96"/>
      <c r="H725" s="13"/>
      <c r="I725" s="13" t="str">
        <f t="shared" si="45"/>
        <v/>
      </c>
      <c r="J725" s="14" t="str">
        <f t="shared" si="46"/>
        <v/>
      </c>
      <c r="K725" s="14"/>
      <c r="L725" s="15"/>
      <c r="M725" s="93"/>
      <c r="N725" s="73"/>
      <c r="O725" s="93"/>
      <c r="P725" s="99"/>
      <c r="Q725" s="100" t="str">
        <f t="shared" si="47"/>
        <v/>
      </c>
      <c r="R725" s="101" t="str">
        <f t="shared" si="48"/>
        <v/>
      </c>
      <c r="S725" s="36"/>
    </row>
    <row r="726" spans="1:19">
      <c r="A726" s="93" t="str">
        <f>IF(ISERROR(VLOOKUP($B726,'export GR-month (SAP)'!$A:$A,1,FALSE))=TRUE,"-","GR")</f>
        <v>-</v>
      </c>
      <c r="B726" s="94"/>
      <c r="C726" s="94"/>
      <c r="D726" s="95"/>
      <c r="E726" s="96"/>
      <c r="F726" s="96"/>
      <c r="G726" s="96"/>
      <c r="H726" s="13"/>
      <c r="I726" s="13" t="str">
        <f t="shared" si="45"/>
        <v/>
      </c>
      <c r="J726" s="14" t="str">
        <f t="shared" si="46"/>
        <v/>
      </c>
      <c r="K726" s="14"/>
      <c r="L726" s="15"/>
      <c r="M726" s="93"/>
      <c r="N726" s="73"/>
      <c r="O726" s="93"/>
      <c r="P726" s="99"/>
      <c r="Q726" s="100" t="str">
        <f t="shared" si="47"/>
        <v/>
      </c>
      <c r="R726" s="101" t="str">
        <f t="shared" si="48"/>
        <v/>
      </c>
      <c r="S726" s="36"/>
    </row>
    <row r="727" spans="1:19">
      <c r="A727" s="93" t="str">
        <f>IF(ISERROR(VLOOKUP($B727,'export GR-month (SAP)'!$A:$A,1,FALSE))=TRUE,"-","GR")</f>
        <v>-</v>
      </c>
      <c r="B727" s="94"/>
      <c r="C727" s="94"/>
      <c r="D727" s="95"/>
      <c r="E727" s="96"/>
      <c r="F727" s="96"/>
      <c r="G727" s="96"/>
      <c r="H727" s="13"/>
      <c r="I727" s="13" t="str">
        <f t="shared" si="45"/>
        <v/>
      </c>
      <c r="J727" s="14" t="str">
        <f t="shared" si="46"/>
        <v/>
      </c>
      <c r="K727" s="14"/>
      <c r="L727" s="15"/>
      <c r="M727" s="93"/>
      <c r="N727" s="73"/>
      <c r="O727" s="93"/>
      <c r="P727" s="99"/>
      <c r="Q727" s="100" t="str">
        <f t="shared" si="47"/>
        <v/>
      </c>
      <c r="R727" s="101" t="str">
        <f t="shared" si="48"/>
        <v/>
      </c>
      <c r="S727" s="36"/>
    </row>
    <row r="728" spans="1:19">
      <c r="A728" s="93" t="str">
        <f>IF(ISERROR(VLOOKUP($B728,'export GR-month (SAP)'!$A:$A,1,FALSE))=TRUE,"-","GR")</f>
        <v>-</v>
      </c>
      <c r="B728" s="94"/>
      <c r="C728" s="94"/>
      <c r="D728" s="95"/>
      <c r="E728" s="96"/>
      <c r="F728" s="96"/>
      <c r="G728" s="96"/>
      <c r="H728" s="13"/>
      <c r="I728" s="13" t="str">
        <f t="shared" si="45"/>
        <v/>
      </c>
      <c r="J728" s="14" t="str">
        <f t="shared" si="46"/>
        <v/>
      </c>
      <c r="K728" s="14"/>
      <c r="L728" s="15"/>
      <c r="M728" s="93"/>
      <c r="N728" s="73"/>
      <c r="O728" s="93"/>
      <c r="P728" s="99"/>
      <c r="Q728" s="100" t="str">
        <f t="shared" si="47"/>
        <v/>
      </c>
      <c r="R728" s="101" t="str">
        <f t="shared" si="48"/>
        <v/>
      </c>
      <c r="S728" s="36"/>
    </row>
    <row r="729" spans="1:19">
      <c r="A729" s="93" t="str">
        <f>IF(ISERROR(VLOOKUP($B729,'export GR-month (SAP)'!$A:$A,1,FALSE))=TRUE,"-","GR")</f>
        <v>-</v>
      </c>
      <c r="B729" s="94"/>
      <c r="C729" s="94"/>
      <c r="D729" s="95"/>
      <c r="E729" s="96"/>
      <c r="F729" s="96"/>
      <c r="G729" s="96"/>
      <c r="H729" s="13"/>
      <c r="I729" s="13" t="str">
        <f t="shared" si="45"/>
        <v/>
      </c>
      <c r="J729" s="14" t="str">
        <f t="shared" si="46"/>
        <v/>
      </c>
      <c r="K729" s="14"/>
      <c r="L729" s="15"/>
      <c r="M729" s="93"/>
      <c r="N729" s="73"/>
      <c r="O729" s="93"/>
      <c r="P729" s="99"/>
      <c r="Q729" s="100" t="str">
        <f t="shared" si="47"/>
        <v/>
      </c>
      <c r="R729" s="101" t="str">
        <f t="shared" si="48"/>
        <v/>
      </c>
      <c r="S729" s="36"/>
    </row>
    <row r="730" spans="1:19">
      <c r="A730" s="93" t="str">
        <f>IF(ISERROR(VLOOKUP($B730,'export GR-month (SAP)'!$A:$A,1,FALSE))=TRUE,"-","GR")</f>
        <v>-</v>
      </c>
      <c r="B730" s="94"/>
      <c r="C730" s="94"/>
      <c r="D730" s="95"/>
      <c r="E730" s="96"/>
      <c r="F730" s="96"/>
      <c r="G730" s="96"/>
      <c r="H730" s="13"/>
      <c r="I730" s="13" t="str">
        <f t="shared" si="45"/>
        <v/>
      </c>
      <c r="J730" s="14" t="str">
        <f t="shared" si="46"/>
        <v/>
      </c>
      <c r="K730" s="14"/>
      <c r="L730" s="15"/>
      <c r="M730" s="93"/>
      <c r="N730" s="73"/>
      <c r="O730" s="93"/>
      <c r="P730" s="99"/>
      <c r="Q730" s="100" t="str">
        <f t="shared" si="47"/>
        <v/>
      </c>
      <c r="R730" s="101" t="str">
        <f t="shared" si="48"/>
        <v/>
      </c>
      <c r="S730" s="36"/>
    </row>
    <row r="731" spans="1:19">
      <c r="A731" s="93" t="str">
        <f>IF(ISERROR(VLOOKUP($B731,'export GR-month (SAP)'!$A:$A,1,FALSE))=TRUE,"-","GR")</f>
        <v>-</v>
      </c>
      <c r="B731" s="94"/>
      <c r="C731" s="94"/>
      <c r="D731" s="95"/>
      <c r="E731" s="96"/>
      <c r="F731" s="96"/>
      <c r="G731" s="96"/>
      <c r="H731" s="13"/>
      <c r="I731" s="13" t="str">
        <f t="shared" si="45"/>
        <v/>
      </c>
      <c r="J731" s="14" t="str">
        <f t="shared" si="46"/>
        <v/>
      </c>
      <c r="K731" s="14"/>
      <c r="L731" s="15"/>
      <c r="M731" s="93"/>
      <c r="N731" s="73"/>
      <c r="O731" s="93"/>
      <c r="P731" s="99"/>
      <c r="Q731" s="100" t="str">
        <f t="shared" si="47"/>
        <v/>
      </c>
      <c r="R731" s="101" t="str">
        <f t="shared" si="48"/>
        <v/>
      </c>
      <c r="S731" s="36"/>
    </row>
    <row r="732" spans="1:19">
      <c r="A732" s="93" t="str">
        <f>IF(ISERROR(VLOOKUP($B732,'export GR-month (SAP)'!$A:$A,1,FALSE))=TRUE,"-","GR")</f>
        <v>-</v>
      </c>
      <c r="B732" s="94"/>
      <c r="C732" s="94"/>
      <c r="D732" s="95"/>
      <c r="E732" s="96"/>
      <c r="F732" s="96"/>
      <c r="G732" s="96"/>
      <c r="H732" s="13"/>
      <c r="I732" s="13" t="str">
        <f t="shared" si="45"/>
        <v/>
      </c>
      <c r="J732" s="14" t="str">
        <f t="shared" si="46"/>
        <v/>
      </c>
      <c r="K732" s="14"/>
      <c r="L732" s="15"/>
      <c r="M732" s="93"/>
      <c r="N732" s="73"/>
      <c r="O732" s="93"/>
      <c r="P732" s="99"/>
      <c r="Q732" s="100" t="str">
        <f t="shared" si="47"/>
        <v/>
      </c>
      <c r="R732" s="101" t="str">
        <f t="shared" si="48"/>
        <v/>
      </c>
      <c r="S732" s="36"/>
    </row>
    <row r="733" spans="1:19">
      <c r="A733" s="93" t="str">
        <f>IF(ISERROR(VLOOKUP($B733,'export GR-month (SAP)'!$A:$A,1,FALSE))=TRUE,"-","GR")</f>
        <v>-</v>
      </c>
      <c r="B733" s="94"/>
      <c r="C733" s="94"/>
      <c r="D733" s="95"/>
      <c r="E733" s="96"/>
      <c r="F733" s="96"/>
      <c r="G733" s="96"/>
      <c r="H733" s="13"/>
      <c r="I733" s="13" t="str">
        <f t="shared" si="45"/>
        <v/>
      </c>
      <c r="J733" s="14" t="str">
        <f t="shared" si="46"/>
        <v/>
      </c>
      <c r="K733" s="14"/>
      <c r="L733" s="15"/>
      <c r="M733" s="93"/>
      <c r="N733" s="73"/>
      <c r="O733" s="93"/>
      <c r="P733" s="99"/>
      <c r="Q733" s="100" t="str">
        <f t="shared" si="47"/>
        <v/>
      </c>
      <c r="R733" s="101" t="str">
        <f t="shared" si="48"/>
        <v/>
      </c>
      <c r="S733" s="36"/>
    </row>
    <row r="734" spans="1:19">
      <c r="A734" s="93" t="str">
        <f>IF(ISERROR(VLOOKUP($B734,'export GR-month (SAP)'!$A:$A,1,FALSE))=TRUE,"-","GR")</f>
        <v>-</v>
      </c>
      <c r="B734" s="94"/>
      <c r="C734" s="94"/>
      <c r="D734" s="95"/>
      <c r="E734" s="96"/>
      <c r="F734" s="96"/>
      <c r="G734" s="96"/>
      <c r="H734" s="13"/>
      <c r="I734" s="13" t="str">
        <f t="shared" si="45"/>
        <v/>
      </c>
      <c r="J734" s="14" t="str">
        <f t="shared" si="46"/>
        <v/>
      </c>
      <c r="K734" s="14"/>
      <c r="L734" s="15"/>
      <c r="M734" s="93"/>
      <c r="N734" s="73"/>
      <c r="O734" s="93"/>
      <c r="P734" s="99"/>
      <c r="Q734" s="100" t="str">
        <f t="shared" si="47"/>
        <v/>
      </c>
      <c r="R734" s="101" t="str">
        <f t="shared" si="48"/>
        <v/>
      </c>
      <c r="S734" s="36"/>
    </row>
    <row r="735" spans="1:19">
      <c r="A735" s="93" t="str">
        <f>IF(ISERROR(VLOOKUP($B735,'export GR-month (SAP)'!$A:$A,1,FALSE))=TRUE,"-","GR")</f>
        <v>-</v>
      </c>
      <c r="B735" s="94"/>
      <c r="C735" s="94"/>
      <c r="D735" s="95"/>
      <c r="E735" s="96"/>
      <c r="F735" s="96"/>
      <c r="G735" s="96"/>
      <c r="H735" s="13"/>
      <c r="I735" s="13" t="str">
        <f t="shared" si="45"/>
        <v/>
      </c>
      <c r="J735" s="14" t="str">
        <f t="shared" si="46"/>
        <v/>
      </c>
      <c r="K735" s="14"/>
      <c r="L735" s="15"/>
      <c r="M735" s="93"/>
      <c r="N735" s="73"/>
      <c r="O735" s="93"/>
      <c r="P735" s="99"/>
      <c r="Q735" s="100" t="str">
        <f t="shared" si="47"/>
        <v/>
      </c>
      <c r="R735" s="101" t="str">
        <f t="shared" si="48"/>
        <v/>
      </c>
      <c r="S735" s="36"/>
    </row>
    <row r="736" spans="1:19">
      <c r="A736" s="93" t="str">
        <f>IF(ISERROR(VLOOKUP($B736,'export GR-month (SAP)'!$A:$A,1,FALSE))=TRUE,"-","GR")</f>
        <v>-</v>
      </c>
      <c r="B736" s="94"/>
      <c r="C736" s="94"/>
      <c r="D736" s="95"/>
      <c r="E736" s="96"/>
      <c r="F736" s="96"/>
      <c r="G736" s="96"/>
      <c r="H736" s="13"/>
      <c r="I736" s="13" t="str">
        <f t="shared" si="45"/>
        <v/>
      </c>
      <c r="J736" s="14" t="str">
        <f t="shared" si="46"/>
        <v/>
      </c>
      <c r="K736" s="14"/>
      <c r="L736" s="15"/>
      <c r="M736" s="93"/>
      <c r="N736" s="73"/>
      <c r="O736" s="93"/>
      <c r="P736" s="99"/>
      <c r="Q736" s="100" t="str">
        <f t="shared" si="47"/>
        <v/>
      </c>
      <c r="R736" s="101" t="str">
        <f t="shared" si="48"/>
        <v/>
      </c>
      <c r="S736" s="36"/>
    </row>
    <row r="737" spans="1:19">
      <c r="A737" s="93" t="str">
        <f>IF(ISERROR(VLOOKUP($B737,'export GR-month (SAP)'!$A:$A,1,FALSE))=TRUE,"-","GR")</f>
        <v>-</v>
      </c>
      <c r="B737" s="94"/>
      <c r="C737" s="94"/>
      <c r="D737" s="95"/>
      <c r="E737" s="96"/>
      <c r="F737" s="96"/>
      <c r="G737" s="96"/>
      <c r="H737" s="13"/>
      <c r="I737" s="13" t="str">
        <f t="shared" si="45"/>
        <v/>
      </c>
      <c r="J737" s="14" t="str">
        <f t="shared" si="46"/>
        <v/>
      </c>
      <c r="K737" s="14"/>
      <c r="L737" s="15"/>
      <c r="M737" s="93"/>
      <c r="N737" s="73"/>
      <c r="O737" s="93"/>
      <c r="P737" s="99"/>
      <c r="Q737" s="100" t="str">
        <f t="shared" si="47"/>
        <v/>
      </c>
      <c r="R737" s="101" t="str">
        <f t="shared" si="48"/>
        <v/>
      </c>
      <c r="S737" s="36"/>
    </row>
    <row r="738" spans="1:19">
      <c r="A738" s="93" t="str">
        <f>IF(ISERROR(VLOOKUP($B738,'export GR-month (SAP)'!$A:$A,1,FALSE))=TRUE,"-","GR")</f>
        <v>-</v>
      </c>
      <c r="B738" s="94"/>
      <c r="C738" s="94"/>
      <c r="D738" s="95"/>
      <c r="E738" s="96"/>
      <c r="F738" s="96"/>
      <c r="G738" s="96"/>
      <c r="H738" s="13"/>
      <c r="I738" s="13" t="str">
        <f t="shared" si="45"/>
        <v/>
      </c>
      <c r="J738" s="14" t="str">
        <f t="shared" si="46"/>
        <v/>
      </c>
      <c r="K738" s="14"/>
      <c r="L738" s="15"/>
      <c r="M738" s="93"/>
      <c r="N738" s="73"/>
      <c r="O738" s="93"/>
      <c r="P738" s="99"/>
      <c r="Q738" s="100" t="str">
        <f t="shared" si="47"/>
        <v/>
      </c>
      <c r="R738" s="101" t="str">
        <f t="shared" si="48"/>
        <v/>
      </c>
      <c r="S738" s="36"/>
    </row>
    <row r="739" spans="1:19">
      <c r="A739" s="93" t="str">
        <f>IF(ISERROR(VLOOKUP($B739,'export GR-month (SAP)'!$A:$A,1,FALSE))=TRUE,"-","GR")</f>
        <v>-</v>
      </c>
      <c r="B739" s="94"/>
      <c r="C739" s="94"/>
      <c r="D739" s="95"/>
      <c r="E739" s="96"/>
      <c r="F739" s="96"/>
      <c r="G739" s="96"/>
      <c r="H739" s="13"/>
      <c r="I739" s="13" t="str">
        <f t="shared" si="45"/>
        <v/>
      </c>
      <c r="J739" s="14" t="str">
        <f t="shared" si="46"/>
        <v/>
      </c>
      <c r="K739" s="14"/>
      <c r="L739" s="15"/>
      <c r="M739" s="93"/>
      <c r="N739" s="73"/>
      <c r="O739" s="93"/>
      <c r="P739" s="99"/>
      <c r="Q739" s="100" t="str">
        <f t="shared" si="47"/>
        <v/>
      </c>
      <c r="R739" s="101" t="str">
        <f t="shared" si="48"/>
        <v/>
      </c>
      <c r="S739" s="36"/>
    </row>
    <row r="740" spans="1:19">
      <c r="A740" s="93" t="str">
        <f>IF(ISERROR(VLOOKUP($B740,'export GR-month (SAP)'!$A:$A,1,FALSE))=TRUE,"-","GR")</f>
        <v>-</v>
      </c>
      <c r="B740" s="94"/>
      <c r="C740" s="94"/>
      <c r="D740" s="95"/>
      <c r="E740" s="96"/>
      <c r="F740" s="96"/>
      <c r="G740" s="96"/>
      <c r="H740" s="13"/>
      <c r="I740" s="13" t="str">
        <f t="shared" si="45"/>
        <v/>
      </c>
      <c r="J740" s="14" t="str">
        <f t="shared" si="46"/>
        <v/>
      </c>
      <c r="K740" s="14"/>
      <c r="L740" s="15"/>
      <c r="M740" s="93"/>
      <c r="N740" s="73"/>
      <c r="O740" s="93"/>
      <c r="P740" s="99"/>
      <c r="Q740" s="100" t="str">
        <f t="shared" si="47"/>
        <v/>
      </c>
      <c r="R740" s="101" t="str">
        <f t="shared" si="48"/>
        <v/>
      </c>
      <c r="S740" s="36"/>
    </row>
    <row r="741" spans="1:19">
      <c r="A741" s="93" t="str">
        <f>IF(ISERROR(VLOOKUP($B741,'export GR-month (SAP)'!$A:$A,1,FALSE))=TRUE,"-","GR")</f>
        <v>-</v>
      </c>
      <c r="B741" s="94"/>
      <c r="C741" s="94"/>
      <c r="D741" s="95"/>
      <c r="E741" s="96"/>
      <c r="F741" s="96"/>
      <c r="G741" s="96"/>
      <c r="H741" s="13"/>
      <c r="I741" s="13" t="str">
        <f t="shared" si="45"/>
        <v/>
      </c>
      <c r="J741" s="14" t="str">
        <f t="shared" si="46"/>
        <v/>
      </c>
      <c r="K741" s="14"/>
      <c r="L741" s="15"/>
      <c r="M741" s="93"/>
      <c r="N741" s="73"/>
      <c r="O741" s="93"/>
      <c r="P741" s="99"/>
      <c r="Q741" s="100" t="str">
        <f t="shared" si="47"/>
        <v/>
      </c>
      <c r="R741" s="101" t="str">
        <f t="shared" si="48"/>
        <v/>
      </c>
      <c r="S741" s="36"/>
    </row>
    <row r="742" spans="1:19">
      <c r="A742" s="93" t="str">
        <f>IF(ISERROR(VLOOKUP($B742,'export GR-month (SAP)'!$A:$A,1,FALSE))=TRUE,"-","GR")</f>
        <v>-</v>
      </c>
      <c r="B742" s="94"/>
      <c r="C742" s="94"/>
      <c r="D742" s="95"/>
      <c r="E742" s="96"/>
      <c r="F742" s="96"/>
      <c r="G742" s="96"/>
      <c r="H742" s="13"/>
      <c r="I742" s="13" t="str">
        <f t="shared" si="45"/>
        <v/>
      </c>
      <c r="J742" s="14" t="str">
        <f t="shared" si="46"/>
        <v/>
      </c>
      <c r="K742" s="14"/>
      <c r="L742" s="15"/>
      <c r="M742" s="93"/>
      <c r="N742" s="73"/>
      <c r="O742" s="93"/>
      <c r="P742" s="99"/>
      <c r="Q742" s="100" t="str">
        <f t="shared" si="47"/>
        <v/>
      </c>
      <c r="R742" s="101" t="str">
        <f t="shared" si="48"/>
        <v/>
      </c>
      <c r="S742" s="36"/>
    </row>
    <row r="743" spans="1:19">
      <c r="A743" s="93" t="str">
        <f>IF(ISERROR(VLOOKUP($B743,'export GR-month (SAP)'!$A:$A,1,FALSE))=TRUE,"-","GR")</f>
        <v>-</v>
      </c>
      <c r="B743" s="94"/>
      <c r="C743" s="94"/>
      <c r="D743" s="95"/>
      <c r="E743" s="96"/>
      <c r="F743" s="96"/>
      <c r="G743" s="96"/>
      <c r="H743" s="13"/>
      <c r="I743" s="13" t="str">
        <f t="shared" si="45"/>
        <v/>
      </c>
      <c r="J743" s="14" t="str">
        <f t="shared" si="46"/>
        <v/>
      </c>
      <c r="K743" s="14"/>
      <c r="L743" s="15"/>
      <c r="M743" s="93"/>
      <c r="N743" s="73"/>
      <c r="O743" s="93"/>
      <c r="P743" s="99"/>
      <c r="Q743" s="100" t="str">
        <f t="shared" si="47"/>
        <v/>
      </c>
      <c r="R743" s="101" t="str">
        <f t="shared" si="48"/>
        <v/>
      </c>
      <c r="S743" s="36"/>
    </row>
    <row r="744" spans="1:19">
      <c r="A744" s="93" t="str">
        <f>IF(ISERROR(VLOOKUP($B744,'export GR-month (SAP)'!$A:$A,1,FALSE))=TRUE,"-","GR")</f>
        <v>-</v>
      </c>
      <c r="B744" s="94"/>
      <c r="C744" s="94"/>
      <c r="D744" s="95"/>
      <c r="E744" s="96"/>
      <c r="F744" s="96"/>
      <c r="G744" s="96"/>
      <c r="H744" s="13"/>
      <c r="I744" s="13" t="str">
        <f t="shared" si="45"/>
        <v/>
      </c>
      <c r="J744" s="14" t="str">
        <f t="shared" si="46"/>
        <v/>
      </c>
      <c r="K744" s="14"/>
      <c r="L744" s="15"/>
      <c r="M744" s="93"/>
      <c r="N744" s="73"/>
      <c r="O744" s="93"/>
      <c r="P744" s="99"/>
      <c r="Q744" s="100" t="str">
        <f t="shared" si="47"/>
        <v/>
      </c>
      <c r="R744" s="101" t="str">
        <f t="shared" si="48"/>
        <v/>
      </c>
      <c r="S744" s="36"/>
    </row>
    <row r="745" spans="1:19">
      <c r="A745" s="93" t="str">
        <f>IF(ISERROR(VLOOKUP($B745,'export GR-month (SAP)'!$A:$A,1,FALSE))=TRUE,"-","GR")</f>
        <v>-</v>
      </c>
      <c r="B745" s="94"/>
      <c r="C745" s="94"/>
      <c r="D745" s="95"/>
      <c r="E745" s="96"/>
      <c r="F745" s="96"/>
      <c r="G745" s="96"/>
      <c r="H745" s="13"/>
      <c r="I745" s="13" t="str">
        <f t="shared" si="45"/>
        <v/>
      </c>
      <c r="J745" s="14" t="str">
        <f t="shared" si="46"/>
        <v/>
      </c>
      <c r="K745" s="14"/>
      <c r="L745" s="15"/>
      <c r="M745" s="93"/>
      <c r="N745" s="73"/>
      <c r="O745" s="93"/>
      <c r="P745" s="99"/>
      <c r="Q745" s="100" t="str">
        <f t="shared" si="47"/>
        <v/>
      </c>
      <c r="R745" s="101" t="str">
        <f t="shared" si="48"/>
        <v/>
      </c>
      <c r="S745" s="36"/>
    </row>
    <row r="746" spans="1:19">
      <c r="A746" s="93" t="str">
        <f>IF(ISERROR(VLOOKUP($B746,'export GR-month (SAP)'!$A:$A,1,FALSE))=TRUE,"-","GR")</f>
        <v>-</v>
      </c>
      <c r="B746" s="94"/>
      <c r="C746" s="94"/>
      <c r="D746" s="95"/>
      <c r="E746" s="96"/>
      <c r="F746" s="96"/>
      <c r="G746" s="96"/>
      <c r="H746" s="13"/>
      <c r="I746" s="13" t="str">
        <f t="shared" si="45"/>
        <v/>
      </c>
      <c r="J746" s="14" t="str">
        <f t="shared" si="46"/>
        <v/>
      </c>
      <c r="K746" s="14"/>
      <c r="L746" s="15"/>
      <c r="M746" s="93"/>
      <c r="N746" s="73"/>
      <c r="O746" s="93"/>
      <c r="P746" s="99"/>
      <c r="Q746" s="100" t="str">
        <f t="shared" si="47"/>
        <v/>
      </c>
      <c r="R746" s="101" t="str">
        <f t="shared" si="48"/>
        <v/>
      </c>
      <c r="S746" s="36"/>
    </row>
    <row r="747" spans="1:19">
      <c r="A747" s="93" t="str">
        <f>IF(ISERROR(VLOOKUP($B747,'export GR-month (SAP)'!$A:$A,1,FALSE))=TRUE,"-","GR")</f>
        <v>-</v>
      </c>
      <c r="B747" s="94"/>
      <c r="C747" s="94"/>
      <c r="D747" s="95"/>
      <c r="E747" s="96"/>
      <c r="F747" s="96"/>
      <c r="G747" s="96"/>
      <c r="H747" s="13"/>
      <c r="I747" s="13" t="str">
        <f t="shared" si="45"/>
        <v/>
      </c>
      <c r="J747" s="14" t="str">
        <f t="shared" si="46"/>
        <v/>
      </c>
      <c r="K747" s="14"/>
      <c r="L747" s="15"/>
      <c r="M747" s="93"/>
      <c r="N747" s="73"/>
      <c r="O747" s="93"/>
      <c r="P747" s="99"/>
      <c r="Q747" s="100" t="str">
        <f t="shared" si="47"/>
        <v/>
      </c>
      <c r="R747" s="101" t="str">
        <f t="shared" si="48"/>
        <v/>
      </c>
      <c r="S747" s="36"/>
    </row>
    <row r="748" spans="1:19">
      <c r="A748" s="93" t="str">
        <f>IF(ISERROR(VLOOKUP($B748,'export GR-month (SAP)'!$A:$A,1,FALSE))=TRUE,"-","GR")</f>
        <v>-</v>
      </c>
      <c r="B748" s="94"/>
      <c r="C748" s="94"/>
      <c r="D748" s="95"/>
      <c r="E748" s="96"/>
      <c r="F748" s="96"/>
      <c r="G748" s="96"/>
      <c r="H748" s="13"/>
      <c r="I748" s="13" t="str">
        <f t="shared" si="45"/>
        <v/>
      </c>
      <c r="J748" s="14" t="str">
        <f t="shared" si="46"/>
        <v/>
      </c>
      <c r="K748" s="14"/>
      <c r="L748" s="15"/>
      <c r="M748" s="93"/>
      <c r="N748" s="73"/>
      <c r="O748" s="93"/>
      <c r="P748" s="99"/>
      <c r="Q748" s="100" t="str">
        <f t="shared" si="47"/>
        <v/>
      </c>
      <c r="R748" s="101" t="str">
        <f t="shared" si="48"/>
        <v/>
      </c>
      <c r="S748" s="36"/>
    </row>
    <row r="749" spans="1:19">
      <c r="A749" s="93" t="str">
        <f>IF(ISERROR(VLOOKUP($B749,'export GR-month (SAP)'!$A:$A,1,FALSE))=TRUE,"-","GR")</f>
        <v>-</v>
      </c>
      <c r="B749" s="94"/>
      <c r="C749" s="94"/>
      <c r="D749" s="95"/>
      <c r="E749" s="96"/>
      <c r="F749" s="96"/>
      <c r="G749" s="96"/>
      <c r="H749" s="13"/>
      <c r="I749" s="13" t="str">
        <f t="shared" si="45"/>
        <v/>
      </c>
      <c r="J749" s="14" t="str">
        <f t="shared" si="46"/>
        <v/>
      </c>
      <c r="K749" s="14"/>
      <c r="L749" s="15"/>
      <c r="M749" s="93"/>
      <c r="N749" s="73"/>
      <c r="O749" s="93"/>
      <c r="P749" s="99"/>
      <c r="Q749" s="100" t="str">
        <f t="shared" si="47"/>
        <v/>
      </c>
      <c r="R749" s="101" t="str">
        <f t="shared" si="48"/>
        <v/>
      </c>
      <c r="S749" s="36"/>
    </row>
    <row r="750" spans="1:19">
      <c r="A750" s="93" t="str">
        <f>IF(ISERROR(VLOOKUP($B750,'export GR-month (SAP)'!$A:$A,1,FALSE))=TRUE,"-","GR")</f>
        <v>-</v>
      </c>
      <c r="B750" s="94"/>
      <c r="C750" s="94"/>
      <c r="D750" s="95"/>
      <c r="E750" s="96"/>
      <c r="F750" s="96"/>
      <c r="G750" s="96"/>
      <c r="H750" s="13"/>
      <c r="I750" s="13" t="str">
        <f t="shared" si="45"/>
        <v/>
      </c>
      <c r="J750" s="14" t="str">
        <f t="shared" si="46"/>
        <v/>
      </c>
      <c r="K750" s="14"/>
      <c r="L750" s="15"/>
      <c r="M750" s="93"/>
      <c r="N750" s="73"/>
      <c r="O750" s="93"/>
      <c r="P750" s="99"/>
      <c r="Q750" s="100" t="str">
        <f t="shared" si="47"/>
        <v/>
      </c>
      <c r="R750" s="101" t="str">
        <f t="shared" si="48"/>
        <v/>
      </c>
      <c r="S750" s="36"/>
    </row>
    <row r="751" spans="1:19">
      <c r="A751" s="93" t="str">
        <f>IF(ISERROR(VLOOKUP($B751,'export GR-month (SAP)'!$A:$A,1,FALSE))=TRUE,"-","GR")</f>
        <v>-</v>
      </c>
      <c r="B751" s="94"/>
      <c r="C751" s="94"/>
      <c r="D751" s="95"/>
      <c r="E751" s="96"/>
      <c r="F751" s="96"/>
      <c r="G751" s="96"/>
      <c r="H751" s="13"/>
      <c r="I751" s="13" t="str">
        <f t="shared" ref="I751:I814" si="49">IF($A751="GR",$H751,"")</f>
        <v/>
      </c>
      <c r="J751" s="14" t="str">
        <f t="shared" si="46"/>
        <v/>
      </c>
      <c r="K751" s="14"/>
      <c r="L751" s="15"/>
      <c r="M751" s="93"/>
      <c r="N751" s="73"/>
      <c r="O751" s="93"/>
      <c r="P751" s="99"/>
      <c r="Q751" s="100" t="str">
        <f t="shared" si="47"/>
        <v/>
      </c>
      <c r="R751" s="101" t="str">
        <f t="shared" si="48"/>
        <v/>
      </c>
      <c r="S751" s="36"/>
    </row>
    <row r="752" spans="1:19">
      <c r="A752" s="93" t="str">
        <f>IF(ISERROR(VLOOKUP($B752,'export GR-month (SAP)'!$A:$A,1,FALSE))=TRUE,"-","GR")</f>
        <v>-</v>
      </c>
      <c r="B752" s="94"/>
      <c r="C752" s="94"/>
      <c r="D752" s="95"/>
      <c r="E752" s="96"/>
      <c r="F752" s="96"/>
      <c r="G752" s="96"/>
      <c r="H752" s="13"/>
      <c r="I752" s="13" t="str">
        <f t="shared" si="49"/>
        <v/>
      </c>
      <c r="J752" s="14" t="str">
        <f t="shared" si="46"/>
        <v/>
      </c>
      <c r="K752" s="14"/>
      <c r="L752" s="15"/>
      <c r="M752" s="93"/>
      <c r="N752" s="73"/>
      <c r="O752" s="93"/>
      <c r="P752" s="99"/>
      <c r="Q752" s="100" t="str">
        <f t="shared" si="47"/>
        <v/>
      </c>
      <c r="R752" s="101" t="str">
        <f t="shared" si="48"/>
        <v/>
      </c>
      <c r="S752" s="36"/>
    </row>
    <row r="753" spans="1:19">
      <c r="A753" s="93" t="str">
        <f>IF(ISERROR(VLOOKUP($B753,'export GR-month (SAP)'!$A:$A,1,FALSE))=TRUE,"-","GR")</f>
        <v>-</v>
      </c>
      <c r="B753" s="94"/>
      <c r="C753" s="94"/>
      <c r="D753" s="95"/>
      <c r="E753" s="96"/>
      <c r="F753" s="96"/>
      <c r="G753" s="96"/>
      <c r="H753" s="13"/>
      <c r="I753" s="13" t="str">
        <f t="shared" si="49"/>
        <v/>
      </c>
      <c r="J753" s="14" t="str">
        <f t="shared" si="46"/>
        <v/>
      </c>
      <c r="K753" s="14"/>
      <c r="L753" s="15"/>
      <c r="M753" s="93"/>
      <c r="N753" s="73"/>
      <c r="O753" s="93"/>
      <c r="P753" s="99"/>
      <c r="Q753" s="100" t="str">
        <f t="shared" si="47"/>
        <v/>
      </c>
      <c r="R753" s="101" t="str">
        <f t="shared" si="48"/>
        <v/>
      </c>
      <c r="S753" s="36"/>
    </row>
    <row r="754" spans="1:19">
      <c r="A754" s="93" t="str">
        <f>IF(ISERROR(VLOOKUP($B754,'export GR-month (SAP)'!$A:$A,1,FALSE))=TRUE,"-","GR")</f>
        <v>-</v>
      </c>
      <c r="B754" s="94"/>
      <c r="C754" s="94"/>
      <c r="D754" s="95"/>
      <c r="E754" s="96"/>
      <c r="F754" s="96"/>
      <c r="G754" s="96"/>
      <c r="H754" s="13"/>
      <c r="I754" s="13" t="str">
        <f t="shared" si="49"/>
        <v/>
      </c>
      <c r="J754" s="14" t="str">
        <f t="shared" si="46"/>
        <v/>
      </c>
      <c r="K754" s="14"/>
      <c r="L754" s="15"/>
      <c r="M754" s="93"/>
      <c r="N754" s="73"/>
      <c r="O754" s="93"/>
      <c r="P754" s="99"/>
      <c r="Q754" s="100" t="str">
        <f t="shared" si="47"/>
        <v/>
      </c>
      <c r="R754" s="101" t="str">
        <f t="shared" si="48"/>
        <v/>
      </c>
      <c r="S754" s="36"/>
    </row>
    <row r="755" spans="1:19">
      <c r="A755" s="93" t="str">
        <f>IF(ISERROR(VLOOKUP($B755,'export GR-month (SAP)'!$A:$A,1,FALSE))=TRUE,"-","GR")</f>
        <v>-</v>
      </c>
      <c r="B755" s="94"/>
      <c r="C755" s="94"/>
      <c r="D755" s="95"/>
      <c r="E755" s="96"/>
      <c r="F755" s="96"/>
      <c r="G755" s="96"/>
      <c r="H755" s="13"/>
      <c r="I755" s="13" t="str">
        <f t="shared" si="49"/>
        <v/>
      </c>
      <c r="J755" s="14" t="str">
        <f t="shared" si="46"/>
        <v/>
      </c>
      <c r="K755" s="14"/>
      <c r="L755" s="15"/>
      <c r="M755" s="93"/>
      <c r="N755" s="73"/>
      <c r="O755" s="93"/>
      <c r="P755" s="99"/>
      <c r="Q755" s="100" t="str">
        <f t="shared" si="47"/>
        <v/>
      </c>
      <c r="R755" s="101" t="str">
        <f t="shared" si="48"/>
        <v/>
      </c>
      <c r="S755" s="36"/>
    </row>
    <row r="756" spans="1:19">
      <c r="A756" s="93" t="str">
        <f>IF(ISERROR(VLOOKUP($B756,'export GR-month (SAP)'!$A:$A,1,FALSE))=TRUE,"-","GR")</f>
        <v>-</v>
      </c>
      <c r="B756" s="94"/>
      <c r="C756" s="94"/>
      <c r="D756" s="95"/>
      <c r="E756" s="96"/>
      <c r="F756" s="96"/>
      <c r="G756" s="96"/>
      <c r="H756" s="13"/>
      <c r="I756" s="13" t="str">
        <f t="shared" si="49"/>
        <v/>
      </c>
      <c r="J756" s="14" t="str">
        <f t="shared" si="46"/>
        <v/>
      </c>
      <c r="K756" s="14"/>
      <c r="L756" s="15"/>
      <c r="M756" s="93"/>
      <c r="N756" s="73"/>
      <c r="O756" s="93"/>
      <c r="P756" s="99"/>
      <c r="Q756" s="100" t="str">
        <f t="shared" si="47"/>
        <v/>
      </c>
      <c r="R756" s="101" t="str">
        <f t="shared" si="48"/>
        <v/>
      </c>
      <c r="S756" s="36"/>
    </row>
    <row r="757" spans="1:19">
      <c r="A757" s="93" t="str">
        <f>IF(ISERROR(VLOOKUP($B757,'export GR-month (SAP)'!$A:$A,1,FALSE))=TRUE,"-","GR")</f>
        <v>-</v>
      </c>
      <c r="B757" s="94"/>
      <c r="C757" s="94"/>
      <c r="D757" s="95"/>
      <c r="E757" s="96"/>
      <c r="F757" s="96"/>
      <c r="G757" s="96"/>
      <c r="H757" s="13"/>
      <c r="I757" s="13" t="str">
        <f t="shared" si="49"/>
        <v/>
      </c>
      <c r="J757" s="14" t="str">
        <f t="shared" si="46"/>
        <v/>
      </c>
      <c r="K757" s="14"/>
      <c r="L757" s="15"/>
      <c r="M757" s="93"/>
      <c r="N757" s="73"/>
      <c r="O757" s="93"/>
      <c r="P757" s="99"/>
      <c r="Q757" s="100" t="str">
        <f t="shared" si="47"/>
        <v/>
      </c>
      <c r="R757" s="101" t="str">
        <f t="shared" si="48"/>
        <v/>
      </c>
      <c r="S757" s="36"/>
    </row>
    <row r="758" spans="1:19">
      <c r="A758" s="93" t="str">
        <f>IF(ISERROR(VLOOKUP($B758,'export GR-month (SAP)'!$A:$A,1,FALSE))=TRUE,"-","GR")</f>
        <v>-</v>
      </c>
      <c r="B758" s="94"/>
      <c r="C758" s="94"/>
      <c r="D758" s="95"/>
      <c r="E758" s="96"/>
      <c r="F758" s="96"/>
      <c r="G758" s="96"/>
      <c r="H758" s="13"/>
      <c r="I758" s="13" t="str">
        <f t="shared" si="49"/>
        <v/>
      </c>
      <c r="J758" s="14" t="str">
        <f t="shared" si="46"/>
        <v/>
      </c>
      <c r="K758" s="14"/>
      <c r="L758" s="15"/>
      <c r="M758" s="93"/>
      <c r="N758" s="73"/>
      <c r="O758" s="93"/>
      <c r="P758" s="99"/>
      <c r="Q758" s="100" t="str">
        <f t="shared" si="47"/>
        <v/>
      </c>
      <c r="R758" s="101" t="str">
        <f t="shared" si="48"/>
        <v/>
      </c>
      <c r="S758" s="36"/>
    </row>
    <row r="759" spans="1:19">
      <c r="A759" s="93" t="str">
        <f>IF(ISERROR(VLOOKUP($B759,'export GR-month (SAP)'!$A:$A,1,FALSE))=TRUE,"-","GR")</f>
        <v>-</v>
      </c>
      <c r="B759" s="94"/>
      <c r="C759" s="94"/>
      <c r="D759" s="95"/>
      <c r="E759" s="96"/>
      <c r="F759" s="96"/>
      <c r="G759" s="96"/>
      <c r="H759" s="13"/>
      <c r="I759" s="13" t="str">
        <f t="shared" si="49"/>
        <v/>
      </c>
      <c r="J759" s="14" t="str">
        <f t="shared" si="46"/>
        <v/>
      </c>
      <c r="K759" s="14"/>
      <c r="L759" s="15"/>
      <c r="M759" s="93"/>
      <c r="N759" s="73"/>
      <c r="O759" s="93"/>
      <c r="P759" s="99"/>
      <c r="Q759" s="100" t="str">
        <f t="shared" si="47"/>
        <v/>
      </c>
      <c r="R759" s="101" t="str">
        <f t="shared" si="48"/>
        <v/>
      </c>
      <c r="S759" s="36"/>
    </row>
    <row r="760" spans="1:19">
      <c r="A760" s="93" t="str">
        <f>IF(ISERROR(VLOOKUP($B760,'export GR-month (SAP)'!$A:$A,1,FALSE))=TRUE,"-","GR")</f>
        <v>-</v>
      </c>
      <c r="B760" s="94"/>
      <c r="C760" s="94"/>
      <c r="D760" s="95"/>
      <c r="E760" s="96"/>
      <c r="F760" s="96"/>
      <c r="G760" s="96"/>
      <c r="H760" s="13"/>
      <c r="I760" s="13" t="str">
        <f t="shared" si="49"/>
        <v/>
      </c>
      <c r="J760" s="14" t="str">
        <f t="shared" si="46"/>
        <v/>
      </c>
      <c r="K760" s="14"/>
      <c r="L760" s="15"/>
      <c r="M760" s="93"/>
      <c r="N760" s="73"/>
      <c r="O760" s="93"/>
      <c r="P760" s="99"/>
      <c r="Q760" s="100" t="str">
        <f t="shared" si="47"/>
        <v/>
      </c>
      <c r="R760" s="101" t="str">
        <f t="shared" si="48"/>
        <v/>
      </c>
      <c r="S760" s="36"/>
    </row>
    <row r="761" spans="1:19">
      <c r="A761" s="93" t="str">
        <f>IF(ISERROR(VLOOKUP($B761,'export GR-month (SAP)'!$A:$A,1,FALSE))=TRUE,"-","GR")</f>
        <v>-</v>
      </c>
      <c r="B761" s="94"/>
      <c r="C761" s="94"/>
      <c r="D761" s="95"/>
      <c r="E761" s="96"/>
      <c r="F761" s="96"/>
      <c r="G761" s="96"/>
      <c r="H761" s="13"/>
      <c r="I761" s="13" t="str">
        <f t="shared" si="49"/>
        <v/>
      </c>
      <c r="J761" s="14" t="str">
        <f t="shared" si="46"/>
        <v/>
      </c>
      <c r="K761" s="14"/>
      <c r="L761" s="15"/>
      <c r="M761" s="93"/>
      <c r="N761" s="73"/>
      <c r="O761" s="93"/>
      <c r="P761" s="99"/>
      <c r="Q761" s="100" t="str">
        <f t="shared" si="47"/>
        <v/>
      </c>
      <c r="R761" s="101" t="str">
        <f t="shared" si="48"/>
        <v/>
      </c>
      <c r="S761" s="36"/>
    </row>
    <row r="762" spans="1:19">
      <c r="A762" s="93" t="str">
        <f>IF(ISERROR(VLOOKUP($B762,'export GR-month (SAP)'!$A:$A,1,FALSE))=TRUE,"-","GR")</f>
        <v>-</v>
      </c>
      <c r="B762" s="94"/>
      <c r="C762" s="94"/>
      <c r="D762" s="95"/>
      <c r="E762" s="96"/>
      <c r="F762" s="96"/>
      <c r="G762" s="96"/>
      <c r="H762" s="13"/>
      <c r="I762" s="13" t="str">
        <f t="shared" si="49"/>
        <v/>
      </c>
      <c r="J762" s="14" t="str">
        <f t="shared" si="46"/>
        <v/>
      </c>
      <c r="K762" s="14"/>
      <c r="L762" s="15"/>
      <c r="M762" s="93"/>
      <c r="N762" s="73"/>
      <c r="O762" s="93"/>
      <c r="P762" s="99"/>
      <c r="Q762" s="100" t="str">
        <f t="shared" si="47"/>
        <v/>
      </c>
      <c r="R762" s="101" t="str">
        <f t="shared" si="48"/>
        <v/>
      </c>
      <c r="S762" s="36"/>
    </row>
    <row r="763" spans="1:19">
      <c r="A763" s="93" t="str">
        <f>IF(ISERROR(VLOOKUP($B763,'export GR-month (SAP)'!$A:$A,1,FALSE))=TRUE,"-","GR")</f>
        <v>-</v>
      </c>
      <c r="B763" s="94"/>
      <c r="C763" s="94"/>
      <c r="D763" s="95"/>
      <c r="E763" s="96"/>
      <c r="F763" s="96"/>
      <c r="G763" s="96"/>
      <c r="H763" s="13"/>
      <c r="I763" s="13" t="str">
        <f t="shared" si="49"/>
        <v/>
      </c>
      <c r="J763" s="14" t="str">
        <f t="shared" si="46"/>
        <v/>
      </c>
      <c r="K763" s="14"/>
      <c r="L763" s="15"/>
      <c r="M763" s="93"/>
      <c r="N763" s="73"/>
      <c r="O763" s="93"/>
      <c r="P763" s="99"/>
      <c r="Q763" s="100" t="str">
        <f t="shared" si="47"/>
        <v/>
      </c>
      <c r="R763" s="101" t="str">
        <f t="shared" si="48"/>
        <v/>
      </c>
      <c r="S763" s="36"/>
    </row>
    <row r="764" spans="1:19">
      <c r="A764" s="93" t="str">
        <f>IF(ISERROR(VLOOKUP($B764,'export GR-month (SAP)'!$A:$A,1,FALSE))=TRUE,"-","GR")</f>
        <v>-</v>
      </c>
      <c r="B764" s="94"/>
      <c r="C764" s="94"/>
      <c r="D764" s="95"/>
      <c r="E764" s="96"/>
      <c r="F764" s="96"/>
      <c r="G764" s="96"/>
      <c r="H764" s="13"/>
      <c r="I764" s="13" t="str">
        <f t="shared" si="49"/>
        <v/>
      </c>
      <c r="J764" s="14" t="str">
        <f t="shared" si="46"/>
        <v/>
      </c>
      <c r="K764" s="14"/>
      <c r="L764" s="15"/>
      <c r="M764" s="93"/>
      <c r="N764" s="73"/>
      <c r="O764" s="93"/>
      <c r="P764" s="99"/>
      <c r="Q764" s="100" t="str">
        <f t="shared" si="47"/>
        <v/>
      </c>
      <c r="R764" s="101" t="str">
        <f t="shared" si="48"/>
        <v/>
      </c>
      <c r="S764" s="36"/>
    </row>
    <row r="765" spans="1:19">
      <c r="A765" s="93" t="str">
        <f>IF(ISERROR(VLOOKUP($B765,'export GR-month (SAP)'!$A:$A,1,FALSE))=TRUE,"-","GR")</f>
        <v>-</v>
      </c>
      <c r="B765" s="94"/>
      <c r="C765" s="94"/>
      <c r="D765" s="95"/>
      <c r="E765" s="96"/>
      <c r="F765" s="96"/>
      <c r="G765" s="96"/>
      <c r="H765" s="13"/>
      <c r="I765" s="13" t="str">
        <f t="shared" si="49"/>
        <v/>
      </c>
      <c r="J765" s="14" t="str">
        <f t="shared" si="46"/>
        <v/>
      </c>
      <c r="K765" s="14"/>
      <c r="L765" s="15"/>
      <c r="M765" s="93"/>
      <c r="N765" s="73"/>
      <c r="O765" s="93"/>
      <c r="P765" s="99"/>
      <c r="Q765" s="100" t="str">
        <f t="shared" si="47"/>
        <v/>
      </c>
      <c r="R765" s="101" t="str">
        <f t="shared" si="48"/>
        <v/>
      </c>
      <c r="S765" s="36"/>
    </row>
    <row r="766" spans="1:19">
      <c r="A766" s="93" t="str">
        <f>IF(ISERROR(VLOOKUP($B766,'export GR-month (SAP)'!$A:$A,1,FALSE))=TRUE,"-","GR")</f>
        <v>-</v>
      </c>
      <c r="B766" s="94"/>
      <c r="C766" s="94"/>
      <c r="D766" s="95"/>
      <c r="E766" s="96"/>
      <c r="F766" s="96"/>
      <c r="G766" s="96"/>
      <c r="H766" s="13"/>
      <c r="I766" s="13" t="str">
        <f t="shared" si="49"/>
        <v/>
      </c>
      <c r="J766" s="14" t="str">
        <f t="shared" si="46"/>
        <v/>
      </c>
      <c r="K766" s="14"/>
      <c r="L766" s="15"/>
      <c r="M766" s="93"/>
      <c r="N766" s="73"/>
      <c r="O766" s="93"/>
      <c r="P766" s="99"/>
      <c r="Q766" s="100" t="str">
        <f t="shared" si="47"/>
        <v/>
      </c>
      <c r="R766" s="101" t="str">
        <f t="shared" si="48"/>
        <v/>
      </c>
      <c r="S766" s="36"/>
    </row>
    <row r="767" spans="1:19">
      <c r="A767" s="93" t="str">
        <f>IF(ISERROR(VLOOKUP($B767,'export GR-month (SAP)'!$A:$A,1,FALSE))=TRUE,"-","GR")</f>
        <v>-</v>
      </c>
      <c r="B767" s="94"/>
      <c r="C767" s="94"/>
      <c r="D767" s="95"/>
      <c r="E767" s="96"/>
      <c r="F767" s="96"/>
      <c r="G767" s="96"/>
      <c r="H767" s="13"/>
      <c r="I767" s="13" t="str">
        <f t="shared" si="49"/>
        <v/>
      </c>
      <c r="J767" s="14" t="str">
        <f t="shared" si="46"/>
        <v/>
      </c>
      <c r="K767" s="14"/>
      <c r="L767" s="15"/>
      <c r="M767" s="93"/>
      <c r="N767" s="73"/>
      <c r="O767" s="93"/>
      <c r="P767" s="99"/>
      <c r="Q767" s="100" t="str">
        <f t="shared" si="47"/>
        <v/>
      </c>
      <c r="R767" s="101" t="str">
        <f t="shared" si="48"/>
        <v/>
      </c>
      <c r="S767" s="36"/>
    </row>
    <row r="768" spans="1:19">
      <c r="A768" s="93" t="str">
        <f>IF(ISERROR(VLOOKUP($B768,'export GR-month (SAP)'!$A:$A,1,FALSE))=TRUE,"-","GR")</f>
        <v>-</v>
      </c>
      <c r="B768" s="94"/>
      <c r="C768" s="94"/>
      <c r="D768" s="95"/>
      <c r="E768" s="96"/>
      <c r="F768" s="96"/>
      <c r="G768" s="96"/>
      <c r="H768" s="13"/>
      <c r="I768" s="13" t="str">
        <f t="shared" si="49"/>
        <v/>
      </c>
      <c r="J768" s="14" t="str">
        <f t="shared" si="46"/>
        <v/>
      </c>
      <c r="K768" s="14"/>
      <c r="L768" s="15"/>
      <c r="M768" s="93"/>
      <c r="N768" s="73"/>
      <c r="O768" s="93"/>
      <c r="P768" s="99"/>
      <c r="Q768" s="100" t="str">
        <f t="shared" si="47"/>
        <v/>
      </c>
      <c r="R768" s="101" t="str">
        <f t="shared" si="48"/>
        <v/>
      </c>
      <c r="S768" s="36"/>
    </row>
    <row r="769" spans="1:19">
      <c r="A769" s="93" t="str">
        <f>IF(ISERROR(VLOOKUP($B769,'export GR-month (SAP)'!$A:$A,1,FALSE))=TRUE,"-","GR")</f>
        <v>-</v>
      </c>
      <c r="B769" s="94"/>
      <c r="C769" s="94"/>
      <c r="D769" s="95"/>
      <c r="E769" s="96"/>
      <c r="F769" s="96"/>
      <c r="G769" s="96"/>
      <c r="H769" s="13"/>
      <c r="I769" s="13" t="str">
        <f t="shared" si="49"/>
        <v/>
      </c>
      <c r="J769" s="14" t="str">
        <f t="shared" si="46"/>
        <v/>
      </c>
      <c r="K769" s="14"/>
      <c r="L769" s="15"/>
      <c r="M769" s="93"/>
      <c r="N769" s="73"/>
      <c r="O769" s="93"/>
      <c r="P769" s="99"/>
      <c r="Q769" s="100" t="str">
        <f t="shared" si="47"/>
        <v/>
      </c>
      <c r="R769" s="101" t="str">
        <f t="shared" si="48"/>
        <v/>
      </c>
      <c r="S769" s="36"/>
    </row>
    <row r="770" spans="1:19">
      <c r="A770" s="93" t="str">
        <f>IF(ISERROR(VLOOKUP($B770,'export GR-month (SAP)'!$A:$A,1,FALSE))=TRUE,"-","GR")</f>
        <v>-</v>
      </c>
      <c r="B770" s="94"/>
      <c r="C770" s="94"/>
      <c r="D770" s="95"/>
      <c r="E770" s="96"/>
      <c r="F770" s="96"/>
      <c r="G770" s="96"/>
      <c r="H770" s="13"/>
      <c r="I770" s="13" t="str">
        <f t="shared" si="49"/>
        <v/>
      </c>
      <c r="J770" s="14" t="str">
        <f t="shared" si="46"/>
        <v/>
      </c>
      <c r="K770" s="14"/>
      <c r="L770" s="15"/>
      <c r="M770" s="93"/>
      <c r="N770" s="73"/>
      <c r="O770" s="93"/>
      <c r="P770" s="99"/>
      <c r="Q770" s="100" t="str">
        <f t="shared" si="47"/>
        <v/>
      </c>
      <c r="R770" s="101" t="str">
        <f t="shared" si="48"/>
        <v/>
      </c>
      <c r="S770" s="36"/>
    </row>
    <row r="771" spans="1:19">
      <c r="A771" s="93" t="str">
        <f>IF(ISERROR(VLOOKUP($B771,'export GR-month (SAP)'!$A:$A,1,FALSE))=TRUE,"-","GR")</f>
        <v>-</v>
      </c>
      <c r="B771" s="94"/>
      <c r="C771" s="94"/>
      <c r="D771" s="95"/>
      <c r="E771" s="96"/>
      <c r="F771" s="96"/>
      <c r="G771" s="96"/>
      <c r="H771" s="13"/>
      <c r="I771" s="13" t="str">
        <f t="shared" si="49"/>
        <v/>
      </c>
      <c r="J771" s="14" t="str">
        <f t="shared" si="46"/>
        <v/>
      </c>
      <c r="K771" s="14"/>
      <c r="L771" s="15"/>
      <c r="M771" s="93"/>
      <c r="N771" s="73"/>
      <c r="O771" s="93"/>
      <c r="P771" s="99"/>
      <c r="Q771" s="100" t="str">
        <f t="shared" si="47"/>
        <v/>
      </c>
      <c r="R771" s="101" t="str">
        <f t="shared" si="48"/>
        <v/>
      </c>
      <c r="S771" s="36"/>
    </row>
    <row r="772" spans="1:19">
      <c r="A772" s="93" t="str">
        <f>IF(ISERROR(VLOOKUP($B772,'export GR-month (SAP)'!$A:$A,1,FALSE))=TRUE,"-","GR")</f>
        <v>-</v>
      </c>
      <c r="B772" s="94"/>
      <c r="C772" s="94"/>
      <c r="D772" s="95"/>
      <c r="E772" s="96"/>
      <c r="F772" s="96"/>
      <c r="G772" s="96"/>
      <c r="H772" s="13"/>
      <c r="I772" s="13" t="str">
        <f t="shared" si="49"/>
        <v/>
      </c>
      <c r="J772" s="14" t="str">
        <f t="shared" si="46"/>
        <v/>
      </c>
      <c r="K772" s="14"/>
      <c r="L772" s="15"/>
      <c r="M772" s="93"/>
      <c r="N772" s="73"/>
      <c r="O772" s="93"/>
      <c r="P772" s="99"/>
      <c r="Q772" s="100" t="str">
        <f t="shared" si="47"/>
        <v/>
      </c>
      <c r="R772" s="101" t="str">
        <f t="shared" si="48"/>
        <v/>
      </c>
      <c r="S772" s="36"/>
    </row>
    <row r="773" spans="1:19">
      <c r="A773" s="93" t="str">
        <f>IF(ISERROR(VLOOKUP($B773,'export GR-month (SAP)'!$A:$A,1,FALSE))=TRUE,"-","GR")</f>
        <v>-</v>
      </c>
      <c r="B773" s="94"/>
      <c r="C773" s="94"/>
      <c r="D773" s="95"/>
      <c r="E773" s="96"/>
      <c r="F773" s="96"/>
      <c r="G773" s="96"/>
      <c r="H773" s="13"/>
      <c r="I773" s="13" t="str">
        <f t="shared" si="49"/>
        <v/>
      </c>
      <c r="J773" s="14" t="str">
        <f t="shared" si="46"/>
        <v/>
      </c>
      <c r="K773" s="14"/>
      <c r="L773" s="15"/>
      <c r="M773" s="93"/>
      <c r="N773" s="73"/>
      <c r="O773" s="93"/>
      <c r="P773" s="99"/>
      <c r="Q773" s="100" t="str">
        <f t="shared" si="47"/>
        <v/>
      </c>
      <c r="R773" s="101" t="str">
        <f t="shared" si="48"/>
        <v/>
      </c>
      <c r="S773" s="36"/>
    </row>
    <row r="774" spans="1:19">
      <c r="A774" s="93" t="str">
        <f>IF(ISERROR(VLOOKUP($B774,'export GR-month (SAP)'!$A:$A,1,FALSE))=TRUE,"-","GR")</f>
        <v>-</v>
      </c>
      <c r="B774" s="94"/>
      <c r="C774" s="94"/>
      <c r="D774" s="95"/>
      <c r="E774" s="96"/>
      <c r="F774" s="96"/>
      <c r="G774" s="96"/>
      <c r="H774" s="13"/>
      <c r="I774" s="13" t="str">
        <f t="shared" si="49"/>
        <v/>
      </c>
      <c r="J774" s="14" t="str">
        <f t="shared" ref="J774:J837" si="50">IF(AND($H774=$I774,$H774&lt;&gt;0,$B774&lt;&gt;0),"Complete",IF(AND($I774&lt;$H774,$I774&gt;0,$B774&lt;&gt;0),"Partial",IF(AND($I774="",B774&lt;&gt;0),"No receipt","")))</f>
        <v/>
      </c>
      <c r="K774" s="14"/>
      <c r="L774" s="15"/>
      <c r="M774" s="93"/>
      <c r="N774" s="73"/>
      <c r="O774" s="93"/>
      <c r="P774" s="99"/>
      <c r="Q774" s="100" t="str">
        <f t="shared" ref="Q774:Q837" si="51">IF($B774&lt;&gt;"",$P774*$H774,"")</f>
        <v/>
      </c>
      <c r="R774" s="101" t="str">
        <f t="shared" ref="R774:R837" si="52">IF($G774="AU","$",IF($G774="BR","BRL",IF($G774="JP","¥",IF($G774="KR","₩",IF($G774="SW","SEK",IF($G774="UAE","AED",IF($G774="UK","£",IF($G774="US","$",IF(OR($G774="FR",$G774="GR",$G774="IT",$G774="NT"),"€","")))))))))</f>
        <v/>
      </c>
      <c r="S774" s="36"/>
    </row>
    <row r="775" spans="1:19">
      <c r="A775" s="93" t="str">
        <f>IF(ISERROR(VLOOKUP($B775,'export GR-month (SAP)'!$A:$A,1,FALSE))=TRUE,"-","GR")</f>
        <v>-</v>
      </c>
      <c r="B775" s="94"/>
      <c r="C775" s="94"/>
      <c r="D775" s="95"/>
      <c r="E775" s="96"/>
      <c r="F775" s="96"/>
      <c r="G775" s="96"/>
      <c r="H775" s="13"/>
      <c r="I775" s="13" t="str">
        <f t="shared" si="49"/>
        <v/>
      </c>
      <c r="J775" s="14" t="str">
        <f t="shared" si="50"/>
        <v/>
      </c>
      <c r="K775" s="14"/>
      <c r="L775" s="15"/>
      <c r="M775" s="93"/>
      <c r="N775" s="73"/>
      <c r="O775" s="93"/>
      <c r="P775" s="99"/>
      <c r="Q775" s="100" t="str">
        <f t="shared" si="51"/>
        <v/>
      </c>
      <c r="R775" s="101" t="str">
        <f t="shared" si="52"/>
        <v/>
      </c>
      <c r="S775" s="36"/>
    </row>
    <row r="776" spans="1:19">
      <c r="A776" s="93" t="str">
        <f>IF(ISERROR(VLOOKUP($B776,'export GR-month (SAP)'!$A:$A,1,FALSE))=TRUE,"-","GR")</f>
        <v>-</v>
      </c>
      <c r="B776" s="94"/>
      <c r="C776" s="94"/>
      <c r="D776" s="95"/>
      <c r="E776" s="96"/>
      <c r="F776" s="96"/>
      <c r="G776" s="96"/>
      <c r="H776" s="13"/>
      <c r="I776" s="13" t="str">
        <f t="shared" si="49"/>
        <v/>
      </c>
      <c r="J776" s="14" t="str">
        <f t="shared" si="50"/>
        <v/>
      </c>
      <c r="K776" s="14"/>
      <c r="L776" s="15"/>
      <c r="M776" s="93"/>
      <c r="N776" s="73"/>
      <c r="O776" s="93"/>
      <c r="P776" s="99"/>
      <c r="Q776" s="100" t="str">
        <f t="shared" si="51"/>
        <v/>
      </c>
      <c r="R776" s="101" t="str">
        <f t="shared" si="52"/>
        <v/>
      </c>
      <c r="S776" s="36"/>
    </row>
    <row r="777" spans="1:19">
      <c r="A777" s="93" t="str">
        <f>IF(ISERROR(VLOOKUP($B777,'export GR-month (SAP)'!$A:$A,1,FALSE))=TRUE,"-","GR")</f>
        <v>-</v>
      </c>
      <c r="B777" s="94"/>
      <c r="C777" s="94"/>
      <c r="D777" s="95"/>
      <c r="E777" s="96"/>
      <c r="F777" s="96"/>
      <c r="G777" s="96"/>
      <c r="H777" s="13"/>
      <c r="I777" s="13" t="str">
        <f t="shared" si="49"/>
        <v/>
      </c>
      <c r="J777" s="14" t="str">
        <f t="shared" si="50"/>
        <v/>
      </c>
      <c r="K777" s="14"/>
      <c r="L777" s="15"/>
      <c r="M777" s="93"/>
      <c r="N777" s="73"/>
      <c r="O777" s="93"/>
      <c r="P777" s="99"/>
      <c r="Q777" s="100" t="str">
        <f t="shared" si="51"/>
        <v/>
      </c>
      <c r="R777" s="101" t="str">
        <f t="shared" si="52"/>
        <v/>
      </c>
      <c r="S777" s="36"/>
    </row>
    <row r="778" spans="1:19">
      <c r="A778" s="93" t="str">
        <f>IF(ISERROR(VLOOKUP($B778,'export GR-month (SAP)'!$A:$A,1,FALSE))=TRUE,"-","GR")</f>
        <v>-</v>
      </c>
      <c r="B778" s="94"/>
      <c r="C778" s="94"/>
      <c r="D778" s="95"/>
      <c r="E778" s="96"/>
      <c r="F778" s="96"/>
      <c r="G778" s="96"/>
      <c r="H778" s="13"/>
      <c r="I778" s="13" t="str">
        <f t="shared" si="49"/>
        <v/>
      </c>
      <c r="J778" s="14" t="str">
        <f t="shared" si="50"/>
        <v/>
      </c>
      <c r="K778" s="14"/>
      <c r="L778" s="15"/>
      <c r="M778" s="93"/>
      <c r="N778" s="73"/>
      <c r="O778" s="93"/>
      <c r="P778" s="99"/>
      <c r="Q778" s="100" t="str">
        <f t="shared" si="51"/>
        <v/>
      </c>
      <c r="R778" s="101" t="str">
        <f t="shared" si="52"/>
        <v/>
      </c>
      <c r="S778" s="36"/>
    </row>
    <row r="779" spans="1:19">
      <c r="A779" s="93" t="str">
        <f>IF(ISERROR(VLOOKUP($B779,'export GR-month (SAP)'!$A:$A,1,FALSE))=TRUE,"-","GR")</f>
        <v>-</v>
      </c>
      <c r="B779" s="94"/>
      <c r="C779" s="94"/>
      <c r="D779" s="95"/>
      <c r="E779" s="96"/>
      <c r="F779" s="96"/>
      <c r="G779" s="96"/>
      <c r="H779" s="13"/>
      <c r="I779" s="13" t="str">
        <f t="shared" si="49"/>
        <v/>
      </c>
      <c r="J779" s="14" t="str">
        <f t="shared" si="50"/>
        <v/>
      </c>
      <c r="K779" s="14"/>
      <c r="L779" s="15"/>
      <c r="M779" s="93"/>
      <c r="N779" s="73"/>
      <c r="O779" s="93"/>
      <c r="P779" s="99"/>
      <c r="Q779" s="100" t="str">
        <f t="shared" si="51"/>
        <v/>
      </c>
      <c r="R779" s="101" t="str">
        <f t="shared" si="52"/>
        <v/>
      </c>
      <c r="S779" s="36"/>
    </row>
    <row r="780" spans="1:19">
      <c r="A780" s="93" t="str">
        <f>IF(ISERROR(VLOOKUP($B780,'export GR-month (SAP)'!$A:$A,1,FALSE))=TRUE,"-","GR")</f>
        <v>-</v>
      </c>
      <c r="B780" s="94"/>
      <c r="C780" s="94"/>
      <c r="D780" s="95"/>
      <c r="E780" s="96"/>
      <c r="F780" s="96"/>
      <c r="G780" s="96"/>
      <c r="H780" s="13"/>
      <c r="I780" s="13" t="str">
        <f t="shared" si="49"/>
        <v/>
      </c>
      <c r="J780" s="14" t="str">
        <f t="shared" si="50"/>
        <v/>
      </c>
      <c r="K780" s="14"/>
      <c r="L780" s="15"/>
      <c r="M780" s="93"/>
      <c r="N780" s="73"/>
      <c r="O780" s="93"/>
      <c r="P780" s="99"/>
      <c r="Q780" s="100" t="str">
        <f t="shared" si="51"/>
        <v/>
      </c>
      <c r="R780" s="101" t="str">
        <f t="shared" si="52"/>
        <v/>
      </c>
      <c r="S780" s="36"/>
    </row>
    <row r="781" spans="1:19">
      <c r="A781" s="93" t="str">
        <f>IF(ISERROR(VLOOKUP($B781,'export GR-month (SAP)'!$A:$A,1,FALSE))=TRUE,"-","GR")</f>
        <v>-</v>
      </c>
      <c r="B781" s="94"/>
      <c r="C781" s="94"/>
      <c r="D781" s="95"/>
      <c r="E781" s="96"/>
      <c r="F781" s="96"/>
      <c r="G781" s="96"/>
      <c r="H781" s="13"/>
      <c r="I781" s="13" t="str">
        <f t="shared" si="49"/>
        <v/>
      </c>
      <c r="J781" s="14" t="str">
        <f t="shared" si="50"/>
        <v/>
      </c>
      <c r="K781" s="14"/>
      <c r="L781" s="15"/>
      <c r="M781" s="93"/>
      <c r="N781" s="73"/>
      <c r="O781" s="93"/>
      <c r="P781" s="99"/>
      <c r="Q781" s="100" t="str">
        <f t="shared" si="51"/>
        <v/>
      </c>
      <c r="R781" s="101" t="str">
        <f t="shared" si="52"/>
        <v/>
      </c>
      <c r="S781" s="36"/>
    </row>
    <row r="782" spans="1:19">
      <c r="A782" s="93" t="str">
        <f>IF(ISERROR(VLOOKUP($B782,'export GR-month (SAP)'!$A:$A,1,FALSE))=TRUE,"-","GR")</f>
        <v>-</v>
      </c>
      <c r="B782" s="94"/>
      <c r="C782" s="94"/>
      <c r="D782" s="95"/>
      <c r="E782" s="96"/>
      <c r="F782" s="96"/>
      <c r="G782" s="96"/>
      <c r="H782" s="13"/>
      <c r="I782" s="13" t="str">
        <f t="shared" si="49"/>
        <v/>
      </c>
      <c r="J782" s="14" t="str">
        <f t="shared" si="50"/>
        <v/>
      </c>
      <c r="K782" s="14"/>
      <c r="L782" s="15"/>
      <c r="M782" s="93"/>
      <c r="N782" s="73"/>
      <c r="O782" s="93"/>
      <c r="P782" s="99"/>
      <c r="Q782" s="100" t="str">
        <f t="shared" si="51"/>
        <v/>
      </c>
      <c r="R782" s="101" t="str">
        <f t="shared" si="52"/>
        <v/>
      </c>
      <c r="S782" s="36"/>
    </row>
    <row r="783" spans="1:19">
      <c r="A783" s="93" t="str">
        <f>IF(ISERROR(VLOOKUP($B783,'export GR-month (SAP)'!$A:$A,1,FALSE))=TRUE,"-","GR")</f>
        <v>-</v>
      </c>
      <c r="B783" s="94"/>
      <c r="C783" s="94"/>
      <c r="D783" s="95"/>
      <c r="E783" s="96"/>
      <c r="F783" s="96"/>
      <c r="G783" s="96"/>
      <c r="H783" s="13"/>
      <c r="I783" s="13" t="str">
        <f t="shared" si="49"/>
        <v/>
      </c>
      <c r="J783" s="14" t="str">
        <f t="shared" si="50"/>
        <v/>
      </c>
      <c r="K783" s="14"/>
      <c r="L783" s="15"/>
      <c r="M783" s="93"/>
      <c r="N783" s="73"/>
      <c r="O783" s="93"/>
      <c r="P783" s="99"/>
      <c r="Q783" s="100" t="str">
        <f t="shared" si="51"/>
        <v/>
      </c>
      <c r="R783" s="101" t="str">
        <f t="shared" si="52"/>
        <v/>
      </c>
      <c r="S783" s="36"/>
    </row>
    <row r="784" spans="1:19">
      <c r="A784" s="93" t="str">
        <f>IF(ISERROR(VLOOKUP($B784,'export GR-month (SAP)'!$A:$A,1,FALSE))=TRUE,"-","GR")</f>
        <v>-</v>
      </c>
      <c r="B784" s="94"/>
      <c r="C784" s="94"/>
      <c r="D784" s="95"/>
      <c r="E784" s="96"/>
      <c r="F784" s="96"/>
      <c r="G784" s="96"/>
      <c r="H784" s="13"/>
      <c r="I784" s="13" t="str">
        <f t="shared" si="49"/>
        <v/>
      </c>
      <c r="J784" s="14" t="str">
        <f t="shared" si="50"/>
        <v/>
      </c>
      <c r="K784" s="14"/>
      <c r="L784" s="15"/>
      <c r="M784" s="93"/>
      <c r="N784" s="73"/>
      <c r="O784" s="93"/>
      <c r="P784" s="99"/>
      <c r="Q784" s="100" t="str">
        <f t="shared" si="51"/>
        <v/>
      </c>
      <c r="R784" s="101" t="str">
        <f t="shared" si="52"/>
        <v/>
      </c>
      <c r="S784" s="36"/>
    </row>
    <row r="785" spans="1:19">
      <c r="A785" s="93" t="str">
        <f>IF(ISERROR(VLOOKUP($B785,'export GR-month (SAP)'!$A:$A,1,FALSE))=TRUE,"-","GR")</f>
        <v>-</v>
      </c>
      <c r="B785" s="94"/>
      <c r="C785" s="94"/>
      <c r="D785" s="95"/>
      <c r="E785" s="96"/>
      <c r="F785" s="96"/>
      <c r="G785" s="96"/>
      <c r="H785" s="13"/>
      <c r="I785" s="13" t="str">
        <f t="shared" si="49"/>
        <v/>
      </c>
      <c r="J785" s="14" t="str">
        <f t="shared" si="50"/>
        <v/>
      </c>
      <c r="K785" s="14"/>
      <c r="L785" s="15"/>
      <c r="M785" s="93"/>
      <c r="N785" s="73"/>
      <c r="O785" s="93"/>
      <c r="P785" s="99"/>
      <c r="Q785" s="100" t="str">
        <f t="shared" si="51"/>
        <v/>
      </c>
      <c r="R785" s="101" t="str">
        <f t="shared" si="52"/>
        <v/>
      </c>
      <c r="S785" s="36"/>
    </row>
    <row r="786" spans="1:19">
      <c r="A786" s="93" t="str">
        <f>IF(ISERROR(VLOOKUP($B786,'export GR-month (SAP)'!$A:$A,1,FALSE))=TRUE,"-","GR")</f>
        <v>-</v>
      </c>
      <c r="B786" s="94"/>
      <c r="C786" s="94"/>
      <c r="D786" s="95"/>
      <c r="E786" s="96"/>
      <c r="F786" s="96"/>
      <c r="G786" s="96"/>
      <c r="H786" s="13"/>
      <c r="I786" s="13" t="str">
        <f t="shared" si="49"/>
        <v/>
      </c>
      <c r="J786" s="14" t="str">
        <f t="shared" si="50"/>
        <v/>
      </c>
      <c r="K786" s="14"/>
      <c r="L786" s="15"/>
      <c r="M786" s="93"/>
      <c r="N786" s="73"/>
      <c r="O786" s="93"/>
      <c r="P786" s="99"/>
      <c r="Q786" s="100" t="str">
        <f t="shared" si="51"/>
        <v/>
      </c>
      <c r="R786" s="101" t="str">
        <f t="shared" si="52"/>
        <v/>
      </c>
      <c r="S786" s="36"/>
    </row>
    <row r="787" spans="1:19">
      <c r="A787" s="93" t="str">
        <f>IF(ISERROR(VLOOKUP($B787,'export GR-month (SAP)'!$A:$A,1,FALSE))=TRUE,"-","GR")</f>
        <v>-</v>
      </c>
      <c r="B787" s="94"/>
      <c r="C787" s="94"/>
      <c r="D787" s="95"/>
      <c r="E787" s="96"/>
      <c r="F787" s="96"/>
      <c r="G787" s="96"/>
      <c r="H787" s="13"/>
      <c r="I787" s="13" t="str">
        <f t="shared" si="49"/>
        <v/>
      </c>
      <c r="J787" s="14" t="str">
        <f t="shared" si="50"/>
        <v/>
      </c>
      <c r="K787" s="14"/>
      <c r="L787" s="15"/>
      <c r="M787" s="93"/>
      <c r="N787" s="73"/>
      <c r="O787" s="93"/>
      <c r="P787" s="99"/>
      <c r="Q787" s="100" t="str">
        <f t="shared" si="51"/>
        <v/>
      </c>
      <c r="R787" s="101" t="str">
        <f t="shared" si="52"/>
        <v/>
      </c>
      <c r="S787" s="36"/>
    </row>
    <row r="788" spans="1:19">
      <c r="A788" s="93" t="str">
        <f>IF(ISERROR(VLOOKUP($B788,'export GR-month (SAP)'!$A:$A,1,FALSE))=TRUE,"-","GR")</f>
        <v>-</v>
      </c>
      <c r="B788" s="94"/>
      <c r="C788" s="94"/>
      <c r="D788" s="95"/>
      <c r="E788" s="96"/>
      <c r="F788" s="96"/>
      <c r="G788" s="96"/>
      <c r="H788" s="13"/>
      <c r="I788" s="13" t="str">
        <f t="shared" si="49"/>
        <v/>
      </c>
      <c r="J788" s="14" t="str">
        <f t="shared" si="50"/>
        <v/>
      </c>
      <c r="K788" s="14"/>
      <c r="L788" s="15"/>
      <c r="M788" s="93"/>
      <c r="N788" s="73"/>
      <c r="O788" s="93"/>
      <c r="P788" s="99"/>
      <c r="Q788" s="100" t="str">
        <f t="shared" si="51"/>
        <v/>
      </c>
      <c r="R788" s="101" t="str">
        <f t="shared" si="52"/>
        <v/>
      </c>
      <c r="S788" s="36"/>
    </row>
    <row r="789" spans="1:19">
      <c r="A789" s="93" t="str">
        <f>IF(ISERROR(VLOOKUP($B789,'export GR-month (SAP)'!$A:$A,1,FALSE))=TRUE,"-","GR")</f>
        <v>-</v>
      </c>
      <c r="B789" s="94"/>
      <c r="C789" s="94"/>
      <c r="D789" s="95"/>
      <c r="E789" s="96"/>
      <c r="F789" s="96"/>
      <c r="G789" s="96"/>
      <c r="H789" s="13"/>
      <c r="I789" s="13" t="str">
        <f t="shared" si="49"/>
        <v/>
      </c>
      <c r="J789" s="14" t="str">
        <f t="shared" si="50"/>
        <v/>
      </c>
      <c r="K789" s="14"/>
      <c r="L789" s="15"/>
      <c r="M789" s="93"/>
      <c r="N789" s="73"/>
      <c r="O789" s="93"/>
      <c r="P789" s="99"/>
      <c r="Q789" s="100" t="str">
        <f t="shared" si="51"/>
        <v/>
      </c>
      <c r="R789" s="101" t="str">
        <f t="shared" si="52"/>
        <v/>
      </c>
      <c r="S789" s="36"/>
    </row>
    <row r="790" spans="1:19">
      <c r="A790" s="93" t="str">
        <f>IF(ISERROR(VLOOKUP($B790,'export GR-month (SAP)'!$A:$A,1,FALSE))=TRUE,"-","GR")</f>
        <v>-</v>
      </c>
      <c r="B790" s="94"/>
      <c r="C790" s="94"/>
      <c r="D790" s="95"/>
      <c r="E790" s="96"/>
      <c r="F790" s="96"/>
      <c r="G790" s="96"/>
      <c r="H790" s="13"/>
      <c r="I790" s="13" t="str">
        <f t="shared" si="49"/>
        <v/>
      </c>
      <c r="J790" s="14" t="str">
        <f t="shared" si="50"/>
        <v/>
      </c>
      <c r="K790" s="14"/>
      <c r="L790" s="15"/>
      <c r="M790" s="93"/>
      <c r="N790" s="73"/>
      <c r="O790" s="93"/>
      <c r="P790" s="99"/>
      <c r="Q790" s="100" t="str">
        <f t="shared" si="51"/>
        <v/>
      </c>
      <c r="R790" s="101" t="str">
        <f t="shared" si="52"/>
        <v/>
      </c>
      <c r="S790" s="36"/>
    </row>
    <row r="791" spans="1:19">
      <c r="A791" s="93" t="str">
        <f>IF(ISERROR(VLOOKUP($B791,'export GR-month (SAP)'!$A:$A,1,FALSE))=TRUE,"-","GR")</f>
        <v>-</v>
      </c>
      <c r="B791" s="94"/>
      <c r="C791" s="94"/>
      <c r="D791" s="95"/>
      <c r="E791" s="96"/>
      <c r="F791" s="96"/>
      <c r="G791" s="96"/>
      <c r="H791" s="13"/>
      <c r="I791" s="13" t="str">
        <f t="shared" si="49"/>
        <v/>
      </c>
      <c r="J791" s="14" t="str">
        <f t="shared" si="50"/>
        <v/>
      </c>
      <c r="K791" s="14"/>
      <c r="L791" s="15"/>
      <c r="M791" s="93"/>
      <c r="N791" s="73"/>
      <c r="O791" s="93"/>
      <c r="P791" s="99"/>
      <c r="Q791" s="100" t="str">
        <f t="shared" si="51"/>
        <v/>
      </c>
      <c r="R791" s="101" t="str">
        <f t="shared" si="52"/>
        <v/>
      </c>
      <c r="S791" s="36"/>
    </row>
    <row r="792" spans="1:19">
      <c r="A792" s="93" t="str">
        <f>IF(ISERROR(VLOOKUP($B792,'export GR-month (SAP)'!$A:$A,1,FALSE))=TRUE,"-","GR")</f>
        <v>-</v>
      </c>
      <c r="B792" s="94"/>
      <c r="C792" s="94"/>
      <c r="D792" s="95"/>
      <c r="E792" s="96"/>
      <c r="F792" s="96"/>
      <c r="G792" s="96"/>
      <c r="H792" s="13"/>
      <c r="I792" s="13" t="str">
        <f t="shared" si="49"/>
        <v/>
      </c>
      <c r="J792" s="14" t="str">
        <f t="shared" si="50"/>
        <v/>
      </c>
      <c r="K792" s="14"/>
      <c r="L792" s="15"/>
      <c r="M792" s="93"/>
      <c r="N792" s="73"/>
      <c r="O792" s="93"/>
      <c r="P792" s="99"/>
      <c r="Q792" s="100" t="str">
        <f t="shared" si="51"/>
        <v/>
      </c>
      <c r="R792" s="101" t="str">
        <f t="shared" si="52"/>
        <v/>
      </c>
      <c r="S792" s="36"/>
    </row>
    <row r="793" spans="1:19">
      <c r="A793" s="93" t="str">
        <f>IF(ISERROR(VLOOKUP($B793,'export GR-month (SAP)'!$A:$A,1,FALSE))=TRUE,"-","GR")</f>
        <v>-</v>
      </c>
      <c r="B793" s="94"/>
      <c r="C793" s="94"/>
      <c r="D793" s="95"/>
      <c r="E793" s="96"/>
      <c r="F793" s="96"/>
      <c r="G793" s="96"/>
      <c r="H793" s="13"/>
      <c r="I793" s="13" t="str">
        <f t="shared" si="49"/>
        <v/>
      </c>
      <c r="J793" s="14" t="str">
        <f t="shared" si="50"/>
        <v/>
      </c>
      <c r="K793" s="14"/>
      <c r="L793" s="15"/>
      <c r="M793" s="93"/>
      <c r="N793" s="73"/>
      <c r="O793" s="93"/>
      <c r="P793" s="99"/>
      <c r="Q793" s="100" t="str">
        <f t="shared" si="51"/>
        <v/>
      </c>
      <c r="R793" s="101" t="str">
        <f t="shared" si="52"/>
        <v/>
      </c>
      <c r="S793" s="36"/>
    </row>
    <row r="794" spans="1:19">
      <c r="A794" s="93" t="str">
        <f>IF(ISERROR(VLOOKUP($B794,'export GR-month (SAP)'!$A:$A,1,FALSE))=TRUE,"-","GR")</f>
        <v>-</v>
      </c>
      <c r="B794" s="94"/>
      <c r="C794" s="94"/>
      <c r="D794" s="95"/>
      <c r="E794" s="96"/>
      <c r="F794" s="96"/>
      <c r="G794" s="96"/>
      <c r="H794" s="13"/>
      <c r="I794" s="13" t="str">
        <f t="shared" si="49"/>
        <v/>
      </c>
      <c r="J794" s="14" t="str">
        <f t="shared" si="50"/>
        <v/>
      </c>
      <c r="K794" s="14"/>
      <c r="L794" s="15"/>
      <c r="M794" s="93"/>
      <c r="N794" s="73"/>
      <c r="O794" s="93"/>
      <c r="P794" s="99"/>
      <c r="Q794" s="100" t="str">
        <f t="shared" si="51"/>
        <v/>
      </c>
      <c r="R794" s="101" t="str">
        <f t="shared" si="52"/>
        <v/>
      </c>
      <c r="S794" s="36"/>
    </row>
    <row r="795" spans="1:19">
      <c r="A795" s="93" t="str">
        <f>IF(ISERROR(VLOOKUP($B795,'export GR-month (SAP)'!$A:$A,1,FALSE))=TRUE,"-","GR")</f>
        <v>-</v>
      </c>
      <c r="B795" s="94"/>
      <c r="C795" s="94"/>
      <c r="D795" s="95"/>
      <c r="E795" s="96"/>
      <c r="F795" s="96"/>
      <c r="G795" s="96"/>
      <c r="H795" s="13"/>
      <c r="I795" s="13" t="str">
        <f t="shared" si="49"/>
        <v/>
      </c>
      <c r="J795" s="14" t="str">
        <f t="shared" si="50"/>
        <v/>
      </c>
      <c r="K795" s="14"/>
      <c r="L795" s="15"/>
      <c r="M795" s="93"/>
      <c r="N795" s="73"/>
      <c r="O795" s="93"/>
      <c r="P795" s="99"/>
      <c r="Q795" s="100" t="str">
        <f t="shared" si="51"/>
        <v/>
      </c>
      <c r="R795" s="101" t="str">
        <f t="shared" si="52"/>
        <v/>
      </c>
      <c r="S795" s="36"/>
    </row>
    <row r="796" spans="1:19">
      <c r="A796" s="93" t="str">
        <f>IF(ISERROR(VLOOKUP($B796,'export GR-month (SAP)'!$A:$A,1,FALSE))=TRUE,"-","GR")</f>
        <v>-</v>
      </c>
      <c r="B796" s="94"/>
      <c r="C796" s="94"/>
      <c r="D796" s="95"/>
      <c r="E796" s="96"/>
      <c r="F796" s="96"/>
      <c r="G796" s="96"/>
      <c r="H796" s="13"/>
      <c r="I796" s="13" t="str">
        <f t="shared" si="49"/>
        <v/>
      </c>
      <c r="J796" s="14" t="str">
        <f t="shared" si="50"/>
        <v/>
      </c>
      <c r="K796" s="14"/>
      <c r="L796" s="15"/>
      <c r="M796" s="93"/>
      <c r="N796" s="73"/>
      <c r="O796" s="93"/>
      <c r="P796" s="99"/>
      <c r="Q796" s="100" t="str">
        <f t="shared" si="51"/>
        <v/>
      </c>
      <c r="R796" s="101" t="str">
        <f t="shared" si="52"/>
        <v/>
      </c>
      <c r="S796" s="36"/>
    </row>
    <row r="797" spans="1:19">
      <c r="A797" s="93" t="str">
        <f>IF(ISERROR(VLOOKUP($B797,'export GR-month (SAP)'!$A:$A,1,FALSE))=TRUE,"-","GR")</f>
        <v>-</v>
      </c>
      <c r="B797" s="94"/>
      <c r="C797" s="94"/>
      <c r="D797" s="95"/>
      <c r="E797" s="96"/>
      <c r="F797" s="96"/>
      <c r="G797" s="96"/>
      <c r="H797" s="13"/>
      <c r="I797" s="13" t="str">
        <f t="shared" si="49"/>
        <v/>
      </c>
      <c r="J797" s="14" t="str">
        <f t="shared" si="50"/>
        <v/>
      </c>
      <c r="K797" s="14"/>
      <c r="L797" s="15"/>
      <c r="M797" s="93"/>
      <c r="N797" s="73"/>
      <c r="O797" s="93"/>
      <c r="P797" s="99"/>
      <c r="Q797" s="100" t="str">
        <f t="shared" si="51"/>
        <v/>
      </c>
      <c r="R797" s="101" t="str">
        <f t="shared" si="52"/>
        <v/>
      </c>
      <c r="S797" s="36"/>
    </row>
    <row r="798" spans="1:19">
      <c r="A798" s="93" t="str">
        <f>IF(ISERROR(VLOOKUP($B798,'export GR-month (SAP)'!$A:$A,1,FALSE))=TRUE,"-","GR")</f>
        <v>-</v>
      </c>
      <c r="B798" s="94"/>
      <c r="C798" s="94"/>
      <c r="D798" s="95"/>
      <c r="E798" s="96"/>
      <c r="F798" s="96"/>
      <c r="G798" s="96"/>
      <c r="H798" s="13"/>
      <c r="I798" s="13" t="str">
        <f t="shared" si="49"/>
        <v/>
      </c>
      <c r="J798" s="14" t="str">
        <f t="shared" si="50"/>
        <v/>
      </c>
      <c r="K798" s="14"/>
      <c r="L798" s="15"/>
      <c r="M798" s="93"/>
      <c r="N798" s="73"/>
      <c r="O798" s="93"/>
      <c r="P798" s="99"/>
      <c r="Q798" s="100" t="str">
        <f t="shared" si="51"/>
        <v/>
      </c>
      <c r="R798" s="101" t="str">
        <f t="shared" si="52"/>
        <v/>
      </c>
      <c r="S798" s="36"/>
    </row>
    <row r="799" spans="1:19">
      <c r="A799" s="93" t="str">
        <f>IF(ISERROR(VLOOKUP($B799,'export GR-month (SAP)'!$A:$A,1,FALSE))=TRUE,"-","GR")</f>
        <v>-</v>
      </c>
      <c r="B799" s="94"/>
      <c r="C799" s="94"/>
      <c r="D799" s="95"/>
      <c r="E799" s="96"/>
      <c r="F799" s="96"/>
      <c r="G799" s="96"/>
      <c r="H799" s="13"/>
      <c r="I799" s="13" t="str">
        <f t="shared" si="49"/>
        <v/>
      </c>
      <c r="J799" s="14" t="str">
        <f t="shared" si="50"/>
        <v/>
      </c>
      <c r="K799" s="14"/>
      <c r="L799" s="15"/>
      <c r="M799" s="93"/>
      <c r="N799" s="73"/>
      <c r="O799" s="93"/>
      <c r="P799" s="99"/>
      <c r="Q799" s="100" t="str">
        <f t="shared" si="51"/>
        <v/>
      </c>
      <c r="R799" s="101" t="str">
        <f t="shared" si="52"/>
        <v/>
      </c>
      <c r="S799" s="36"/>
    </row>
    <row r="800" spans="1:19">
      <c r="A800" s="93" t="str">
        <f>IF(ISERROR(VLOOKUP($B800,'export GR-month (SAP)'!$A:$A,1,FALSE))=TRUE,"-","GR")</f>
        <v>-</v>
      </c>
      <c r="B800" s="94"/>
      <c r="C800" s="94"/>
      <c r="D800" s="95"/>
      <c r="E800" s="96"/>
      <c r="F800" s="96"/>
      <c r="G800" s="96"/>
      <c r="H800" s="13"/>
      <c r="I800" s="13" t="str">
        <f t="shared" si="49"/>
        <v/>
      </c>
      <c r="J800" s="14" t="str">
        <f t="shared" si="50"/>
        <v/>
      </c>
      <c r="K800" s="14"/>
      <c r="L800" s="15"/>
      <c r="M800" s="93"/>
      <c r="N800" s="73"/>
      <c r="O800" s="93"/>
      <c r="P800" s="99"/>
      <c r="Q800" s="100" t="str">
        <f t="shared" si="51"/>
        <v/>
      </c>
      <c r="R800" s="101" t="str">
        <f t="shared" si="52"/>
        <v/>
      </c>
      <c r="S800" s="36"/>
    </row>
    <row r="801" spans="1:19">
      <c r="A801" s="93" t="str">
        <f>IF(ISERROR(VLOOKUP($B801,'export GR-month (SAP)'!$A:$A,1,FALSE))=TRUE,"-","GR")</f>
        <v>-</v>
      </c>
      <c r="B801" s="94"/>
      <c r="C801" s="94"/>
      <c r="D801" s="95"/>
      <c r="E801" s="96"/>
      <c r="F801" s="96"/>
      <c r="G801" s="96"/>
      <c r="H801" s="13"/>
      <c r="I801" s="13" t="str">
        <f t="shared" si="49"/>
        <v/>
      </c>
      <c r="J801" s="14" t="str">
        <f t="shared" si="50"/>
        <v/>
      </c>
      <c r="K801" s="14"/>
      <c r="L801" s="15"/>
      <c r="M801" s="93"/>
      <c r="N801" s="73"/>
      <c r="O801" s="93"/>
      <c r="P801" s="99"/>
      <c r="Q801" s="100" t="str">
        <f t="shared" si="51"/>
        <v/>
      </c>
      <c r="R801" s="101" t="str">
        <f t="shared" si="52"/>
        <v/>
      </c>
      <c r="S801" s="36"/>
    </row>
    <row r="802" spans="1:19">
      <c r="A802" s="93" t="str">
        <f>IF(ISERROR(VLOOKUP($B802,'export GR-month (SAP)'!$A:$A,1,FALSE))=TRUE,"-","GR")</f>
        <v>-</v>
      </c>
      <c r="B802" s="94"/>
      <c r="C802" s="94"/>
      <c r="D802" s="95"/>
      <c r="E802" s="96"/>
      <c r="F802" s="96"/>
      <c r="G802" s="96"/>
      <c r="H802" s="13"/>
      <c r="I802" s="13" t="str">
        <f t="shared" si="49"/>
        <v/>
      </c>
      <c r="J802" s="14" t="str">
        <f t="shared" si="50"/>
        <v/>
      </c>
      <c r="K802" s="14"/>
      <c r="L802" s="15"/>
      <c r="M802" s="93"/>
      <c r="N802" s="73"/>
      <c r="O802" s="93"/>
      <c r="P802" s="99"/>
      <c r="Q802" s="100" t="str">
        <f t="shared" si="51"/>
        <v/>
      </c>
      <c r="R802" s="101" t="str">
        <f t="shared" si="52"/>
        <v/>
      </c>
      <c r="S802" s="36"/>
    </row>
    <row r="803" spans="1:19">
      <c r="A803" s="93" t="str">
        <f>IF(ISERROR(VLOOKUP($B803,'export GR-month (SAP)'!$A:$A,1,FALSE))=TRUE,"-","GR")</f>
        <v>-</v>
      </c>
      <c r="B803" s="94"/>
      <c r="C803" s="94"/>
      <c r="D803" s="95"/>
      <c r="E803" s="96"/>
      <c r="F803" s="96"/>
      <c r="G803" s="96"/>
      <c r="H803" s="13"/>
      <c r="I803" s="13" t="str">
        <f t="shared" si="49"/>
        <v/>
      </c>
      <c r="J803" s="14" t="str">
        <f t="shared" si="50"/>
        <v/>
      </c>
      <c r="K803" s="14"/>
      <c r="L803" s="15"/>
      <c r="M803" s="93"/>
      <c r="N803" s="73"/>
      <c r="O803" s="93"/>
      <c r="P803" s="99"/>
      <c r="Q803" s="100" t="str">
        <f t="shared" si="51"/>
        <v/>
      </c>
      <c r="R803" s="101" t="str">
        <f t="shared" si="52"/>
        <v/>
      </c>
      <c r="S803" s="36"/>
    </row>
    <row r="804" spans="1:19">
      <c r="A804" s="93" t="str">
        <f>IF(ISERROR(VLOOKUP($B804,'export GR-month (SAP)'!$A:$A,1,FALSE))=TRUE,"-","GR")</f>
        <v>-</v>
      </c>
      <c r="B804" s="94"/>
      <c r="C804" s="94"/>
      <c r="D804" s="95"/>
      <c r="E804" s="96"/>
      <c r="F804" s="96"/>
      <c r="G804" s="96"/>
      <c r="H804" s="13"/>
      <c r="I804" s="13" t="str">
        <f t="shared" si="49"/>
        <v/>
      </c>
      <c r="J804" s="14" t="str">
        <f t="shared" si="50"/>
        <v/>
      </c>
      <c r="K804" s="14"/>
      <c r="L804" s="15"/>
      <c r="M804" s="93"/>
      <c r="N804" s="73"/>
      <c r="O804" s="93"/>
      <c r="P804" s="99"/>
      <c r="Q804" s="100" t="str">
        <f t="shared" si="51"/>
        <v/>
      </c>
      <c r="R804" s="101" t="str">
        <f t="shared" si="52"/>
        <v/>
      </c>
      <c r="S804" s="36"/>
    </row>
    <row r="805" spans="1:19">
      <c r="A805" s="93" t="str">
        <f>IF(ISERROR(VLOOKUP($B805,'export GR-month (SAP)'!$A:$A,1,FALSE))=TRUE,"-","GR")</f>
        <v>-</v>
      </c>
      <c r="B805" s="94"/>
      <c r="C805" s="94"/>
      <c r="D805" s="95"/>
      <c r="E805" s="96"/>
      <c r="F805" s="96"/>
      <c r="G805" s="96"/>
      <c r="H805" s="13"/>
      <c r="I805" s="13" t="str">
        <f t="shared" si="49"/>
        <v/>
      </c>
      <c r="J805" s="14" t="str">
        <f t="shared" si="50"/>
        <v/>
      </c>
      <c r="K805" s="14"/>
      <c r="L805" s="15"/>
      <c r="M805" s="93"/>
      <c r="N805" s="73"/>
      <c r="O805" s="93"/>
      <c r="P805" s="99"/>
      <c r="Q805" s="100" t="str">
        <f t="shared" si="51"/>
        <v/>
      </c>
      <c r="R805" s="101" t="str">
        <f t="shared" si="52"/>
        <v/>
      </c>
      <c r="S805" s="36"/>
    </row>
    <row r="806" spans="1:19">
      <c r="A806" s="93" t="str">
        <f>IF(ISERROR(VLOOKUP($B806,'export GR-month (SAP)'!$A:$A,1,FALSE))=TRUE,"-","GR")</f>
        <v>-</v>
      </c>
      <c r="B806" s="94"/>
      <c r="C806" s="94"/>
      <c r="D806" s="95"/>
      <c r="E806" s="96"/>
      <c r="F806" s="96"/>
      <c r="G806" s="96"/>
      <c r="H806" s="13"/>
      <c r="I806" s="13" t="str">
        <f t="shared" si="49"/>
        <v/>
      </c>
      <c r="J806" s="14" t="str">
        <f t="shared" si="50"/>
        <v/>
      </c>
      <c r="K806" s="14"/>
      <c r="L806" s="15"/>
      <c r="M806" s="93"/>
      <c r="N806" s="73"/>
      <c r="O806" s="93"/>
      <c r="P806" s="99"/>
      <c r="Q806" s="100" t="str">
        <f t="shared" si="51"/>
        <v/>
      </c>
      <c r="R806" s="101" t="str">
        <f t="shared" si="52"/>
        <v/>
      </c>
      <c r="S806" s="36"/>
    </row>
    <row r="807" spans="1:19">
      <c r="A807" s="93" t="str">
        <f>IF(ISERROR(VLOOKUP($B807,'export GR-month (SAP)'!$A:$A,1,FALSE))=TRUE,"-","GR")</f>
        <v>-</v>
      </c>
      <c r="B807" s="94"/>
      <c r="C807" s="94"/>
      <c r="D807" s="95"/>
      <c r="E807" s="96"/>
      <c r="F807" s="96"/>
      <c r="G807" s="96"/>
      <c r="H807" s="13"/>
      <c r="I807" s="13" t="str">
        <f t="shared" si="49"/>
        <v/>
      </c>
      <c r="J807" s="14" t="str">
        <f t="shared" si="50"/>
        <v/>
      </c>
      <c r="K807" s="14"/>
      <c r="L807" s="15"/>
      <c r="M807" s="93"/>
      <c r="N807" s="73"/>
      <c r="O807" s="93"/>
      <c r="P807" s="99"/>
      <c r="Q807" s="100" t="str">
        <f t="shared" si="51"/>
        <v/>
      </c>
      <c r="R807" s="101" t="str">
        <f t="shared" si="52"/>
        <v/>
      </c>
      <c r="S807" s="36"/>
    </row>
    <row r="808" spans="1:19">
      <c r="A808" s="93" t="str">
        <f>IF(ISERROR(VLOOKUP($B808,'export GR-month (SAP)'!$A:$A,1,FALSE))=TRUE,"-","GR")</f>
        <v>-</v>
      </c>
      <c r="B808" s="94"/>
      <c r="C808" s="94"/>
      <c r="D808" s="95"/>
      <c r="E808" s="96"/>
      <c r="F808" s="96"/>
      <c r="G808" s="96"/>
      <c r="H808" s="13"/>
      <c r="I808" s="13" t="str">
        <f t="shared" si="49"/>
        <v/>
      </c>
      <c r="J808" s="14" t="str">
        <f t="shared" si="50"/>
        <v/>
      </c>
      <c r="K808" s="14"/>
      <c r="L808" s="15"/>
      <c r="M808" s="93"/>
      <c r="N808" s="73"/>
      <c r="O808" s="93"/>
      <c r="P808" s="99"/>
      <c r="Q808" s="100" t="str">
        <f t="shared" si="51"/>
        <v/>
      </c>
      <c r="R808" s="101" t="str">
        <f t="shared" si="52"/>
        <v/>
      </c>
      <c r="S808" s="36"/>
    </row>
    <row r="809" spans="1:19">
      <c r="A809" s="93" t="str">
        <f>IF(ISERROR(VLOOKUP($B809,'export GR-month (SAP)'!$A:$A,1,FALSE))=TRUE,"-","GR")</f>
        <v>-</v>
      </c>
      <c r="B809" s="94"/>
      <c r="C809" s="94"/>
      <c r="D809" s="95"/>
      <c r="E809" s="96"/>
      <c r="F809" s="96"/>
      <c r="G809" s="96"/>
      <c r="H809" s="13"/>
      <c r="I809" s="13" t="str">
        <f t="shared" si="49"/>
        <v/>
      </c>
      <c r="J809" s="14" t="str">
        <f t="shared" si="50"/>
        <v/>
      </c>
      <c r="K809" s="14"/>
      <c r="L809" s="15"/>
      <c r="M809" s="93"/>
      <c r="N809" s="73"/>
      <c r="O809" s="93"/>
      <c r="P809" s="99"/>
      <c r="Q809" s="100" t="str">
        <f t="shared" si="51"/>
        <v/>
      </c>
      <c r="R809" s="101" t="str">
        <f t="shared" si="52"/>
        <v/>
      </c>
      <c r="S809" s="36"/>
    </row>
    <row r="810" spans="1:19">
      <c r="A810" s="93" t="str">
        <f>IF(ISERROR(VLOOKUP($B810,'export GR-month (SAP)'!$A:$A,1,FALSE))=TRUE,"-","GR")</f>
        <v>-</v>
      </c>
      <c r="B810" s="94"/>
      <c r="C810" s="94"/>
      <c r="D810" s="95"/>
      <c r="E810" s="96"/>
      <c r="F810" s="96"/>
      <c r="G810" s="96"/>
      <c r="H810" s="13"/>
      <c r="I810" s="13" t="str">
        <f t="shared" si="49"/>
        <v/>
      </c>
      <c r="J810" s="14" t="str">
        <f t="shared" si="50"/>
        <v/>
      </c>
      <c r="K810" s="14"/>
      <c r="L810" s="15"/>
      <c r="M810" s="93"/>
      <c r="N810" s="73"/>
      <c r="O810" s="93"/>
      <c r="P810" s="99"/>
      <c r="Q810" s="100" t="str">
        <f t="shared" si="51"/>
        <v/>
      </c>
      <c r="R810" s="101" t="str">
        <f t="shared" si="52"/>
        <v/>
      </c>
      <c r="S810" s="36"/>
    </row>
    <row r="811" spans="1:19">
      <c r="A811" s="93" t="str">
        <f>IF(ISERROR(VLOOKUP($B811,'export GR-month (SAP)'!$A:$A,1,FALSE))=TRUE,"-","GR")</f>
        <v>-</v>
      </c>
      <c r="B811" s="94"/>
      <c r="C811" s="94"/>
      <c r="D811" s="95"/>
      <c r="E811" s="96"/>
      <c r="F811" s="96"/>
      <c r="G811" s="96"/>
      <c r="H811" s="13"/>
      <c r="I811" s="13" t="str">
        <f t="shared" si="49"/>
        <v/>
      </c>
      <c r="J811" s="14" t="str">
        <f t="shared" si="50"/>
        <v/>
      </c>
      <c r="K811" s="14"/>
      <c r="L811" s="15"/>
      <c r="M811" s="93"/>
      <c r="N811" s="73"/>
      <c r="O811" s="93"/>
      <c r="P811" s="99"/>
      <c r="Q811" s="100" t="str">
        <f t="shared" si="51"/>
        <v/>
      </c>
      <c r="R811" s="101" t="str">
        <f t="shared" si="52"/>
        <v/>
      </c>
      <c r="S811" s="36"/>
    </row>
    <row r="812" spans="1:19">
      <c r="A812" s="93" t="str">
        <f>IF(ISERROR(VLOOKUP($B812,'export GR-month (SAP)'!$A:$A,1,FALSE))=TRUE,"-","GR")</f>
        <v>-</v>
      </c>
      <c r="B812" s="94"/>
      <c r="C812" s="94"/>
      <c r="D812" s="95"/>
      <c r="E812" s="96"/>
      <c r="F812" s="96"/>
      <c r="G812" s="96"/>
      <c r="H812" s="13"/>
      <c r="I812" s="13" t="str">
        <f t="shared" si="49"/>
        <v/>
      </c>
      <c r="J812" s="14" t="str">
        <f t="shared" si="50"/>
        <v/>
      </c>
      <c r="K812" s="14"/>
      <c r="L812" s="15"/>
      <c r="M812" s="93"/>
      <c r="N812" s="73"/>
      <c r="O812" s="93"/>
      <c r="P812" s="99"/>
      <c r="Q812" s="100" t="str">
        <f t="shared" si="51"/>
        <v/>
      </c>
      <c r="R812" s="101" t="str">
        <f t="shared" si="52"/>
        <v/>
      </c>
      <c r="S812" s="36"/>
    </row>
    <row r="813" spans="1:19">
      <c r="A813" s="93" t="str">
        <f>IF(ISERROR(VLOOKUP($B813,'export GR-month (SAP)'!$A:$A,1,FALSE))=TRUE,"-","GR")</f>
        <v>-</v>
      </c>
      <c r="B813" s="94"/>
      <c r="C813" s="94"/>
      <c r="D813" s="95"/>
      <c r="E813" s="96"/>
      <c r="F813" s="96"/>
      <c r="G813" s="96"/>
      <c r="H813" s="13"/>
      <c r="I813" s="13" t="str">
        <f t="shared" si="49"/>
        <v/>
      </c>
      <c r="J813" s="14" t="str">
        <f t="shared" si="50"/>
        <v/>
      </c>
      <c r="K813" s="14"/>
      <c r="L813" s="15"/>
      <c r="M813" s="93"/>
      <c r="N813" s="73"/>
      <c r="O813" s="93"/>
      <c r="P813" s="99"/>
      <c r="Q813" s="100" t="str">
        <f t="shared" si="51"/>
        <v/>
      </c>
      <c r="R813" s="101" t="str">
        <f t="shared" si="52"/>
        <v/>
      </c>
      <c r="S813" s="36"/>
    </row>
    <row r="814" spans="1:19">
      <c r="A814" s="93" t="str">
        <f>IF(ISERROR(VLOOKUP($B814,'export GR-month (SAP)'!$A:$A,1,FALSE))=TRUE,"-","GR")</f>
        <v>-</v>
      </c>
      <c r="B814" s="94"/>
      <c r="C814" s="94"/>
      <c r="D814" s="95"/>
      <c r="E814" s="96"/>
      <c r="F814" s="96"/>
      <c r="G814" s="96"/>
      <c r="H814" s="13"/>
      <c r="I814" s="13" t="str">
        <f t="shared" si="49"/>
        <v/>
      </c>
      <c r="J814" s="14" t="str">
        <f t="shared" si="50"/>
        <v/>
      </c>
      <c r="K814" s="14"/>
      <c r="L814" s="15"/>
      <c r="M814" s="93"/>
      <c r="N814" s="73"/>
      <c r="O814" s="93"/>
      <c r="P814" s="99"/>
      <c r="Q814" s="100" t="str">
        <f t="shared" si="51"/>
        <v/>
      </c>
      <c r="R814" s="101" t="str">
        <f t="shared" si="52"/>
        <v/>
      </c>
      <c r="S814" s="36"/>
    </row>
    <row r="815" spans="1:19">
      <c r="A815" s="93" t="str">
        <f>IF(ISERROR(VLOOKUP($B815,'export GR-month (SAP)'!$A:$A,1,FALSE))=TRUE,"-","GR")</f>
        <v>-</v>
      </c>
      <c r="B815" s="94"/>
      <c r="C815" s="94"/>
      <c r="D815" s="95"/>
      <c r="E815" s="96"/>
      <c r="F815" s="96"/>
      <c r="G815" s="96"/>
      <c r="H815" s="13"/>
      <c r="I815" s="13" t="str">
        <f t="shared" ref="I815:I855" si="53">IF($A815="GR",$H815,"")</f>
        <v/>
      </c>
      <c r="J815" s="14" t="str">
        <f t="shared" si="50"/>
        <v/>
      </c>
      <c r="K815" s="14"/>
      <c r="L815" s="15"/>
      <c r="M815" s="93"/>
      <c r="N815" s="73"/>
      <c r="O815" s="93"/>
      <c r="P815" s="99"/>
      <c r="Q815" s="100" t="str">
        <f t="shared" si="51"/>
        <v/>
      </c>
      <c r="R815" s="101" t="str">
        <f t="shared" si="52"/>
        <v/>
      </c>
      <c r="S815" s="36"/>
    </row>
    <row r="816" spans="1:19">
      <c r="A816" s="93" t="str">
        <f>IF(ISERROR(VLOOKUP($B816,'export GR-month (SAP)'!$A:$A,1,FALSE))=TRUE,"-","GR")</f>
        <v>-</v>
      </c>
      <c r="B816" s="94"/>
      <c r="C816" s="94"/>
      <c r="D816" s="95"/>
      <c r="E816" s="96"/>
      <c r="F816" s="96"/>
      <c r="G816" s="96"/>
      <c r="H816" s="13"/>
      <c r="I816" s="13" t="str">
        <f t="shared" si="53"/>
        <v/>
      </c>
      <c r="J816" s="14" t="str">
        <f t="shared" si="50"/>
        <v/>
      </c>
      <c r="K816" s="14"/>
      <c r="L816" s="15"/>
      <c r="M816" s="93"/>
      <c r="N816" s="73"/>
      <c r="O816" s="93"/>
      <c r="P816" s="99"/>
      <c r="Q816" s="100" t="str">
        <f t="shared" si="51"/>
        <v/>
      </c>
      <c r="R816" s="101" t="str">
        <f t="shared" si="52"/>
        <v/>
      </c>
      <c r="S816" s="36"/>
    </row>
    <row r="817" spans="1:19">
      <c r="A817" s="93" t="str">
        <f>IF(ISERROR(VLOOKUP($B817,'export GR-month (SAP)'!$A:$A,1,FALSE))=TRUE,"-","GR")</f>
        <v>-</v>
      </c>
      <c r="B817" s="94"/>
      <c r="C817" s="94"/>
      <c r="D817" s="95"/>
      <c r="E817" s="96"/>
      <c r="F817" s="96"/>
      <c r="G817" s="96"/>
      <c r="H817" s="13"/>
      <c r="I817" s="13" t="str">
        <f t="shared" si="53"/>
        <v/>
      </c>
      <c r="J817" s="14" t="str">
        <f t="shared" si="50"/>
        <v/>
      </c>
      <c r="K817" s="14"/>
      <c r="L817" s="15"/>
      <c r="M817" s="93"/>
      <c r="N817" s="73"/>
      <c r="O817" s="93"/>
      <c r="P817" s="99"/>
      <c r="Q817" s="100" t="str">
        <f t="shared" si="51"/>
        <v/>
      </c>
      <c r="R817" s="101" t="str">
        <f t="shared" si="52"/>
        <v/>
      </c>
      <c r="S817" s="36"/>
    </row>
    <row r="818" spans="1:19">
      <c r="A818" s="93" t="str">
        <f>IF(ISERROR(VLOOKUP($B818,'export GR-month (SAP)'!$A:$A,1,FALSE))=TRUE,"-","GR")</f>
        <v>-</v>
      </c>
      <c r="B818" s="94"/>
      <c r="C818" s="94"/>
      <c r="D818" s="95"/>
      <c r="E818" s="96"/>
      <c r="F818" s="96"/>
      <c r="G818" s="96"/>
      <c r="H818" s="13"/>
      <c r="I818" s="13" t="str">
        <f t="shared" si="53"/>
        <v/>
      </c>
      <c r="J818" s="14" t="str">
        <f t="shared" si="50"/>
        <v/>
      </c>
      <c r="K818" s="14"/>
      <c r="L818" s="15"/>
      <c r="M818" s="93"/>
      <c r="N818" s="73"/>
      <c r="O818" s="93"/>
      <c r="P818" s="99"/>
      <c r="Q818" s="100" t="str">
        <f t="shared" si="51"/>
        <v/>
      </c>
      <c r="R818" s="101" t="str">
        <f t="shared" si="52"/>
        <v/>
      </c>
      <c r="S818" s="36"/>
    </row>
    <row r="819" spans="1:19">
      <c r="A819" s="93" t="str">
        <f>IF(ISERROR(VLOOKUP($B819,'export GR-month (SAP)'!$A:$A,1,FALSE))=TRUE,"-","GR")</f>
        <v>-</v>
      </c>
      <c r="B819" s="94"/>
      <c r="C819" s="94"/>
      <c r="D819" s="95"/>
      <c r="E819" s="96"/>
      <c r="F819" s="96"/>
      <c r="G819" s="96"/>
      <c r="H819" s="13"/>
      <c r="I819" s="13" t="str">
        <f t="shared" si="53"/>
        <v/>
      </c>
      <c r="J819" s="14" t="str">
        <f t="shared" si="50"/>
        <v/>
      </c>
      <c r="K819" s="14"/>
      <c r="L819" s="15"/>
      <c r="M819" s="93"/>
      <c r="N819" s="73"/>
      <c r="O819" s="93"/>
      <c r="P819" s="99"/>
      <c r="Q819" s="100" t="str">
        <f t="shared" si="51"/>
        <v/>
      </c>
      <c r="R819" s="101" t="str">
        <f t="shared" si="52"/>
        <v/>
      </c>
      <c r="S819" s="36"/>
    </row>
    <row r="820" spans="1:19">
      <c r="A820" s="93" t="str">
        <f>IF(ISERROR(VLOOKUP($B820,'export GR-month (SAP)'!$A:$A,1,FALSE))=TRUE,"-","GR")</f>
        <v>-</v>
      </c>
      <c r="B820" s="94"/>
      <c r="C820" s="94"/>
      <c r="D820" s="95"/>
      <c r="E820" s="96"/>
      <c r="F820" s="96"/>
      <c r="G820" s="96"/>
      <c r="H820" s="13"/>
      <c r="I820" s="13" t="str">
        <f t="shared" si="53"/>
        <v/>
      </c>
      <c r="J820" s="14" t="str">
        <f t="shared" si="50"/>
        <v/>
      </c>
      <c r="K820" s="14"/>
      <c r="L820" s="15"/>
      <c r="M820" s="93"/>
      <c r="N820" s="73"/>
      <c r="O820" s="93"/>
      <c r="P820" s="99"/>
      <c r="Q820" s="100" t="str">
        <f t="shared" si="51"/>
        <v/>
      </c>
      <c r="R820" s="101" t="str">
        <f t="shared" si="52"/>
        <v/>
      </c>
      <c r="S820" s="36"/>
    </row>
    <row r="821" spans="1:19">
      <c r="A821" s="93" t="str">
        <f>IF(ISERROR(VLOOKUP($B821,'export GR-month (SAP)'!$A:$A,1,FALSE))=TRUE,"-","GR")</f>
        <v>-</v>
      </c>
      <c r="B821" s="94"/>
      <c r="C821" s="94"/>
      <c r="D821" s="95"/>
      <c r="E821" s="96"/>
      <c r="F821" s="96"/>
      <c r="G821" s="96"/>
      <c r="H821" s="13"/>
      <c r="I821" s="13" t="str">
        <f t="shared" si="53"/>
        <v/>
      </c>
      <c r="J821" s="14" t="str">
        <f t="shared" si="50"/>
        <v/>
      </c>
      <c r="K821" s="14"/>
      <c r="L821" s="15"/>
      <c r="M821" s="93"/>
      <c r="N821" s="73"/>
      <c r="O821" s="93"/>
      <c r="P821" s="99"/>
      <c r="Q821" s="100" t="str">
        <f t="shared" si="51"/>
        <v/>
      </c>
      <c r="R821" s="101" t="str">
        <f t="shared" si="52"/>
        <v/>
      </c>
      <c r="S821" s="36"/>
    </row>
    <row r="822" spans="1:19">
      <c r="A822" s="93" t="str">
        <f>IF(ISERROR(VLOOKUP($B822,'export GR-month (SAP)'!$A:$A,1,FALSE))=TRUE,"-","GR")</f>
        <v>-</v>
      </c>
      <c r="B822" s="94"/>
      <c r="C822" s="94"/>
      <c r="D822" s="95"/>
      <c r="E822" s="96"/>
      <c r="F822" s="96"/>
      <c r="G822" s="96"/>
      <c r="H822" s="13"/>
      <c r="I822" s="13" t="str">
        <f t="shared" si="53"/>
        <v/>
      </c>
      <c r="J822" s="14" t="str">
        <f t="shared" si="50"/>
        <v/>
      </c>
      <c r="K822" s="14"/>
      <c r="L822" s="15"/>
      <c r="M822" s="93"/>
      <c r="N822" s="73"/>
      <c r="O822" s="93"/>
      <c r="P822" s="99"/>
      <c r="Q822" s="100" t="str">
        <f t="shared" si="51"/>
        <v/>
      </c>
      <c r="R822" s="101" t="str">
        <f t="shared" si="52"/>
        <v/>
      </c>
      <c r="S822" s="36"/>
    </row>
    <row r="823" spans="1:19">
      <c r="A823" s="93" t="str">
        <f>IF(ISERROR(VLOOKUP($B823,'export GR-month (SAP)'!$A:$A,1,FALSE))=TRUE,"-","GR")</f>
        <v>-</v>
      </c>
      <c r="B823" s="94"/>
      <c r="C823" s="94"/>
      <c r="D823" s="95"/>
      <c r="E823" s="96"/>
      <c r="F823" s="96"/>
      <c r="G823" s="96"/>
      <c r="H823" s="13"/>
      <c r="I823" s="13" t="str">
        <f t="shared" si="53"/>
        <v/>
      </c>
      <c r="J823" s="14" t="str">
        <f t="shared" si="50"/>
        <v/>
      </c>
      <c r="K823" s="14"/>
      <c r="L823" s="15"/>
      <c r="M823" s="93"/>
      <c r="N823" s="73"/>
      <c r="O823" s="93"/>
      <c r="P823" s="99"/>
      <c r="Q823" s="100" t="str">
        <f t="shared" si="51"/>
        <v/>
      </c>
      <c r="R823" s="101" t="str">
        <f t="shared" si="52"/>
        <v/>
      </c>
      <c r="S823" s="36"/>
    </row>
    <row r="824" spans="1:19">
      <c r="A824" s="93" t="str">
        <f>IF(ISERROR(VLOOKUP($B824,'export GR-month (SAP)'!$A:$A,1,FALSE))=TRUE,"-","GR")</f>
        <v>-</v>
      </c>
      <c r="B824" s="94"/>
      <c r="C824" s="94"/>
      <c r="D824" s="95"/>
      <c r="E824" s="96"/>
      <c r="F824" s="96"/>
      <c r="G824" s="96"/>
      <c r="H824" s="13"/>
      <c r="I824" s="13" t="str">
        <f t="shared" si="53"/>
        <v/>
      </c>
      <c r="J824" s="14" t="str">
        <f t="shared" si="50"/>
        <v/>
      </c>
      <c r="K824" s="14"/>
      <c r="L824" s="15"/>
      <c r="M824" s="93"/>
      <c r="N824" s="73"/>
      <c r="O824" s="93"/>
      <c r="P824" s="99"/>
      <c r="Q824" s="100" t="str">
        <f t="shared" si="51"/>
        <v/>
      </c>
      <c r="R824" s="101" t="str">
        <f t="shared" si="52"/>
        <v/>
      </c>
      <c r="S824" s="36"/>
    </row>
    <row r="825" spans="1:19">
      <c r="A825" s="93" t="str">
        <f>IF(ISERROR(VLOOKUP($B825,'export GR-month (SAP)'!$A:$A,1,FALSE))=TRUE,"-","GR")</f>
        <v>-</v>
      </c>
      <c r="B825" s="94"/>
      <c r="C825" s="94"/>
      <c r="D825" s="95"/>
      <c r="E825" s="96"/>
      <c r="F825" s="96"/>
      <c r="G825" s="96"/>
      <c r="H825" s="13"/>
      <c r="I825" s="13" t="str">
        <f t="shared" si="53"/>
        <v/>
      </c>
      <c r="J825" s="14" t="str">
        <f t="shared" si="50"/>
        <v/>
      </c>
      <c r="K825" s="14"/>
      <c r="L825" s="15"/>
      <c r="M825" s="93"/>
      <c r="N825" s="73"/>
      <c r="O825" s="93"/>
      <c r="P825" s="99"/>
      <c r="Q825" s="100" t="str">
        <f t="shared" si="51"/>
        <v/>
      </c>
      <c r="R825" s="101" t="str">
        <f t="shared" si="52"/>
        <v/>
      </c>
      <c r="S825" s="36"/>
    </row>
    <row r="826" spans="1:19">
      <c r="A826" s="93" t="str">
        <f>IF(ISERROR(VLOOKUP($B826,'export GR-month (SAP)'!$A:$A,1,FALSE))=TRUE,"-","GR")</f>
        <v>-</v>
      </c>
      <c r="B826" s="94"/>
      <c r="C826" s="94"/>
      <c r="D826" s="95"/>
      <c r="E826" s="96"/>
      <c r="F826" s="96"/>
      <c r="G826" s="96"/>
      <c r="H826" s="13"/>
      <c r="I826" s="13" t="str">
        <f t="shared" si="53"/>
        <v/>
      </c>
      <c r="J826" s="14" t="str">
        <f t="shared" si="50"/>
        <v/>
      </c>
      <c r="K826" s="14"/>
      <c r="L826" s="15"/>
      <c r="M826" s="93"/>
      <c r="N826" s="73"/>
      <c r="O826" s="93"/>
      <c r="P826" s="99"/>
      <c r="Q826" s="100" t="str">
        <f t="shared" si="51"/>
        <v/>
      </c>
      <c r="R826" s="101" t="str">
        <f t="shared" si="52"/>
        <v/>
      </c>
      <c r="S826" s="36"/>
    </row>
    <row r="827" spans="1:19">
      <c r="A827" s="93" t="str">
        <f>IF(ISERROR(VLOOKUP($B827,'export GR-month (SAP)'!$A:$A,1,FALSE))=TRUE,"-","GR")</f>
        <v>-</v>
      </c>
      <c r="B827" s="94"/>
      <c r="C827" s="94"/>
      <c r="D827" s="95"/>
      <c r="E827" s="96"/>
      <c r="F827" s="96"/>
      <c r="G827" s="96"/>
      <c r="H827" s="13"/>
      <c r="I827" s="13" t="str">
        <f t="shared" si="53"/>
        <v/>
      </c>
      <c r="J827" s="14" t="str">
        <f t="shared" si="50"/>
        <v/>
      </c>
      <c r="K827" s="14"/>
      <c r="L827" s="15"/>
      <c r="M827" s="93"/>
      <c r="N827" s="73"/>
      <c r="O827" s="93"/>
      <c r="P827" s="99"/>
      <c r="Q827" s="100" t="str">
        <f t="shared" si="51"/>
        <v/>
      </c>
      <c r="R827" s="101" t="str">
        <f t="shared" si="52"/>
        <v/>
      </c>
      <c r="S827" s="36"/>
    </row>
    <row r="828" spans="1:19">
      <c r="A828" s="93" t="str">
        <f>IF(ISERROR(VLOOKUP($B828,'export GR-month (SAP)'!$A:$A,1,FALSE))=TRUE,"-","GR")</f>
        <v>-</v>
      </c>
      <c r="B828" s="94"/>
      <c r="C828" s="94"/>
      <c r="D828" s="95"/>
      <c r="E828" s="96"/>
      <c r="F828" s="96"/>
      <c r="G828" s="96"/>
      <c r="H828" s="13"/>
      <c r="I828" s="13" t="str">
        <f t="shared" si="53"/>
        <v/>
      </c>
      <c r="J828" s="14" t="str">
        <f t="shared" si="50"/>
        <v/>
      </c>
      <c r="K828" s="14"/>
      <c r="L828" s="15"/>
      <c r="M828" s="93"/>
      <c r="N828" s="73"/>
      <c r="O828" s="93"/>
      <c r="P828" s="99"/>
      <c r="Q828" s="100" t="str">
        <f t="shared" si="51"/>
        <v/>
      </c>
      <c r="R828" s="101" t="str">
        <f t="shared" si="52"/>
        <v/>
      </c>
      <c r="S828" s="36"/>
    </row>
    <row r="829" spans="1:19">
      <c r="A829" s="93" t="str">
        <f>IF(ISERROR(VLOOKUP($B829,'export GR-month (SAP)'!$A:$A,1,FALSE))=TRUE,"-","GR")</f>
        <v>-</v>
      </c>
      <c r="B829" s="94"/>
      <c r="C829" s="94"/>
      <c r="D829" s="95"/>
      <c r="E829" s="96"/>
      <c r="F829" s="96"/>
      <c r="G829" s="96"/>
      <c r="H829" s="13"/>
      <c r="I829" s="13" t="str">
        <f t="shared" si="53"/>
        <v/>
      </c>
      <c r="J829" s="14" t="str">
        <f t="shared" si="50"/>
        <v/>
      </c>
      <c r="K829" s="14"/>
      <c r="L829" s="15"/>
      <c r="M829" s="93"/>
      <c r="N829" s="73"/>
      <c r="O829" s="93"/>
      <c r="P829" s="99"/>
      <c r="Q829" s="100" t="str">
        <f t="shared" si="51"/>
        <v/>
      </c>
      <c r="R829" s="101" t="str">
        <f t="shared" si="52"/>
        <v/>
      </c>
      <c r="S829" s="36"/>
    </row>
    <row r="830" spans="1:19">
      <c r="A830" s="93" t="str">
        <f>IF(ISERROR(VLOOKUP($B830,'export GR-month (SAP)'!$A:$A,1,FALSE))=TRUE,"-","GR")</f>
        <v>-</v>
      </c>
      <c r="B830" s="94"/>
      <c r="C830" s="94"/>
      <c r="D830" s="95"/>
      <c r="E830" s="96"/>
      <c r="F830" s="96"/>
      <c r="G830" s="96"/>
      <c r="H830" s="13"/>
      <c r="I830" s="13" t="str">
        <f t="shared" si="53"/>
        <v/>
      </c>
      <c r="J830" s="14" t="str">
        <f t="shared" si="50"/>
        <v/>
      </c>
      <c r="K830" s="14"/>
      <c r="L830" s="15"/>
      <c r="M830" s="93"/>
      <c r="N830" s="73"/>
      <c r="O830" s="93"/>
      <c r="P830" s="99"/>
      <c r="Q830" s="100" t="str">
        <f t="shared" si="51"/>
        <v/>
      </c>
      <c r="R830" s="101" t="str">
        <f t="shared" si="52"/>
        <v/>
      </c>
      <c r="S830" s="36"/>
    </row>
    <row r="831" spans="1:19">
      <c r="A831" s="93" t="str">
        <f>IF(ISERROR(VLOOKUP($B831,'export GR-month (SAP)'!$A:$A,1,FALSE))=TRUE,"-","GR")</f>
        <v>-</v>
      </c>
      <c r="B831" s="94"/>
      <c r="C831" s="94"/>
      <c r="D831" s="95"/>
      <c r="E831" s="96"/>
      <c r="F831" s="96"/>
      <c r="G831" s="96"/>
      <c r="H831" s="13"/>
      <c r="I831" s="13" t="str">
        <f t="shared" si="53"/>
        <v/>
      </c>
      <c r="J831" s="14" t="str">
        <f t="shared" si="50"/>
        <v/>
      </c>
      <c r="K831" s="14"/>
      <c r="L831" s="15"/>
      <c r="M831" s="93"/>
      <c r="N831" s="73"/>
      <c r="O831" s="93"/>
      <c r="P831" s="99"/>
      <c r="Q831" s="100" t="str">
        <f t="shared" si="51"/>
        <v/>
      </c>
      <c r="R831" s="101" t="str">
        <f t="shared" si="52"/>
        <v/>
      </c>
      <c r="S831" s="36"/>
    </row>
    <row r="832" spans="1:19">
      <c r="A832" s="93" t="str">
        <f>IF(ISERROR(VLOOKUP($B832,'export GR-month (SAP)'!$A:$A,1,FALSE))=TRUE,"-","GR")</f>
        <v>-</v>
      </c>
      <c r="B832" s="94"/>
      <c r="C832" s="94"/>
      <c r="D832" s="95"/>
      <c r="E832" s="96"/>
      <c r="F832" s="96"/>
      <c r="G832" s="96"/>
      <c r="H832" s="13"/>
      <c r="I832" s="13" t="str">
        <f t="shared" si="53"/>
        <v/>
      </c>
      <c r="J832" s="14" t="str">
        <f t="shared" si="50"/>
        <v/>
      </c>
      <c r="K832" s="14"/>
      <c r="L832" s="15"/>
      <c r="M832" s="93"/>
      <c r="N832" s="73"/>
      <c r="O832" s="93"/>
      <c r="P832" s="99"/>
      <c r="Q832" s="100" t="str">
        <f t="shared" si="51"/>
        <v/>
      </c>
      <c r="R832" s="101" t="str">
        <f t="shared" si="52"/>
        <v/>
      </c>
      <c r="S832" s="36"/>
    </row>
    <row r="833" spans="1:19">
      <c r="A833" s="93" t="str">
        <f>IF(ISERROR(VLOOKUP($B833,'export GR-month (SAP)'!$A:$A,1,FALSE))=TRUE,"-","GR")</f>
        <v>-</v>
      </c>
      <c r="B833" s="94"/>
      <c r="C833" s="94"/>
      <c r="D833" s="95"/>
      <c r="E833" s="96"/>
      <c r="F833" s="96"/>
      <c r="G833" s="96"/>
      <c r="H833" s="13"/>
      <c r="I833" s="13" t="str">
        <f t="shared" si="53"/>
        <v/>
      </c>
      <c r="J833" s="14" t="str">
        <f t="shared" si="50"/>
        <v/>
      </c>
      <c r="K833" s="14"/>
      <c r="L833" s="15"/>
      <c r="M833" s="93"/>
      <c r="N833" s="73"/>
      <c r="O833" s="93"/>
      <c r="P833" s="99"/>
      <c r="Q833" s="100" t="str">
        <f t="shared" si="51"/>
        <v/>
      </c>
      <c r="R833" s="101" t="str">
        <f t="shared" si="52"/>
        <v/>
      </c>
      <c r="S833" s="36"/>
    </row>
    <row r="834" spans="1:19">
      <c r="A834" s="93" t="str">
        <f>IF(ISERROR(VLOOKUP($B834,'export GR-month (SAP)'!$A:$A,1,FALSE))=TRUE,"-","GR")</f>
        <v>-</v>
      </c>
      <c r="B834" s="94"/>
      <c r="C834" s="94"/>
      <c r="D834" s="95"/>
      <c r="E834" s="96"/>
      <c r="F834" s="96"/>
      <c r="G834" s="96"/>
      <c r="H834" s="13"/>
      <c r="I834" s="13" t="str">
        <f t="shared" si="53"/>
        <v/>
      </c>
      <c r="J834" s="14" t="str">
        <f t="shared" si="50"/>
        <v/>
      </c>
      <c r="K834" s="14"/>
      <c r="L834" s="15"/>
      <c r="M834" s="93"/>
      <c r="N834" s="73"/>
      <c r="O834" s="93"/>
      <c r="P834" s="99"/>
      <c r="Q834" s="100" t="str">
        <f t="shared" si="51"/>
        <v/>
      </c>
      <c r="R834" s="101" t="str">
        <f t="shared" si="52"/>
        <v/>
      </c>
      <c r="S834" s="36"/>
    </row>
    <row r="835" spans="1:19">
      <c r="A835" s="93" t="str">
        <f>IF(ISERROR(VLOOKUP($B835,'export GR-month (SAP)'!$A:$A,1,FALSE))=TRUE,"-","GR")</f>
        <v>-</v>
      </c>
      <c r="B835" s="94"/>
      <c r="C835" s="94"/>
      <c r="D835" s="95"/>
      <c r="E835" s="96"/>
      <c r="F835" s="96"/>
      <c r="G835" s="96"/>
      <c r="H835" s="13"/>
      <c r="I835" s="13" t="str">
        <f t="shared" si="53"/>
        <v/>
      </c>
      <c r="J835" s="14" t="str">
        <f t="shared" si="50"/>
        <v/>
      </c>
      <c r="K835" s="14"/>
      <c r="L835" s="15"/>
      <c r="M835" s="93"/>
      <c r="N835" s="73"/>
      <c r="O835" s="93"/>
      <c r="P835" s="99"/>
      <c r="Q835" s="100" t="str">
        <f t="shared" si="51"/>
        <v/>
      </c>
      <c r="R835" s="101" t="str">
        <f t="shared" si="52"/>
        <v/>
      </c>
      <c r="S835" s="36"/>
    </row>
    <row r="836" spans="1:19">
      <c r="A836" s="93" t="str">
        <f>IF(ISERROR(VLOOKUP($B836,'export GR-month (SAP)'!$A:$A,1,FALSE))=TRUE,"-","GR")</f>
        <v>-</v>
      </c>
      <c r="B836" s="94"/>
      <c r="C836" s="94"/>
      <c r="D836" s="95"/>
      <c r="E836" s="96"/>
      <c r="F836" s="96"/>
      <c r="G836" s="96"/>
      <c r="H836" s="13"/>
      <c r="I836" s="13" t="str">
        <f t="shared" si="53"/>
        <v/>
      </c>
      <c r="J836" s="14" t="str">
        <f t="shared" si="50"/>
        <v/>
      </c>
      <c r="K836" s="14"/>
      <c r="L836" s="15"/>
      <c r="M836" s="93"/>
      <c r="N836" s="73"/>
      <c r="O836" s="93"/>
      <c r="P836" s="99"/>
      <c r="Q836" s="100" t="str">
        <f t="shared" si="51"/>
        <v/>
      </c>
      <c r="R836" s="101" t="str">
        <f t="shared" si="52"/>
        <v/>
      </c>
      <c r="S836" s="36"/>
    </row>
    <row r="837" spans="1:19">
      <c r="A837" s="93" t="str">
        <f>IF(ISERROR(VLOOKUP($B837,'export GR-month (SAP)'!$A:$A,1,FALSE))=TRUE,"-","GR")</f>
        <v>-</v>
      </c>
      <c r="B837" s="94"/>
      <c r="C837" s="94"/>
      <c r="D837" s="95"/>
      <c r="E837" s="96"/>
      <c r="F837" s="96"/>
      <c r="G837" s="96"/>
      <c r="H837" s="13"/>
      <c r="I837" s="13" t="str">
        <f t="shared" si="53"/>
        <v/>
      </c>
      <c r="J837" s="14" t="str">
        <f t="shared" si="50"/>
        <v/>
      </c>
      <c r="K837" s="14"/>
      <c r="L837" s="15"/>
      <c r="M837" s="93"/>
      <c r="N837" s="73"/>
      <c r="O837" s="93"/>
      <c r="P837" s="99"/>
      <c r="Q837" s="100" t="str">
        <f t="shared" si="51"/>
        <v/>
      </c>
      <c r="R837" s="101" t="str">
        <f t="shared" si="52"/>
        <v/>
      </c>
      <c r="S837" s="36"/>
    </row>
    <row r="838" spans="1:19">
      <c r="A838" s="93" t="str">
        <f>IF(ISERROR(VLOOKUP($B838,'export GR-month (SAP)'!$A:$A,1,FALSE))=TRUE,"-","GR")</f>
        <v>-</v>
      </c>
      <c r="B838" s="94"/>
      <c r="C838" s="94"/>
      <c r="D838" s="95"/>
      <c r="E838" s="96"/>
      <c r="F838" s="96"/>
      <c r="G838" s="96"/>
      <c r="H838" s="13"/>
      <c r="I838" s="13" t="str">
        <f t="shared" si="53"/>
        <v/>
      </c>
      <c r="J838" s="14" t="str">
        <f t="shared" ref="J838:J855" si="54">IF(AND($H838=$I838,$H838&lt;&gt;0,$B838&lt;&gt;0),"Complete",IF(AND($I838&lt;$H838,$I838&gt;0,$B838&lt;&gt;0),"Partial",IF(AND($I838="",B838&lt;&gt;0),"No receipt","")))</f>
        <v/>
      </c>
      <c r="K838" s="14"/>
      <c r="L838" s="15"/>
      <c r="M838" s="93"/>
      <c r="N838" s="73"/>
      <c r="O838" s="93"/>
      <c r="P838" s="99"/>
      <c r="Q838" s="100" t="str">
        <f t="shared" ref="Q838:Q855" si="55">IF($B838&lt;&gt;"",$P838*$H838,"")</f>
        <v/>
      </c>
      <c r="R838" s="101" t="str">
        <f t="shared" ref="R838:R855" si="56">IF($G838="AU","$",IF($G838="BR","BRL",IF($G838="JP","¥",IF($G838="KR","₩",IF($G838="SW","SEK",IF($G838="UAE","AED",IF($G838="UK","£",IF($G838="US","$",IF(OR($G838="FR",$G838="GR",$G838="IT",$G838="NT"),"€","")))))))))</f>
        <v/>
      </c>
      <c r="S838" s="36"/>
    </row>
    <row r="839" spans="1:19">
      <c r="A839" s="93" t="str">
        <f>IF(ISERROR(VLOOKUP($B839,'export GR-month (SAP)'!$A:$A,1,FALSE))=TRUE,"-","GR")</f>
        <v>-</v>
      </c>
      <c r="B839" s="94"/>
      <c r="C839" s="94"/>
      <c r="D839" s="95"/>
      <c r="E839" s="96"/>
      <c r="F839" s="96"/>
      <c r="G839" s="96"/>
      <c r="H839" s="13"/>
      <c r="I839" s="13" t="str">
        <f t="shared" si="53"/>
        <v/>
      </c>
      <c r="J839" s="14" t="str">
        <f t="shared" si="54"/>
        <v/>
      </c>
      <c r="K839" s="14"/>
      <c r="L839" s="15"/>
      <c r="M839" s="93"/>
      <c r="N839" s="73"/>
      <c r="O839" s="93"/>
      <c r="P839" s="99"/>
      <c r="Q839" s="100" t="str">
        <f t="shared" si="55"/>
        <v/>
      </c>
      <c r="R839" s="101" t="str">
        <f t="shared" si="56"/>
        <v/>
      </c>
      <c r="S839" s="36"/>
    </row>
    <row r="840" spans="1:19">
      <c r="A840" s="93" t="str">
        <f>IF(ISERROR(VLOOKUP($B840,'export GR-month (SAP)'!$A:$A,1,FALSE))=TRUE,"-","GR")</f>
        <v>-</v>
      </c>
      <c r="B840" s="94"/>
      <c r="C840" s="94"/>
      <c r="D840" s="95"/>
      <c r="E840" s="96"/>
      <c r="F840" s="96"/>
      <c r="G840" s="96"/>
      <c r="H840" s="13"/>
      <c r="I840" s="13" t="str">
        <f t="shared" si="53"/>
        <v/>
      </c>
      <c r="J840" s="14" t="str">
        <f t="shared" si="54"/>
        <v/>
      </c>
      <c r="K840" s="14"/>
      <c r="L840" s="15"/>
      <c r="M840" s="93"/>
      <c r="N840" s="73"/>
      <c r="O840" s="93"/>
      <c r="P840" s="99"/>
      <c r="Q840" s="100" t="str">
        <f t="shared" si="55"/>
        <v/>
      </c>
      <c r="R840" s="101" t="str">
        <f t="shared" si="56"/>
        <v/>
      </c>
      <c r="S840" s="36"/>
    </row>
    <row r="841" spans="1:19">
      <c r="A841" s="93" t="str">
        <f>IF(ISERROR(VLOOKUP($B841,'export GR-month (SAP)'!$A:$A,1,FALSE))=TRUE,"-","GR")</f>
        <v>-</v>
      </c>
      <c r="B841" s="94"/>
      <c r="C841" s="94"/>
      <c r="D841" s="95"/>
      <c r="E841" s="96"/>
      <c r="F841" s="96"/>
      <c r="G841" s="96"/>
      <c r="H841" s="13"/>
      <c r="I841" s="13" t="str">
        <f t="shared" si="53"/>
        <v/>
      </c>
      <c r="J841" s="14" t="str">
        <f t="shared" si="54"/>
        <v/>
      </c>
      <c r="K841" s="14"/>
      <c r="L841" s="15"/>
      <c r="M841" s="93"/>
      <c r="N841" s="73"/>
      <c r="O841" s="93"/>
      <c r="P841" s="99"/>
      <c r="Q841" s="100" t="str">
        <f t="shared" si="55"/>
        <v/>
      </c>
      <c r="R841" s="101" t="str">
        <f t="shared" si="56"/>
        <v/>
      </c>
      <c r="S841" s="36"/>
    </row>
    <row r="842" spans="1:19">
      <c r="A842" s="93" t="str">
        <f>IF(ISERROR(VLOOKUP($B842,'export GR-month (SAP)'!$A:$A,1,FALSE))=TRUE,"-","GR")</f>
        <v>-</v>
      </c>
      <c r="B842" s="94"/>
      <c r="C842" s="94"/>
      <c r="D842" s="95"/>
      <c r="E842" s="96"/>
      <c r="F842" s="96"/>
      <c r="G842" s="96"/>
      <c r="H842" s="13"/>
      <c r="I842" s="13" t="str">
        <f t="shared" si="53"/>
        <v/>
      </c>
      <c r="J842" s="14" t="str">
        <f t="shared" si="54"/>
        <v/>
      </c>
      <c r="K842" s="14"/>
      <c r="L842" s="15"/>
      <c r="M842" s="93"/>
      <c r="N842" s="73"/>
      <c r="O842" s="93"/>
      <c r="P842" s="99"/>
      <c r="Q842" s="100" t="str">
        <f t="shared" si="55"/>
        <v/>
      </c>
      <c r="R842" s="101" t="str">
        <f t="shared" si="56"/>
        <v/>
      </c>
      <c r="S842" s="36"/>
    </row>
    <row r="843" spans="1:19">
      <c r="A843" s="93" t="str">
        <f>IF(ISERROR(VLOOKUP($B843,'export GR-month (SAP)'!$A:$A,1,FALSE))=TRUE,"-","GR")</f>
        <v>-</v>
      </c>
      <c r="B843" s="94"/>
      <c r="C843" s="94"/>
      <c r="D843" s="95"/>
      <c r="E843" s="96"/>
      <c r="F843" s="96"/>
      <c r="G843" s="96"/>
      <c r="H843" s="13"/>
      <c r="I843" s="13" t="str">
        <f t="shared" si="53"/>
        <v/>
      </c>
      <c r="J843" s="14" t="str">
        <f t="shared" si="54"/>
        <v/>
      </c>
      <c r="K843" s="14"/>
      <c r="L843" s="15"/>
      <c r="M843" s="93"/>
      <c r="N843" s="73"/>
      <c r="O843" s="93"/>
      <c r="P843" s="99"/>
      <c r="Q843" s="100" t="str">
        <f t="shared" si="55"/>
        <v/>
      </c>
      <c r="R843" s="101" t="str">
        <f t="shared" si="56"/>
        <v/>
      </c>
      <c r="S843" s="36"/>
    </row>
    <row r="844" spans="1:19">
      <c r="A844" s="93" t="str">
        <f>IF(ISERROR(VLOOKUP($B844,'export GR-month (SAP)'!$A:$A,1,FALSE))=TRUE,"-","GR")</f>
        <v>-</v>
      </c>
      <c r="B844" s="94"/>
      <c r="C844" s="94"/>
      <c r="D844" s="95"/>
      <c r="E844" s="96"/>
      <c r="F844" s="96"/>
      <c r="G844" s="96"/>
      <c r="H844" s="13"/>
      <c r="I844" s="13" t="str">
        <f t="shared" si="53"/>
        <v/>
      </c>
      <c r="J844" s="14" t="str">
        <f t="shared" si="54"/>
        <v/>
      </c>
      <c r="K844" s="14"/>
      <c r="L844" s="15"/>
      <c r="M844" s="93"/>
      <c r="N844" s="73"/>
      <c r="O844" s="93"/>
      <c r="P844" s="99"/>
      <c r="Q844" s="100" t="str">
        <f t="shared" si="55"/>
        <v/>
      </c>
      <c r="R844" s="101" t="str">
        <f t="shared" si="56"/>
        <v/>
      </c>
      <c r="S844" s="36"/>
    </row>
    <row r="845" spans="1:19">
      <c r="A845" s="93" t="str">
        <f>IF(ISERROR(VLOOKUP($B845,'export GR-month (SAP)'!$A:$A,1,FALSE))=TRUE,"-","GR")</f>
        <v>-</v>
      </c>
      <c r="B845" s="94"/>
      <c r="C845" s="94"/>
      <c r="D845" s="95"/>
      <c r="E845" s="96"/>
      <c r="F845" s="96"/>
      <c r="G845" s="96"/>
      <c r="H845" s="13"/>
      <c r="I845" s="13" t="str">
        <f t="shared" si="53"/>
        <v/>
      </c>
      <c r="J845" s="14" t="str">
        <f t="shared" si="54"/>
        <v/>
      </c>
      <c r="K845" s="14"/>
      <c r="L845" s="15"/>
      <c r="M845" s="93"/>
      <c r="N845" s="73"/>
      <c r="O845" s="93"/>
      <c r="P845" s="99"/>
      <c r="Q845" s="100" t="str">
        <f t="shared" si="55"/>
        <v/>
      </c>
      <c r="R845" s="101" t="str">
        <f t="shared" si="56"/>
        <v/>
      </c>
      <c r="S845" s="36"/>
    </row>
    <row r="846" spans="1:19">
      <c r="A846" s="93" t="str">
        <f>IF(ISERROR(VLOOKUP($B846,'export GR-month (SAP)'!$A:$A,1,FALSE))=TRUE,"-","GR")</f>
        <v>-</v>
      </c>
      <c r="B846" s="94"/>
      <c r="C846" s="94"/>
      <c r="D846" s="95"/>
      <c r="E846" s="96"/>
      <c r="F846" s="96"/>
      <c r="G846" s="96"/>
      <c r="H846" s="13"/>
      <c r="I846" s="13" t="str">
        <f t="shared" si="53"/>
        <v/>
      </c>
      <c r="J846" s="14" t="str">
        <f t="shared" si="54"/>
        <v/>
      </c>
      <c r="K846" s="14"/>
      <c r="L846" s="15"/>
      <c r="M846" s="93"/>
      <c r="N846" s="73"/>
      <c r="O846" s="93"/>
      <c r="P846" s="99"/>
      <c r="Q846" s="100" t="str">
        <f t="shared" si="55"/>
        <v/>
      </c>
      <c r="R846" s="101" t="str">
        <f t="shared" si="56"/>
        <v/>
      </c>
      <c r="S846" s="36"/>
    </row>
    <row r="847" spans="1:19">
      <c r="A847" s="93" t="str">
        <f>IF(ISERROR(VLOOKUP($B847,'export GR-month (SAP)'!$A:$A,1,FALSE))=TRUE,"-","GR")</f>
        <v>-</v>
      </c>
      <c r="B847" s="94"/>
      <c r="C847" s="94"/>
      <c r="D847" s="95"/>
      <c r="E847" s="96"/>
      <c r="F847" s="96"/>
      <c r="G847" s="96"/>
      <c r="H847" s="13"/>
      <c r="I847" s="13" t="str">
        <f t="shared" si="53"/>
        <v/>
      </c>
      <c r="J847" s="14" t="str">
        <f t="shared" si="54"/>
        <v/>
      </c>
      <c r="K847" s="14"/>
      <c r="L847" s="15"/>
      <c r="M847" s="93"/>
      <c r="N847" s="73"/>
      <c r="O847" s="93"/>
      <c r="P847" s="99"/>
      <c r="Q847" s="100" t="str">
        <f t="shared" si="55"/>
        <v/>
      </c>
      <c r="R847" s="101" t="str">
        <f t="shared" si="56"/>
        <v/>
      </c>
      <c r="S847" s="36"/>
    </row>
    <row r="848" spans="1:19">
      <c r="A848" s="93" t="str">
        <f>IF(ISERROR(VLOOKUP($B848,'export GR-month (SAP)'!$A:$A,1,FALSE))=TRUE,"-","GR")</f>
        <v>-</v>
      </c>
      <c r="B848" s="94"/>
      <c r="C848" s="94"/>
      <c r="D848" s="95"/>
      <c r="E848" s="96"/>
      <c r="F848" s="96"/>
      <c r="G848" s="96"/>
      <c r="H848" s="13"/>
      <c r="I848" s="13" t="str">
        <f t="shared" si="53"/>
        <v/>
      </c>
      <c r="J848" s="14" t="str">
        <f t="shared" si="54"/>
        <v/>
      </c>
      <c r="K848" s="14"/>
      <c r="L848" s="15"/>
      <c r="M848" s="93"/>
      <c r="N848" s="73"/>
      <c r="O848" s="93"/>
      <c r="P848" s="99"/>
      <c r="Q848" s="100" t="str">
        <f t="shared" si="55"/>
        <v/>
      </c>
      <c r="R848" s="101" t="str">
        <f t="shared" si="56"/>
        <v/>
      </c>
      <c r="S848" s="36"/>
    </row>
    <row r="849" spans="1:19">
      <c r="A849" s="93" t="str">
        <f>IF(ISERROR(VLOOKUP($B849,'export GR-month (SAP)'!$A:$A,1,FALSE))=TRUE,"-","GR")</f>
        <v>-</v>
      </c>
      <c r="B849" s="94"/>
      <c r="C849" s="94"/>
      <c r="D849" s="95"/>
      <c r="E849" s="96"/>
      <c r="F849" s="96"/>
      <c r="G849" s="96"/>
      <c r="H849" s="13"/>
      <c r="I849" s="13" t="str">
        <f t="shared" si="53"/>
        <v/>
      </c>
      <c r="J849" s="14" t="str">
        <f t="shared" si="54"/>
        <v/>
      </c>
      <c r="K849" s="14"/>
      <c r="L849" s="15"/>
      <c r="M849" s="93"/>
      <c r="N849" s="73"/>
      <c r="O849" s="93"/>
      <c r="P849" s="99"/>
      <c r="Q849" s="100" t="str">
        <f t="shared" si="55"/>
        <v/>
      </c>
      <c r="R849" s="101" t="str">
        <f t="shared" si="56"/>
        <v/>
      </c>
      <c r="S849" s="36"/>
    </row>
    <row r="850" spans="1:19">
      <c r="A850" s="93" t="str">
        <f>IF(ISERROR(VLOOKUP($B850,'export GR-month (SAP)'!$A:$A,1,FALSE))=TRUE,"-","GR")</f>
        <v>-</v>
      </c>
      <c r="B850" s="94"/>
      <c r="C850" s="94"/>
      <c r="D850" s="95"/>
      <c r="E850" s="96"/>
      <c r="F850" s="96"/>
      <c r="G850" s="96"/>
      <c r="H850" s="13"/>
      <c r="I850" s="13" t="str">
        <f t="shared" si="53"/>
        <v/>
      </c>
      <c r="J850" s="14" t="str">
        <f t="shared" si="54"/>
        <v/>
      </c>
      <c r="K850" s="14"/>
      <c r="L850" s="15"/>
      <c r="M850" s="93"/>
      <c r="N850" s="73"/>
      <c r="O850" s="93"/>
      <c r="P850" s="99"/>
      <c r="Q850" s="100" t="str">
        <f t="shared" si="55"/>
        <v/>
      </c>
      <c r="R850" s="101" t="str">
        <f t="shared" si="56"/>
        <v/>
      </c>
      <c r="S850" s="36"/>
    </row>
    <row r="851" spans="1:19">
      <c r="A851" s="93" t="str">
        <f>IF(ISERROR(VLOOKUP($B851,'export GR-month (SAP)'!$A:$A,1,FALSE))=TRUE,"-","GR")</f>
        <v>-</v>
      </c>
      <c r="B851" s="94"/>
      <c r="C851" s="94"/>
      <c r="D851" s="95"/>
      <c r="E851" s="96"/>
      <c r="F851" s="96"/>
      <c r="G851" s="96"/>
      <c r="H851" s="13"/>
      <c r="I851" s="13" t="str">
        <f t="shared" si="53"/>
        <v/>
      </c>
      <c r="J851" s="14" t="str">
        <f t="shared" si="54"/>
        <v/>
      </c>
      <c r="K851" s="14"/>
      <c r="L851" s="15"/>
      <c r="M851" s="93"/>
      <c r="N851" s="73"/>
      <c r="O851" s="93"/>
      <c r="P851" s="99"/>
      <c r="Q851" s="100" t="str">
        <f t="shared" si="55"/>
        <v/>
      </c>
      <c r="R851" s="101" t="str">
        <f t="shared" si="56"/>
        <v/>
      </c>
      <c r="S851" s="36"/>
    </row>
    <row r="852" spans="1:19">
      <c r="A852" s="93" t="str">
        <f>IF(ISERROR(VLOOKUP($B852,'export GR-month (SAP)'!$A:$A,1,FALSE))=TRUE,"-","GR")</f>
        <v>-</v>
      </c>
      <c r="B852" s="94"/>
      <c r="C852" s="94"/>
      <c r="D852" s="95"/>
      <c r="E852" s="96"/>
      <c r="F852" s="96"/>
      <c r="G852" s="96"/>
      <c r="H852" s="13"/>
      <c r="I852" s="13" t="str">
        <f t="shared" si="53"/>
        <v/>
      </c>
      <c r="J852" s="14" t="str">
        <f t="shared" si="54"/>
        <v/>
      </c>
      <c r="K852" s="14"/>
      <c r="L852" s="15"/>
      <c r="M852" s="93"/>
      <c r="N852" s="73"/>
      <c r="O852" s="93"/>
      <c r="P852" s="99"/>
      <c r="Q852" s="100" t="str">
        <f t="shared" si="55"/>
        <v/>
      </c>
      <c r="R852" s="101" t="str">
        <f t="shared" si="56"/>
        <v/>
      </c>
      <c r="S852" s="36"/>
    </row>
    <row r="853" spans="1:19">
      <c r="A853" s="93" t="str">
        <f>IF(ISERROR(VLOOKUP($B853,'export GR-month (SAP)'!$A:$A,1,FALSE))=TRUE,"-","GR")</f>
        <v>-</v>
      </c>
      <c r="B853" s="94"/>
      <c r="C853" s="94"/>
      <c r="D853" s="95"/>
      <c r="E853" s="96"/>
      <c r="F853" s="96"/>
      <c r="G853" s="96"/>
      <c r="H853" s="13"/>
      <c r="I853" s="13" t="str">
        <f t="shared" si="53"/>
        <v/>
      </c>
      <c r="J853" s="14" t="str">
        <f t="shared" si="54"/>
        <v/>
      </c>
      <c r="K853" s="14"/>
      <c r="L853" s="15"/>
      <c r="M853" s="93"/>
      <c r="N853" s="73"/>
      <c r="O853" s="93"/>
      <c r="P853" s="99"/>
      <c r="Q853" s="100" t="str">
        <f t="shared" si="55"/>
        <v/>
      </c>
      <c r="R853" s="101" t="str">
        <f t="shared" si="56"/>
        <v/>
      </c>
      <c r="S853" s="36"/>
    </row>
    <row r="854" spans="1:19">
      <c r="A854" s="93" t="str">
        <f>IF(ISERROR(VLOOKUP($B854,'export GR-month (SAP)'!$A:$A,1,FALSE))=TRUE,"-","GR")</f>
        <v>-</v>
      </c>
      <c r="B854" s="94"/>
      <c r="C854" s="94"/>
      <c r="D854" s="95"/>
      <c r="E854" s="96"/>
      <c r="F854" s="96"/>
      <c r="G854" s="96"/>
      <c r="H854" s="13"/>
      <c r="I854" s="13" t="str">
        <f t="shared" si="53"/>
        <v/>
      </c>
      <c r="J854" s="14" t="str">
        <f t="shared" si="54"/>
        <v/>
      </c>
      <c r="K854" s="14"/>
      <c r="L854" s="15"/>
      <c r="M854" s="93"/>
      <c r="N854" s="73"/>
      <c r="O854" s="93"/>
      <c r="P854" s="99"/>
      <c r="Q854" s="100" t="str">
        <f t="shared" si="55"/>
        <v/>
      </c>
      <c r="R854" s="101" t="str">
        <f t="shared" si="56"/>
        <v/>
      </c>
      <c r="S854" s="36"/>
    </row>
    <row r="855" spans="1:19">
      <c r="A855" s="93" t="str">
        <f>IF(ISERROR(VLOOKUP($B855,'export GR-month (SAP)'!$A:$A,1,FALSE))=TRUE,"-","GR")</f>
        <v>-</v>
      </c>
      <c r="B855" s="94"/>
      <c r="C855" s="94"/>
      <c r="D855" s="95"/>
      <c r="E855" s="96"/>
      <c r="F855" s="96"/>
      <c r="G855" s="96"/>
      <c r="H855" s="13"/>
      <c r="I855" s="13" t="str">
        <f t="shared" si="53"/>
        <v/>
      </c>
      <c r="J855" s="14" t="str">
        <f t="shared" si="54"/>
        <v/>
      </c>
      <c r="K855" s="14"/>
      <c r="L855" s="15"/>
      <c r="M855" s="93"/>
      <c r="N855" s="73"/>
      <c r="O855" s="93"/>
      <c r="P855" s="99"/>
      <c r="Q855" s="100" t="str">
        <f t="shared" si="55"/>
        <v/>
      </c>
      <c r="R855" s="101" t="str">
        <f t="shared" si="56"/>
        <v/>
      </c>
      <c r="S855" s="36"/>
    </row>
    <row r="856" spans="1:19">
      <c r="M856" s="102"/>
      <c r="N856" s="78"/>
      <c r="O856" s="78"/>
      <c r="P856" s="103"/>
      <c r="Q856" s="104"/>
      <c r="R856" s="105"/>
    </row>
    <row r="857" spans="1:19">
      <c r="M857" s="102"/>
      <c r="N857" s="78"/>
      <c r="O857" s="78"/>
      <c r="P857" s="103"/>
      <c r="Q857" s="104"/>
      <c r="R857" s="105"/>
    </row>
    <row r="858" spans="1:19">
      <c r="M858" s="102"/>
      <c r="N858" s="78"/>
      <c r="O858" s="78"/>
      <c r="P858" s="103"/>
      <c r="Q858" s="104"/>
      <c r="R858" s="105"/>
    </row>
    <row r="859" spans="1:19">
      <c r="M859" s="102"/>
      <c r="N859" s="78"/>
      <c r="O859" s="78"/>
      <c r="P859" s="103"/>
      <c r="Q859" s="104"/>
      <c r="R859" s="105"/>
    </row>
    <row r="860" spans="1:19">
      <c r="M860" s="102"/>
      <c r="N860" s="78"/>
      <c r="O860" s="78"/>
      <c r="P860" s="103"/>
      <c r="Q860" s="104"/>
      <c r="R860" s="105"/>
    </row>
    <row r="861" spans="1:19">
      <c r="M861" s="102"/>
      <c r="N861" s="78"/>
      <c r="O861" s="78"/>
      <c r="P861" s="103"/>
      <c r="Q861" s="104"/>
      <c r="R861" s="105"/>
    </row>
    <row r="862" spans="1:19">
      <c r="M862" s="102"/>
      <c r="N862" s="78"/>
      <c r="O862" s="78"/>
      <c r="P862" s="103"/>
      <c r="Q862" s="104"/>
      <c r="R862" s="105"/>
    </row>
    <row r="863" spans="1:19">
      <c r="M863" s="102"/>
      <c r="N863" s="78"/>
      <c r="O863" s="78"/>
      <c r="P863" s="103"/>
      <c r="Q863" s="104"/>
      <c r="R863" s="105"/>
    </row>
    <row r="864" spans="1:19">
      <c r="M864" s="102"/>
      <c r="N864" s="78"/>
      <c r="O864" s="78"/>
      <c r="P864" s="103"/>
      <c r="Q864" s="104"/>
      <c r="R864" s="105"/>
    </row>
    <row r="865" spans="13:18">
      <c r="M865" s="102"/>
      <c r="N865" s="78"/>
      <c r="O865" s="78"/>
      <c r="P865" s="103"/>
      <c r="Q865" s="104"/>
      <c r="R865" s="105"/>
    </row>
    <row r="866" spans="13:18">
      <c r="M866" s="102"/>
      <c r="N866" s="78"/>
      <c r="O866" s="78"/>
      <c r="P866" s="103"/>
      <c r="Q866" s="104"/>
      <c r="R866" s="105"/>
    </row>
    <row r="867" spans="13:18">
      <c r="M867" s="102"/>
      <c r="N867" s="78"/>
      <c r="O867" s="78"/>
      <c r="P867" s="103"/>
      <c r="Q867" s="104"/>
      <c r="R867" s="105"/>
    </row>
    <row r="868" spans="13:18">
      <c r="M868" s="102"/>
      <c r="N868" s="78"/>
      <c r="O868" s="78"/>
      <c r="P868" s="103"/>
      <c r="Q868" s="104"/>
      <c r="R868" s="105"/>
    </row>
    <row r="869" spans="13:18">
      <c r="M869" s="102"/>
      <c r="N869" s="78"/>
      <c r="O869" s="78"/>
      <c r="P869" s="103"/>
      <c r="Q869" s="104"/>
      <c r="R869" s="105"/>
    </row>
    <row r="870" spans="13:18">
      <c r="M870" s="102"/>
      <c r="N870" s="78"/>
      <c r="O870" s="78"/>
      <c r="P870" s="103"/>
      <c r="Q870" s="104"/>
      <c r="R870" s="105"/>
    </row>
    <row r="871" spans="13:18">
      <c r="M871" s="102"/>
      <c r="N871" s="78"/>
      <c r="O871" s="78"/>
      <c r="P871" s="103"/>
      <c r="Q871" s="104"/>
      <c r="R871" s="105"/>
    </row>
    <row r="872" spans="13:18">
      <c r="M872" s="102"/>
      <c r="N872" s="78"/>
      <c r="O872" s="78"/>
      <c r="P872" s="103"/>
      <c r="Q872" s="104"/>
      <c r="R872" s="105"/>
    </row>
    <row r="873" spans="13:18">
      <c r="M873" s="102"/>
      <c r="N873" s="78"/>
      <c r="O873" s="78"/>
      <c r="P873" s="103"/>
      <c r="Q873" s="104"/>
      <c r="R873" s="105"/>
    </row>
    <row r="874" spans="13:18">
      <c r="M874" s="102"/>
      <c r="N874" s="78"/>
      <c r="O874" s="78"/>
      <c r="P874" s="103"/>
      <c r="Q874" s="104"/>
      <c r="R874" s="105"/>
    </row>
    <row r="875" spans="13:18">
      <c r="M875" s="102"/>
      <c r="N875" s="78"/>
      <c r="O875" s="78"/>
      <c r="P875" s="103"/>
      <c r="Q875" s="104"/>
      <c r="R875" s="105"/>
    </row>
    <row r="876" spans="13:18">
      <c r="M876" s="102"/>
      <c r="N876" s="78"/>
      <c r="O876" s="78"/>
      <c r="P876" s="103"/>
      <c r="Q876" s="104"/>
      <c r="R876" s="105"/>
    </row>
    <row r="877" spans="13:18">
      <c r="M877" s="102"/>
      <c r="N877" s="78"/>
      <c r="O877" s="78"/>
      <c r="P877" s="103"/>
      <c r="Q877" s="104"/>
      <c r="R877" s="105"/>
    </row>
    <row r="878" spans="13:18">
      <c r="M878" s="102"/>
      <c r="N878" s="78"/>
      <c r="O878" s="78"/>
      <c r="P878" s="103"/>
      <c r="Q878" s="104"/>
      <c r="R878" s="105"/>
    </row>
    <row r="879" spans="13:18">
      <c r="M879" s="102"/>
      <c r="N879" s="78"/>
      <c r="O879" s="78"/>
      <c r="P879" s="103"/>
      <c r="Q879" s="104"/>
      <c r="R879" s="105"/>
    </row>
    <row r="880" spans="13:18">
      <c r="M880" s="102"/>
      <c r="N880" s="78"/>
      <c r="O880" s="78"/>
      <c r="P880" s="103"/>
      <c r="Q880" s="104"/>
      <c r="R880" s="105"/>
    </row>
    <row r="881" spans="13:18">
      <c r="M881" s="102"/>
      <c r="N881" s="78"/>
      <c r="O881" s="78"/>
      <c r="P881" s="103"/>
      <c r="Q881" s="104"/>
      <c r="R881" s="105"/>
    </row>
    <row r="882" spans="13:18">
      <c r="M882" s="102"/>
      <c r="N882" s="78"/>
      <c r="O882" s="78"/>
      <c r="P882" s="103"/>
      <c r="Q882" s="104"/>
      <c r="R882" s="105"/>
    </row>
    <row r="883" spans="13:18">
      <c r="M883" s="102"/>
      <c r="N883" s="78"/>
      <c r="O883" s="78"/>
      <c r="P883" s="103"/>
      <c r="Q883" s="104"/>
      <c r="R883" s="105"/>
    </row>
    <row r="884" spans="13:18">
      <c r="M884" s="102"/>
      <c r="N884" s="78"/>
      <c r="O884" s="78"/>
      <c r="P884" s="103"/>
      <c r="Q884" s="104"/>
      <c r="R884" s="105"/>
    </row>
    <row r="885" spans="13:18">
      <c r="M885" s="102"/>
      <c r="N885" s="78"/>
      <c r="O885" s="78"/>
      <c r="P885" s="103"/>
      <c r="Q885" s="104"/>
      <c r="R885" s="105"/>
    </row>
    <row r="886" spans="13:18">
      <c r="M886" s="102"/>
      <c r="N886" s="78"/>
      <c r="O886" s="78"/>
      <c r="P886" s="103"/>
      <c r="Q886" s="104"/>
      <c r="R886" s="105"/>
    </row>
    <row r="887" spans="13:18">
      <c r="M887" s="102"/>
      <c r="N887" s="78"/>
      <c r="O887" s="78"/>
      <c r="P887" s="103"/>
      <c r="Q887" s="104"/>
      <c r="R887" s="105"/>
    </row>
    <row r="888" spans="13:18">
      <c r="M888" s="102"/>
      <c r="N888" s="78"/>
      <c r="O888" s="78"/>
      <c r="P888" s="103"/>
      <c r="Q888" s="104"/>
      <c r="R888" s="105"/>
    </row>
    <row r="889" spans="13:18">
      <c r="M889" s="102"/>
      <c r="N889" s="78"/>
      <c r="O889" s="78"/>
      <c r="P889" s="103"/>
      <c r="Q889" s="104"/>
      <c r="R889" s="105"/>
    </row>
    <row r="890" spans="13:18">
      <c r="M890" s="102"/>
      <c r="N890" s="78"/>
      <c r="O890" s="78"/>
      <c r="P890" s="103"/>
      <c r="Q890" s="104"/>
      <c r="R890" s="105"/>
    </row>
    <row r="891" spans="13:18">
      <c r="M891" s="102"/>
      <c r="N891" s="78"/>
      <c r="O891" s="78"/>
      <c r="P891" s="103"/>
      <c r="Q891" s="104"/>
      <c r="R891" s="105"/>
    </row>
    <row r="892" spans="13:18">
      <c r="M892" s="102"/>
      <c r="N892" s="78"/>
      <c r="O892" s="78"/>
      <c r="P892" s="103"/>
      <c r="Q892" s="104"/>
      <c r="R892" s="105"/>
    </row>
    <row r="893" spans="13:18">
      <c r="M893" s="102"/>
      <c r="N893" s="78"/>
      <c r="O893" s="78"/>
      <c r="P893" s="103"/>
      <c r="Q893" s="104"/>
      <c r="R893" s="105"/>
    </row>
    <row r="894" spans="13:18">
      <c r="M894" s="102"/>
      <c r="N894" s="78"/>
      <c r="O894" s="78"/>
      <c r="P894" s="103"/>
      <c r="Q894" s="104"/>
      <c r="R894" s="105"/>
    </row>
    <row r="895" spans="13:18">
      <c r="M895" s="102"/>
      <c r="N895" s="78"/>
      <c r="O895" s="78"/>
      <c r="P895" s="103"/>
      <c r="Q895" s="104"/>
      <c r="R895" s="105"/>
    </row>
    <row r="896" spans="13:18">
      <c r="M896" s="102"/>
      <c r="N896" s="78"/>
      <c r="O896" s="78"/>
      <c r="P896" s="103"/>
      <c r="Q896" s="104"/>
      <c r="R896" s="105"/>
    </row>
    <row r="897" spans="13:18">
      <c r="M897" s="102"/>
      <c r="N897" s="78"/>
      <c r="O897" s="78"/>
      <c r="P897" s="103"/>
      <c r="Q897" s="104"/>
      <c r="R897" s="105"/>
    </row>
    <row r="898" spans="13:18">
      <c r="M898" s="102"/>
      <c r="N898" s="78"/>
      <c r="O898" s="78"/>
      <c r="P898" s="103"/>
      <c r="Q898" s="104"/>
      <c r="R898" s="105"/>
    </row>
    <row r="899" spans="13:18">
      <c r="M899" s="102"/>
      <c r="N899" s="78"/>
      <c r="O899" s="78"/>
      <c r="P899" s="103"/>
      <c r="Q899" s="104"/>
      <c r="R899" s="105"/>
    </row>
    <row r="900" spans="13:18">
      <c r="M900" s="102"/>
      <c r="N900" s="78"/>
      <c r="O900" s="78"/>
      <c r="P900" s="103"/>
      <c r="Q900" s="104"/>
      <c r="R900" s="105"/>
    </row>
    <row r="901" spans="13:18">
      <c r="M901" s="102"/>
      <c r="N901" s="78"/>
      <c r="O901" s="78"/>
      <c r="P901" s="103"/>
      <c r="Q901" s="104"/>
      <c r="R901" s="105"/>
    </row>
    <row r="902" spans="13:18">
      <c r="M902" s="102"/>
      <c r="N902" s="78"/>
      <c r="O902" s="78"/>
      <c r="P902" s="103"/>
      <c r="Q902" s="104"/>
      <c r="R902" s="105"/>
    </row>
    <row r="903" spans="13:18">
      <c r="M903" s="102"/>
      <c r="N903" s="78"/>
      <c r="O903" s="78"/>
      <c r="P903" s="103"/>
      <c r="Q903" s="104"/>
      <c r="R903" s="105"/>
    </row>
    <row r="904" spans="13:18">
      <c r="M904" s="102"/>
      <c r="N904" s="78"/>
      <c r="O904" s="78"/>
      <c r="P904" s="103"/>
      <c r="Q904" s="104"/>
      <c r="R904" s="105"/>
    </row>
    <row r="905" spans="13:18">
      <c r="M905" s="102"/>
      <c r="N905" s="78"/>
      <c r="O905" s="78"/>
      <c r="P905" s="103"/>
      <c r="Q905" s="104"/>
      <c r="R905" s="105"/>
    </row>
    <row r="906" spans="13:18">
      <c r="M906" s="102"/>
      <c r="N906" s="78"/>
      <c r="O906" s="78"/>
      <c r="P906" s="103"/>
      <c r="Q906" s="104"/>
      <c r="R906" s="105"/>
    </row>
    <row r="907" spans="13:18">
      <c r="M907" s="102"/>
      <c r="N907" s="78"/>
      <c r="O907" s="78"/>
      <c r="P907" s="103"/>
      <c r="Q907" s="104"/>
      <c r="R907" s="105"/>
    </row>
    <row r="908" spans="13:18">
      <c r="M908" s="102"/>
      <c r="N908" s="78"/>
      <c r="O908" s="78"/>
      <c r="P908" s="103"/>
      <c r="Q908" s="104"/>
      <c r="R908" s="105"/>
    </row>
    <row r="909" spans="13:18">
      <c r="M909" s="102"/>
      <c r="N909" s="78"/>
      <c r="O909" s="78"/>
      <c r="P909" s="103"/>
      <c r="Q909" s="104"/>
      <c r="R909" s="105"/>
    </row>
    <row r="910" spans="13:18">
      <c r="M910" s="102"/>
      <c r="N910" s="78"/>
      <c r="O910" s="78"/>
      <c r="P910" s="103"/>
      <c r="Q910" s="104"/>
      <c r="R910" s="105"/>
    </row>
    <row r="911" spans="13:18">
      <c r="M911" s="102"/>
      <c r="N911" s="78"/>
      <c r="O911" s="78"/>
      <c r="P911" s="103"/>
      <c r="Q911" s="104"/>
      <c r="R911" s="105"/>
    </row>
    <row r="912" spans="13:18">
      <c r="M912" s="102"/>
      <c r="N912" s="78"/>
      <c r="O912" s="78"/>
      <c r="P912" s="103"/>
      <c r="Q912" s="104"/>
      <c r="R912" s="105"/>
    </row>
    <row r="913" spans="13:18">
      <c r="M913" s="102"/>
      <c r="N913" s="78"/>
      <c r="O913" s="78"/>
      <c r="P913" s="103"/>
      <c r="Q913" s="104"/>
      <c r="R913" s="105"/>
    </row>
    <row r="914" spans="13:18">
      <c r="M914" s="102"/>
      <c r="N914" s="78"/>
      <c r="O914" s="78"/>
      <c r="P914" s="103"/>
      <c r="Q914" s="104"/>
      <c r="R914" s="105"/>
    </row>
    <row r="915" spans="13:18">
      <c r="M915" s="102"/>
      <c r="N915" s="78"/>
      <c r="O915" s="78"/>
      <c r="P915" s="103"/>
      <c r="Q915" s="104"/>
      <c r="R915" s="105"/>
    </row>
    <row r="916" spans="13:18">
      <c r="M916" s="102"/>
      <c r="N916" s="78"/>
      <c r="O916" s="78"/>
      <c r="P916" s="103"/>
      <c r="Q916" s="104"/>
      <c r="R916" s="105"/>
    </row>
    <row r="917" spans="13:18">
      <c r="M917" s="102"/>
      <c r="N917" s="78"/>
      <c r="O917" s="78"/>
      <c r="P917" s="103"/>
      <c r="Q917" s="104"/>
      <c r="R917" s="105"/>
    </row>
    <row r="918" spans="13:18">
      <c r="M918" s="102"/>
      <c r="N918" s="78"/>
      <c r="O918" s="78"/>
      <c r="P918" s="103"/>
      <c r="Q918" s="104"/>
      <c r="R918" s="105"/>
    </row>
    <row r="919" spans="13:18">
      <c r="M919" s="102"/>
      <c r="N919" s="78"/>
      <c r="O919" s="78"/>
      <c r="P919" s="103"/>
      <c r="Q919" s="104"/>
      <c r="R919" s="105"/>
    </row>
    <row r="920" spans="13:18">
      <c r="M920" s="102"/>
      <c r="N920" s="78"/>
      <c r="O920" s="78"/>
      <c r="P920" s="103"/>
      <c r="Q920" s="104"/>
      <c r="R920" s="105"/>
    </row>
    <row r="921" spans="13:18">
      <c r="M921" s="102"/>
      <c r="N921" s="78"/>
      <c r="O921" s="78"/>
      <c r="P921" s="103"/>
      <c r="Q921" s="104"/>
      <c r="R921" s="105"/>
    </row>
    <row r="922" spans="13:18">
      <c r="M922" s="102"/>
      <c r="N922" s="78"/>
      <c r="O922" s="78"/>
      <c r="P922" s="103"/>
      <c r="Q922" s="104"/>
      <c r="R922" s="105"/>
    </row>
    <row r="923" spans="13:18">
      <c r="M923" s="102"/>
      <c r="N923" s="78"/>
      <c r="O923" s="78"/>
      <c r="P923" s="103"/>
      <c r="Q923" s="104"/>
      <c r="R923" s="105"/>
    </row>
    <row r="924" spans="13:18">
      <c r="M924" s="102"/>
      <c r="N924" s="78"/>
      <c r="O924" s="78"/>
      <c r="P924" s="103"/>
      <c r="Q924" s="104"/>
      <c r="R924" s="105"/>
    </row>
    <row r="925" spans="13:18">
      <c r="M925" s="102"/>
      <c r="N925" s="78"/>
      <c r="O925" s="78"/>
      <c r="P925" s="103"/>
      <c r="Q925" s="104"/>
      <c r="R925" s="105"/>
    </row>
    <row r="926" spans="13:18">
      <c r="M926" s="102"/>
      <c r="N926" s="78"/>
      <c r="O926" s="78"/>
      <c r="P926" s="103"/>
      <c r="Q926" s="104"/>
      <c r="R926" s="105"/>
    </row>
    <row r="927" spans="13:18">
      <c r="M927" s="102"/>
      <c r="N927" s="78"/>
      <c r="O927" s="78"/>
      <c r="P927" s="103"/>
      <c r="Q927" s="104"/>
      <c r="R927" s="105"/>
    </row>
    <row r="928" spans="13:18">
      <c r="M928" s="102"/>
      <c r="N928" s="78"/>
      <c r="O928" s="78"/>
      <c r="P928" s="103"/>
      <c r="Q928" s="104"/>
      <c r="R928" s="105"/>
    </row>
    <row r="929" spans="13:18">
      <c r="M929" s="102"/>
      <c r="N929" s="78"/>
      <c r="O929" s="78"/>
      <c r="P929" s="103"/>
      <c r="Q929" s="104"/>
      <c r="R929" s="105"/>
    </row>
    <row r="930" spans="13:18">
      <c r="M930" s="102"/>
      <c r="N930" s="78"/>
      <c r="O930" s="78"/>
      <c r="P930" s="103"/>
      <c r="Q930" s="104"/>
      <c r="R930" s="105"/>
    </row>
    <row r="931" spans="13:18">
      <c r="M931" s="102"/>
      <c r="N931" s="78"/>
      <c r="O931" s="78"/>
      <c r="P931" s="103"/>
      <c r="Q931" s="104"/>
      <c r="R931" s="105"/>
    </row>
    <row r="932" spans="13:18">
      <c r="M932" s="102"/>
      <c r="N932" s="78"/>
      <c r="O932" s="78"/>
      <c r="P932" s="103"/>
      <c r="Q932" s="104"/>
      <c r="R932" s="105"/>
    </row>
    <row r="933" spans="13:18">
      <c r="M933" s="102"/>
      <c r="N933" s="78"/>
      <c r="O933" s="78"/>
      <c r="P933" s="103"/>
      <c r="Q933" s="104"/>
      <c r="R933" s="105"/>
    </row>
    <row r="934" spans="13:18">
      <c r="M934" s="102"/>
      <c r="N934" s="78"/>
      <c r="O934" s="78"/>
      <c r="P934" s="103"/>
      <c r="Q934" s="104"/>
      <c r="R934" s="105"/>
    </row>
    <row r="935" spans="13:18">
      <c r="M935" s="102"/>
      <c r="N935" s="78"/>
      <c r="O935" s="78"/>
      <c r="P935" s="103"/>
      <c r="Q935" s="104"/>
      <c r="R935" s="105"/>
    </row>
    <row r="936" spans="13:18">
      <c r="M936" s="102"/>
      <c r="N936" s="78"/>
      <c r="O936" s="78"/>
      <c r="P936" s="103"/>
      <c r="Q936" s="104"/>
      <c r="R936" s="105"/>
    </row>
    <row r="937" spans="13:18">
      <c r="M937" s="102"/>
      <c r="N937" s="78"/>
      <c r="O937" s="78"/>
      <c r="P937" s="103"/>
      <c r="Q937" s="104"/>
      <c r="R937" s="105"/>
    </row>
    <row r="938" spans="13:18">
      <c r="M938" s="102"/>
      <c r="N938" s="78"/>
      <c r="O938" s="78"/>
      <c r="P938" s="103"/>
      <c r="Q938" s="104"/>
      <c r="R938" s="105"/>
    </row>
    <row r="939" spans="13:18">
      <c r="M939" s="102"/>
      <c r="N939" s="78"/>
      <c r="O939" s="78"/>
      <c r="P939" s="103"/>
      <c r="Q939" s="104"/>
      <c r="R939" s="105"/>
    </row>
    <row r="940" spans="13:18">
      <c r="M940" s="102"/>
      <c r="N940" s="78"/>
      <c r="O940" s="78"/>
      <c r="P940" s="103"/>
      <c r="Q940" s="104"/>
      <c r="R940" s="105"/>
    </row>
    <row r="941" spans="13:18">
      <c r="M941" s="102"/>
      <c r="N941" s="78"/>
      <c r="O941" s="78"/>
      <c r="P941" s="103"/>
      <c r="Q941" s="104"/>
      <c r="R941" s="105"/>
    </row>
    <row r="942" spans="13:18">
      <c r="M942" s="102"/>
      <c r="N942" s="78"/>
      <c r="O942" s="78"/>
      <c r="P942" s="103"/>
      <c r="Q942" s="104"/>
      <c r="R942" s="105"/>
    </row>
    <row r="943" spans="13:18">
      <c r="M943" s="102"/>
      <c r="N943" s="78"/>
      <c r="O943" s="78"/>
      <c r="P943" s="103"/>
      <c r="Q943" s="104"/>
      <c r="R943" s="105"/>
    </row>
    <row r="944" spans="13:18">
      <c r="M944" s="102"/>
      <c r="N944" s="78"/>
      <c r="O944" s="78"/>
      <c r="P944" s="103"/>
      <c r="Q944" s="104"/>
      <c r="R944" s="105"/>
    </row>
    <row r="945" spans="13:18">
      <c r="M945" s="102"/>
      <c r="N945" s="78"/>
      <c r="O945" s="78"/>
      <c r="P945" s="103"/>
      <c r="Q945" s="104"/>
      <c r="R945" s="105"/>
    </row>
    <row r="946" spans="13:18">
      <c r="M946" s="102"/>
      <c r="N946" s="78"/>
      <c r="O946" s="78"/>
      <c r="P946" s="103"/>
      <c r="Q946" s="104"/>
      <c r="R946" s="105"/>
    </row>
    <row r="947" spans="13:18">
      <c r="M947" s="102"/>
      <c r="N947" s="78"/>
      <c r="O947" s="78"/>
      <c r="P947" s="103"/>
      <c r="Q947" s="104"/>
      <c r="R947" s="105"/>
    </row>
  </sheetData>
  <autoFilter ref="A5:S855">
    <filterColumn colId="16" showButton="0"/>
    <sortState ref="A6:S855">
      <sortCondition ref="B5:B855"/>
    </sortState>
  </autoFilter>
  <mergeCells count="5">
    <mergeCell ref="B2:L2"/>
    <mergeCell ref="H4:I4"/>
    <mergeCell ref="K4:L4"/>
    <mergeCell ref="Q5:R5"/>
    <mergeCell ref="M2:R2"/>
  </mergeCells>
  <conditionalFormatting sqref="K65:K855 K6:K49">
    <cfRule type="expression" dxfId="36" priority="26">
      <formula>IF($J6="Complete",TRUE,FALSE)</formula>
    </cfRule>
  </conditionalFormatting>
  <conditionalFormatting sqref="L65:L855 L6:L49">
    <cfRule type="expression" dxfId="35" priority="25">
      <formula>IF($J6="Partial",TRUE,FALSE)</formula>
    </cfRule>
  </conditionalFormatting>
  <conditionalFormatting sqref="P6:P34 P41:P49 P65:R855 Q6:R49">
    <cfRule type="expression" dxfId="34" priority="23">
      <formula>IF($O6="NOK",TRUE,FALSE)</formula>
    </cfRule>
  </conditionalFormatting>
  <conditionalFormatting sqref="K65:L855 K6:L49">
    <cfRule type="expression" dxfId="33" priority="22">
      <formula>IF($J6="No receipt",TRUE,FALSE)</formula>
    </cfRule>
  </conditionalFormatting>
  <conditionalFormatting sqref="P35:P40">
    <cfRule type="expression" dxfId="32" priority="29">
      <formula>IF($O33="NOK",TRUE,FALSE)</formula>
    </cfRule>
  </conditionalFormatting>
  <conditionalFormatting sqref="C86:C1048576 C2:C47">
    <cfRule type="duplicateValues" dxfId="31" priority="21"/>
  </conditionalFormatting>
  <conditionalFormatting sqref="A6:A855">
    <cfRule type="expression" dxfId="30" priority="18">
      <formula>IF($A6="GR",TRUE,FALSE)</formula>
    </cfRule>
  </conditionalFormatting>
  <conditionalFormatting sqref="B6:B49 B65:B99990">
    <cfRule type="expression" dxfId="29" priority="17">
      <formula>IF(AND($D6&lt;TODAY(),AND($J6&lt;&gt;"Complete",$J6&lt;&gt;"")),TRUE,FALSE)</formula>
    </cfRule>
  </conditionalFormatting>
  <conditionalFormatting sqref="K50:K64">
    <cfRule type="expression" dxfId="28" priority="11">
      <formula>IF($J50="Complete",TRUE,FALSE)</formula>
    </cfRule>
  </conditionalFormatting>
  <conditionalFormatting sqref="L50:L64">
    <cfRule type="expression" dxfId="27" priority="10">
      <formula>IF($J50="Partial",TRUE,FALSE)</formula>
    </cfRule>
  </conditionalFormatting>
  <conditionalFormatting sqref="Q50:R64">
    <cfRule type="expression" dxfId="26" priority="8">
      <formula>IF($O50="NOK",TRUE,FALSE)</formula>
    </cfRule>
  </conditionalFormatting>
  <conditionalFormatting sqref="K50:L64">
    <cfRule type="expression" dxfId="25" priority="7">
      <formula>IF($J50="No receipt",TRUE,FALSE)</formula>
    </cfRule>
  </conditionalFormatting>
  <conditionalFormatting sqref="P50:P64">
    <cfRule type="expression" dxfId="24" priority="14">
      <formula>IF($O48="NOK",TRUE,FALSE)</formula>
    </cfRule>
  </conditionalFormatting>
  <conditionalFormatting sqref="C50:C64">
    <cfRule type="duplicateValues" dxfId="23" priority="6"/>
  </conditionalFormatting>
  <conditionalFormatting sqref="B50:B64">
    <cfRule type="expression" dxfId="22" priority="4">
      <formula>IF(AND($D50&lt;TODAY(),AND($J50&lt;&gt;"Complete",$J50&lt;&gt;"")),TRUE,FALSE)</formula>
    </cfRule>
  </conditionalFormatting>
  <conditionalFormatting sqref="J6:J855">
    <cfRule type="expression" dxfId="21" priority="24">
      <formula>IF($J6="No receipt",TRUE,FALSE)</formula>
    </cfRule>
    <cfRule type="expression" dxfId="20" priority="27">
      <formula>IF($J6="Complete",TRUE,FALSE)</formula>
    </cfRule>
    <cfRule type="expression" dxfId="19" priority="28">
      <formula>IF($J6="Partial",TRUE,FALSE)</formula>
    </cfRule>
  </conditionalFormatting>
  <conditionalFormatting sqref="C65:C77">
    <cfRule type="expression" dxfId="18" priority="3">
      <formula>IF(AND($D65&lt;TODAY(),AND($J65&lt;&gt;"Complete",$J65&lt;&gt;"")),TRUE,FALSE)</formula>
    </cfRule>
  </conditionalFormatting>
  <conditionalFormatting sqref="C78 C80 C82 C84">
    <cfRule type="expression" dxfId="17" priority="2">
      <formula>IF(AND($D78&lt;TODAY(),AND($J78&lt;&gt;"Complete",$J78&lt;&gt;"")),TRUE,FALSE)</formula>
    </cfRule>
  </conditionalFormatting>
  <conditionalFormatting sqref="C79 C81 C83 C85">
    <cfRule type="expression" dxfId="16" priority="1">
      <formula>IF(AND($D79&lt;TODAY(),AND($J79&lt;&gt;"Complete",$J79&lt;&gt;"")),TRUE,FALSE)</formula>
    </cfRule>
  </conditionalFormatting>
  <dataValidations count="4">
    <dataValidation type="list" allowBlank="1" showInputMessage="1" showErrorMessage="1" sqref="G6:G855">
      <formula1>"AU,BR,FR,GR,IT,JP,KR,NT,SW,UAE,UK,US"</formula1>
    </dataValidation>
    <dataValidation type="list" allowBlank="1" showInputMessage="1" showErrorMessage="1" sqref="F6:F855">
      <formula1>INDIRECT(E6)</formula1>
    </dataValidation>
    <dataValidation type="list" allowBlank="1" showInputMessage="1" showErrorMessage="1" sqref="E6:E855">
      <formula1>Vendor</formula1>
    </dataValidation>
    <dataValidation type="list" allowBlank="1" showInputMessage="1" showErrorMessage="1" sqref="N6:O855">
      <formula1>"OK,NOK"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I774"/>
  <sheetViews>
    <sheetView showGridLines="0" tabSelected="1" zoomScaleNormal="100" workbookViewId="0">
      <selection activeCell="D27" sqref="D27"/>
    </sheetView>
  </sheetViews>
  <sheetFormatPr baseColWidth="10" defaultRowHeight="15"/>
  <cols>
    <col min="1" max="2" width="16.85546875" customWidth="1"/>
    <col min="3" max="4" width="18.7109375" style="4" customWidth="1"/>
    <col min="5" max="5" width="50.7109375" style="17" customWidth="1"/>
    <col min="6" max="6" width="16.7109375" style="91" customWidth="1"/>
    <col min="7" max="7" width="29.5703125" style="17" customWidth="1"/>
    <col min="9" max="9" width="45.7109375" style="17" customWidth="1"/>
  </cols>
  <sheetData>
    <row r="2" spans="1:9" ht="25.5" customHeight="1"/>
    <row r="3" spans="1:9">
      <c r="A3" s="6" t="s">
        <v>4</v>
      </c>
      <c r="B3" s="6" t="s">
        <v>3</v>
      </c>
      <c r="C3" s="6" t="s">
        <v>5</v>
      </c>
      <c r="D3" s="6" t="s">
        <v>7</v>
      </c>
      <c r="E3" s="18" t="s">
        <v>6</v>
      </c>
      <c r="F3" s="89" t="s">
        <v>358</v>
      </c>
      <c r="G3" s="89" t="s">
        <v>70</v>
      </c>
      <c r="H3" s="87" t="s">
        <v>71</v>
      </c>
      <c r="I3" s="19" t="s">
        <v>18</v>
      </c>
    </row>
    <row r="4" spans="1:9">
      <c r="A4" s="20"/>
      <c r="B4" s="21"/>
      <c r="C4" s="22"/>
      <c r="D4" s="22"/>
      <c r="E4" s="23"/>
      <c r="F4" s="92"/>
      <c r="G4" s="23"/>
      <c r="H4" s="20"/>
      <c r="I4" s="23"/>
    </row>
    <row r="5" spans="1:9">
      <c r="A5" s="20"/>
      <c r="B5" s="21"/>
      <c r="C5" s="22"/>
      <c r="D5" s="22"/>
      <c r="E5" s="23"/>
      <c r="F5" s="92"/>
      <c r="G5" s="23"/>
      <c r="H5" s="20"/>
      <c r="I5" s="23"/>
    </row>
    <row r="6" spans="1:9">
      <c r="A6" s="20"/>
      <c r="B6" s="21"/>
      <c r="C6" s="22"/>
      <c r="D6" s="22"/>
      <c r="E6" s="23"/>
      <c r="F6" s="92"/>
      <c r="G6" s="23"/>
      <c r="H6" s="20"/>
      <c r="I6" s="23"/>
    </row>
    <row r="7" spans="1:9">
      <c r="A7" s="20"/>
      <c r="B7" s="21"/>
      <c r="C7" s="22"/>
      <c r="D7" s="22"/>
      <c r="E7" s="23"/>
      <c r="F7" s="92"/>
      <c r="G7" s="23"/>
      <c r="H7" s="20"/>
      <c r="I7" s="23"/>
    </row>
    <row r="8" spans="1:9">
      <c r="A8" s="20"/>
      <c r="B8" s="21"/>
      <c r="C8" s="22"/>
      <c r="D8" s="22"/>
      <c r="E8" s="23"/>
      <c r="F8" s="92"/>
      <c r="G8" s="23"/>
      <c r="H8" s="20"/>
      <c r="I8" s="23"/>
    </row>
    <row r="9" spans="1:9">
      <c r="A9" s="20"/>
      <c r="B9" s="21"/>
      <c r="C9" s="22"/>
      <c r="D9" s="22"/>
      <c r="E9" s="23"/>
      <c r="F9" s="92"/>
      <c r="G9" s="23"/>
      <c r="H9" s="20"/>
      <c r="I9" s="23"/>
    </row>
    <row r="10" spans="1:9">
      <c r="A10" s="20"/>
      <c r="B10" s="21"/>
      <c r="C10" s="22"/>
      <c r="D10" s="22"/>
      <c r="E10" s="23"/>
      <c r="F10" s="92"/>
      <c r="G10" s="23"/>
      <c r="H10" s="20"/>
      <c r="I10" s="23"/>
    </row>
    <row r="11" spans="1:9">
      <c r="A11" s="20"/>
      <c r="B11" s="21"/>
      <c r="C11" s="22"/>
      <c r="D11" s="22"/>
      <c r="E11" s="23"/>
      <c r="F11" s="92"/>
      <c r="G11" s="23"/>
      <c r="H11" s="20"/>
      <c r="I11" s="23"/>
    </row>
    <row r="12" spans="1:9">
      <c r="A12" s="20"/>
      <c r="B12" s="21"/>
      <c r="C12" s="22"/>
      <c r="D12" s="22"/>
      <c r="E12" s="23"/>
      <c r="F12" s="92"/>
      <c r="G12" s="23"/>
      <c r="H12" s="20"/>
      <c r="I12" s="23"/>
    </row>
    <row r="13" spans="1:9">
      <c r="A13" s="20"/>
      <c r="B13" s="21"/>
      <c r="C13" s="22"/>
      <c r="D13" s="22"/>
      <c r="E13" s="23"/>
      <c r="F13" s="92"/>
      <c r="G13" s="23"/>
      <c r="H13" s="20"/>
      <c r="I13" s="23"/>
    </row>
    <row r="14" spans="1:9">
      <c r="A14" s="20"/>
      <c r="B14" s="21"/>
      <c r="C14" s="22"/>
      <c r="D14" s="22"/>
      <c r="E14" s="23"/>
      <c r="F14" s="92"/>
      <c r="G14" s="23"/>
      <c r="H14" s="20"/>
      <c r="I14" s="23"/>
    </row>
    <row r="15" spans="1:9">
      <c r="A15" s="20"/>
      <c r="B15" s="21"/>
      <c r="C15" s="22"/>
      <c r="D15" s="22"/>
      <c r="E15" s="23"/>
      <c r="F15" s="92"/>
      <c r="G15" s="23"/>
      <c r="H15" s="20"/>
      <c r="I15" s="23"/>
    </row>
    <row r="16" spans="1:9">
      <c r="A16" s="20"/>
      <c r="B16" s="21"/>
      <c r="C16" s="22"/>
      <c r="D16" s="22"/>
      <c r="E16" s="23"/>
      <c r="F16" s="92"/>
      <c r="G16" s="23"/>
      <c r="H16" s="20"/>
      <c r="I16" s="23"/>
    </row>
    <row r="17" spans="1:9">
      <c r="A17" s="20"/>
      <c r="B17" s="21"/>
      <c r="C17" s="22"/>
      <c r="D17" s="22"/>
      <c r="E17" s="23"/>
      <c r="F17" s="92"/>
      <c r="G17" s="23"/>
      <c r="H17" s="20"/>
      <c r="I17" s="23"/>
    </row>
    <row r="18" spans="1:9">
      <c r="A18" s="20"/>
      <c r="B18" s="21"/>
      <c r="C18" s="22"/>
      <c r="D18" s="22"/>
      <c r="E18" s="23"/>
      <c r="F18" s="92"/>
      <c r="G18" s="23"/>
      <c r="H18" s="20"/>
      <c r="I18" s="23"/>
    </row>
    <row r="19" spans="1:9">
      <c r="A19" s="20"/>
      <c r="B19" s="21"/>
      <c r="C19" s="22"/>
      <c r="D19" s="22"/>
      <c r="E19" s="23"/>
      <c r="F19" s="92"/>
      <c r="G19" s="23"/>
      <c r="H19" s="20"/>
      <c r="I19" s="23"/>
    </row>
    <row r="20" spans="1:9">
      <c r="A20" s="20"/>
      <c r="B20" s="21"/>
      <c r="C20" s="22"/>
      <c r="D20" s="22"/>
      <c r="E20" s="23"/>
      <c r="F20" s="92"/>
      <c r="G20" s="23"/>
      <c r="H20" s="20"/>
      <c r="I20" s="23"/>
    </row>
    <row r="21" spans="1:9">
      <c r="A21" s="20"/>
      <c r="B21" s="21"/>
      <c r="C21" s="22"/>
      <c r="D21" s="22"/>
      <c r="E21" s="23"/>
      <c r="F21" s="92"/>
      <c r="G21" s="23"/>
      <c r="H21" s="20"/>
      <c r="I21" s="23"/>
    </row>
    <row r="22" spans="1:9">
      <c r="A22" s="20"/>
      <c r="B22" s="21"/>
      <c r="C22" s="22"/>
      <c r="D22" s="22"/>
      <c r="E22" s="23"/>
      <c r="F22" s="92"/>
      <c r="G22" s="23"/>
      <c r="H22" s="20"/>
      <c r="I22" s="23"/>
    </row>
    <row r="23" spans="1:9">
      <c r="A23" s="20"/>
      <c r="B23" s="21"/>
      <c r="C23" s="22"/>
      <c r="D23" s="22"/>
      <c r="E23" s="23"/>
      <c r="F23" s="92"/>
      <c r="G23" s="23"/>
      <c r="H23" s="20"/>
      <c r="I23" s="23"/>
    </row>
    <row r="24" spans="1:9">
      <c r="A24" s="20"/>
      <c r="B24" s="21"/>
      <c r="C24" s="22"/>
      <c r="D24" s="22"/>
      <c r="E24" s="23"/>
      <c r="F24" s="92"/>
      <c r="G24" s="23"/>
      <c r="H24" s="20"/>
      <c r="I24" s="23"/>
    </row>
    <row r="25" spans="1:9">
      <c r="A25" s="20"/>
      <c r="B25" s="21"/>
      <c r="C25" s="22"/>
      <c r="D25" s="22"/>
      <c r="E25" s="23"/>
      <c r="F25" s="92"/>
      <c r="G25" s="23"/>
      <c r="H25" s="20"/>
      <c r="I25" s="23"/>
    </row>
    <row r="26" spans="1:9">
      <c r="A26" s="20"/>
      <c r="B26" s="21"/>
      <c r="C26" s="22"/>
      <c r="D26" s="22"/>
      <c r="E26" s="23"/>
      <c r="F26" s="92"/>
      <c r="G26" s="23"/>
      <c r="H26" s="20"/>
      <c r="I26" s="23"/>
    </row>
    <row r="27" spans="1:9">
      <c r="A27" s="20"/>
      <c r="B27" s="21"/>
      <c r="C27" s="22"/>
      <c r="D27" s="22"/>
      <c r="E27" s="23"/>
      <c r="F27" s="92"/>
      <c r="G27" s="23"/>
      <c r="H27" s="20"/>
      <c r="I27" s="23"/>
    </row>
    <row r="28" spans="1:9">
      <c r="A28" s="20"/>
      <c r="B28" s="21"/>
      <c r="C28" s="22"/>
      <c r="D28" s="22"/>
      <c r="E28" s="23"/>
      <c r="F28" s="92"/>
      <c r="G28" s="23"/>
      <c r="H28" s="20"/>
      <c r="I28" s="23"/>
    </row>
    <row r="29" spans="1:9">
      <c r="A29" s="20"/>
      <c r="B29" s="21"/>
      <c r="C29" s="22"/>
      <c r="D29" s="22"/>
      <c r="E29" s="23"/>
      <c r="F29" s="92"/>
      <c r="G29" s="23"/>
      <c r="H29" s="20"/>
      <c r="I29" s="23"/>
    </row>
    <row r="30" spans="1:9">
      <c r="A30" s="20"/>
      <c r="B30" s="21"/>
      <c r="C30" s="22"/>
      <c r="D30" s="22"/>
      <c r="E30" s="23"/>
      <c r="F30" s="92"/>
      <c r="G30" s="23"/>
      <c r="H30" s="20"/>
      <c r="I30" s="23"/>
    </row>
    <row r="31" spans="1:9">
      <c r="A31" s="20"/>
      <c r="B31" s="21"/>
      <c r="C31" s="22"/>
      <c r="D31" s="22"/>
      <c r="E31" s="23"/>
      <c r="F31" s="92"/>
      <c r="G31" s="23"/>
      <c r="H31" s="20"/>
      <c r="I31" s="23"/>
    </row>
    <row r="32" spans="1:9">
      <c r="A32" s="20"/>
      <c r="B32" s="21"/>
      <c r="C32" s="22"/>
      <c r="D32" s="22"/>
      <c r="E32" s="23"/>
      <c r="F32" s="92"/>
      <c r="G32" s="23"/>
      <c r="H32" s="20"/>
      <c r="I32" s="23"/>
    </row>
    <row r="33" spans="1:9">
      <c r="A33" s="20"/>
      <c r="B33" s="21"/>
      <c r="C33" s="22"/>
      <c r="D33" s="22"/>
      <c r="E33" s="23"/>
      <c r="F33" s="92"/>
      <c r="G33" s="23"/>
      <c r="H33" s="20"/>
      <c r="I33" s="23"/>
    </row>
    <row r="34" spans="1:9">
      <c r="A34" s="20"/>
      <c r="B34" s="21"/>
      <c r="C34" s="22"/>
      <c r="D34" s="22"/>
      <c r="E34" s="23"/>
      <c r="F34" s="92"/>
      <c r="G34" s="23"/>
      <c r="H34" s="20"/>
      <c r="I34" s="23"/>
    </row>
    <row r="35" spans="1:9">
      <c r="A35" s="20"/>
      <c r="B35" s="21"/>
      <c r="C35" s="22"/>
      <c r="D35" s="22"/>
      <c r="E35" s="23"/>
      <c r="F35" s="92"/>
      <c r="G35" s="23"/>
      <c r="H35" s="20"/>
      <c r="I35" s="23"/>
    </row>
    <row r="36" spans="1:9">
      <c r="A36" s="20"/>
      <c r="B36" s="21"/>
      <c r="C36" s="22"/>
      <c r="D36" s="22"/>
      <c r="E36" s="23"/>
      <c r="F36" s="92"/>
      <c r="G36" s="23"/>
      <c r="H36" s="20"/>
      <c r="I36" s="23"/>
    </row>
    <row r="37" spans="1:9">
      <c r="A37" s="20"/>
      <c r="B37" s="21"/>
      <c r="C37" s="22"/>
      <c r="D37" s="22"/>
      <c r="E37" s="23"/>
      <c r="F37" s="92"/>
      <c r="G37" s="23"/>
      <c r="H37" s="20"/>
      <c r="I37" s="23"/>
    </row>
    <row r="38" spans="1:9">
      <c r="A38" s="20"/>
      <c r="B38" s="20"/>
      <c r="C38" s="22"/>
      <c r="D38" s="22"/>
      <c r="E38" s="23"/>
      <c r="F38" s="92"/>
      <c r="G38" s="23"/>
      <c r="H38" s="20"/>
      <c r="I38" s="23"/>
    </row>
    <row r="39" spans="1:9">
      <c r="A39" s="20"/>
      <c r="B39" s="20"/>
      <c r="C39" s="22"/>
      <c r="D39" s="22"/>
      <c r="E39" s="23"/>
      <c r="F39" s="92"/>
      <c r="G39" s="23"/>
      <c r="H39" s="20"/>
      <c r="I39" s="23"/>
    </row>
    <row r="40" spans="1:9">
      <c r="A40" s="20"/>
      <c r="B40" s="20"/>
      <c r="C40" s="22"/>
      <c r="D40" s="22"/>
      <c r="E40" s="23"/>
      <c r="F40" s="92"/>
      <c r="G40" s="23"/>
      <c r="H40" s="20"/>
      <c r="I40" s="23"/>
    </row>
    <row r="41" spans="1:9">
      <c r="A41" s="20"/>
      <c r="B41" s="20"/>
      <c r="C41" s="22"/>
      <c r="D41" s="22"/>
      <c r="E41" s="23"/>
      <c r="F41" s="92"/>
      <c r="G41" s="23"/>
      <c r="H41" s="20"/>
      <c r="I41" s="23"/>
    </row>
    <row r="42" spans="1:9">
      <c r="A42" s="20"/>
      <c r="B42" s="20"/>
      <c r="C42" s="22"/>
      <c r="D42" s="22"/>
      <c r="E42" s="23"/>
      <c r="F42" s="92"/>
      <c r="G42" s="23"/>
      <c r="H42" s="20"/>
      <c r="I42" s="23"/>
    </row>
    <row r="43" spans="1:9">
      <c r="A43" s="20"/>
      <c r="B43" s="20"/>
      <c r="C43" s="22"/>
      <c r="D43" s="22"/>
      <c r="E43" s="23"/>
      <c r="F43" s="92"/>
      <c r="G43" s="23"/>
      <c r="H43" s="20"/>
      <c r="I43" s="23"/>
    </row>
    <row r="44" spans="1:9">
      <c r="A44" s="20"/>
      <c r="B44" s="20"/>
      <c r="C44" s="22"/>
      <c r="D44" s="22"/>
      <c r="E44" s="23"/>
      <c r="F44" s="92"/>
      <c r="G44" s="23"/>
      <c r="H44" s="20"/>
      <c r="I44" s="23"/>
    </row>
    <row r="45" spans="1:9">
      <c r="A45" s="20"/>
      <c r="B45" s="20"/>
      <c r="C45" s="22"/>
      <c r="D45" s="22"/>
      <c r="E45" s="23"/>
      <c r="F45" s="92"/>
      <c r="G45" s="23"/>
      <c r="H45" s="20"/>
      <c r="I45" s="23"/>
    </row>
    <row r="46" spans="1:9">
      <c r="A46" s="20"/>
      <c r="B46" s="20"/>
      <c r="C46" s="22"/>
      <c r="D46" s="22"/>
      <c r="E46" s="23"/>
      <c r="F46" s="92"/>
      <c r="G46" s="23"/>
      <c r="H46" s="20"/>
      <c r="I46" s="23"/>
    </row>
    <row r="47" spans="1:9">
      <c r="A47" s="20"/>
      <c r="B47" s="20"/>
      <c r="C47" s="22"/>
      <c r="D47" s="22"/>
      <c r="E47" s="23"/>
      <c r="F47" s="92"/>
      <c r="G47" s="23"/>
      <c r="H47" s="20"/>
      <c r="I47" s="23"/>
    </row>
    <row r="48" spans="1:9">
      <c r="A48" s="20"/>
      <c r="B48" s="20"/>
      <c r="C48" s="22"/>
      <c r="D48" s="22"/>
      <c r="E48" s="23"/>
      <c r="F48" s="92"/>
      <c r="G48" s="23"/>
      <c r="H48" s="20"/>
      <c r="I48" s="23"/>
    </row>
    <row r="49" spans="1:9">
      <c r="A49" s="20"/>
      <c r="B49" s="20"/>
      <c r="C49" s="22"/>
      <c r="D49" s="22"/>
      <c r="E49" s="23"/>
      <c r="F49" s="92"/>
      <c r="G49" s="23"/>
      <c r="H49" s="20"/>
      <c r="I49" s="23"/>
    </row>
    <row r="50" spans="1:9">
      <c r="A50" s="20"/>
      <c r="B50" s="20"/>
      <c r="C50" s="22"/>
      <c r="D50" s="22"/>
      <c r="E50" s="23"/>
      <c r="F50" s="92"/>
      <c r="G50" s="23"/>
      <c r="H50" s="20"/>
      <c r="I50" s="23"/>
    </row>
    <row r="51" spans="1:9">
      <c r="A51" s="20"/>
      <c r="B51" s="20"/>
      <c r="C51" s="22"/>
      <c r="D51" s="22"/>
      <c r="E51" s="23"/>
      <c r="F51" s="92"/>
      <c r="G51" s="23"/>
      <c r="H51" s="20"/>
      <c r="I51" s="23"/>
    </row>
    <row r="52" spans="1:9">
      <c r="A52" s="20"/>
      <c r="B52" s="20"/>
      <c r="C52" s="22"/>
      <c r="D52" s="22"/>
      <c r="E52" s="23"/>
      <c r="F52" s="92"/>
      <c r="G52" s="23"/>
      <c r="H52" s="20"/>
      <c r="I52" s="23"/>
    </row>
    <row r="53" spans="1:9">
      <c r="A53" s="20"/>
      <c r="B53" s="20"/>
      <c r="C53" s="22"/>
      <c r="D53" s="22"/>
      <c r="E53" s="23"/>
      <c r="F53" s="92"/>
      <c r="G53" s="23"/>
      <c r="H53" s="20"/>
      <c r="I53" s="23"/>
    </row>
    <row r="54" spans="1:9">
      <c r="A54" s="20"/>
      <c r="B54" s="20"/>
      <c r="C54" s="22"/>
      <c r="D54" s="22"/>
      <c r="E54" s="23"/>
      <c r="F54" s="92"/>
      <c r="G54" s="23"/>
      <c r="H54" s="20"/>
      <c r="I54" s="23"/>
    </row>
    <row r="55" spans="1:9">
      <c r="A55" s="20"/>
      <c r="B55" s="20"/>
      <c r="C55" s="22"/>
      <c r="D55" s="22"/>
      <c r="E55" s="23"/>
      <c r="F55" s="92"/>
      <c r="G55" s="23"/>
      <c r="H55" s="20"/>
      <c r="I55" s="23"/>
    </row>
    <row r="56" spans="1:9">
      <c r="A56" s="20"/>
      <c r="B56" s="20"/>
      <c r="C56" s="22"/>
      <c r="D56" s="22"/>
      <c r="E56" s="23"/>
      <c r="F56" s="92"/>
      <c r="G56" s="23"/>
      <c r="H56" s="20"/>
      <c r="I56" s="23"/>
    </row>
    <row r="57" spans="1:9">
      <c r="A57" s="20"/>
      <c r="B57" s="20"/>
      <c r="C57" s="22"/>
      <c r="D57" s="22"/>
      <c r="E57" s="23"/>
      <c r="F57" s="92"/>
      <c r="G57" s="23"/>
      <c r="H57" s="20"/>
      <c r="I57" s="23"/>
    </row>
    <row r="58" spans="1:9">
      <c r="A58" s="20"/>
      <c r="B58" s="20"/>
      <c r="C58" s="22"/>
      <c r="D58" s="22"/>
      <c r="E58" s="23"/>
      <c r="F58" s="92"/>
      <c r="G58" s="23"/>
      <c r="H58" s="20"/>
      <c r="I58" s="23"/>
    </row>
    <row r="59" spans="1:9">
      <c r="A59" s="20"/>
      <c r="B59" s="20"/>
      <c r="C59" s="22"/>
      <c r="D59" s="22"/>
      <c r="E59" s="23"/>
      <c r="F59" s="92"/>
      <c r="G59" s="23"/>
      <c r="H59" s="20"/>
      <c r="I59" s="23"/>
    </row>
    <row r="60" spans="1:9">
      <c r="A60" s="20"/>
      <c r="B60" s="20"/>
      <c r="C60" s="22"/>
      <c r="D60" s="22"/>
      <c r="E60" s="23"/>
      <c r="F60" s="92"/>
      <c r="G60" s="23"/>
      <c r="H60" s="20"/>
      <c r="I60" s="23"/>
    </row>
    <row r="61" spans="1:9">
      <c r="A61" s="20"/>
      <c r="B61" s="20"/>
      <c r="C61" s="22"/>
      <c r="D61" s="22"/>
      <c r="E61" s="23"/>
      <c r="F61" s="92"/>
      <c r="G61" s="23"/>
      <c r="H61" s="20"/>
      <c r="I61" s="23"/>
    </row>
    <row r="62" spans="1:9">
      <c r="A62" s="20"/>
      <c r="B62" s="20"/>
      <c r="C62" s="22"/>
      <c r="D62" s="22"/>
      <c r="E62" s="23"/>
      <c r="F62" s="92"/>
      <c r="G62" s="23"/>
      <c r="H62" s="20"/>
      <c r="I62" s="23"/>
    </row>
    <row r="63" spans="1:9">
      <c r="A63" s="20"/>
      <c r="B63" s="20"/>
      <c r="C63" s="22"/>
      <c r="D63" s="22"/>
      <c r="E63" s="23"/>
      <c r="F63" s="92"/>
      <c r="G63" s="23"/>
      <c r="H63" s="20"/>
      <c r="I63" s="23"/>
    </row>
    <row r="64" spans="1:9">
      <c r="A64" s="20"/>
      <c r="B64" s="20"/>
      <c r="C64" s="22"/>
      <c r="D64" s="22"/>
      <c r="E64" s="23"/>
      <c r="F64" s="92"/>
      <c r="G64" s="23"/>
      <c r="H64" s="20"/>
      <c r="I64" s="23"/>
    </row>
    <row r="65" spans="1:9">
      <c r="A65" s="20"/>
      <c r="B65" s="20"/>
      <c r="C65" s="22"/>
      <c r="D65" s="22"/>
      <c r="E65" s="23"/>
      <c r="F65" s="92"/>
      <c r="G65" s="23"/>
      <c r="H65" s="20"/>
      <c r="I65" s="23"/>
    </row>
    <row r="66" spans="1:9">
      <c r="A66" s="20"/>
      <c r="B66" s="20"/>
      <c r="C66" s="22"/>
      <c r="D66" s="22"/>
      <c r="E66" s="23"/>
      <c r="F66" s="92"/>
      <c r="G66" s="23"/>
      <c r="H66" s="20"/>
      <c r="I66" s="23"/>
    </row>
    <row r="67" spans="1:9">
      <c r="A67" s="20"/>
      <c r="B67" s="20"/>
      <c r="C67" s="22"/>
      <c r="D67" s="22"/>
      <c r="E67" s="23"/>
      <c r="F67" s="92"/>
      <c r="G67" s="23"/>
      <c r="H67" s="20"/>
      <c r="I67" s="23"/>
    </row>
    <row r="68" spans="1:9">
      <c r="A68" s="20"/>
      <c r="B68" s="20"/>
      <c r="C68" s="22"/>
      <c r="D68" s="22"/>
      <c r="E68" s="23"/>
      <c r="F68" s="92"/>
      <c r="G68" s="23"/>
      <c r="H68" s="20"/>
      <c r="I68" s="23"/>
    </row>
    <row r="69" spans="1:9">
      <c r="A69" s="20"/>
      <c r="B69" s="20"/>
      <c r="C69" s="22"/>
      <c r="D69" s="22"/>
      <c r="E69" s="23"/>
      <c r="F69" s="92"/>
      <c r="G69" s="23"/>
      <c r="H69" s="20"/>
      <c r="I69" s="23"/>
    </row>
    <row r="70" spans="1:9">
      <c r="A70" s="20"/>
      <c r="B70" s="20"/>
      <c r="C70" s="22"/>
      <c r="D70" s="22"/>
      <c r="E70" s="23"/>
      <c r="F70" s="92"/>
      <c r="G70" s="23"/>
      <c r="H70" s="20"/>
      <c r="I70" s="23"/>
    </row>
    <row r="71" spans="1:9">
      <c r="A71" s="20"/>
      <c r="B71" s="20"/>
      <c r="C71" s="22"/>
      <c r="D71" s="22"/>
      <c r="E71" s="23"/>
      <c r="F71" s="92"/>
      <c r="G71" s="23"/>
      <c r="H71" s="20"/>
      <c r="I71" s="23"/>
    </row>
    <row r="72" spans="1:9">
      <c r="A72" s="20"/>
      <c r="B72" s="20"/>
      <c r="C72" s="22"/>
      <c r="D72" s="22"/>
      <c r="E72" s="23"/>
      <c r="F72" s="92"/>
      <c r="G72" s="23"/>
      <c r="H72" s="20"/>
      <c r="I72" s="23"/>
    </row>
    <row r="73" spans="1:9">
      <c r="A73" s="20"/>
      <c r="B73" s="20"/>
      <c r="C73" s="22"/>
      <c r="D73" s="22"/>
      <c r="E73" s="23"/>
      <c r="F73" s="92"/>
      <c r="G73" s="23"/>
      <c r="H73" s="20"/>
      <c r="I73" s="23"/>
    </row>
    <row r="74" spans="1:9">
      <c r="A74" s="20"/>
      <c r="B74" s="20"/>
      <c r="C74" s="22"/>
      <c r="D74" s="22"/>
      <c r="E74" s="23"/>
      <c r="F74" s="92"/>
      <c r="G74" s="23"/>
      <c r="H74" s="20"/>
      <c r="I74" s="23"/>
    </row>
    <row r="75" spans="1:9">
      <c r="A75" s="20"/>
      <c r="B75" s="20"/>
      <c r="C75" s="22"/>
      <c r="D75" s="22"/>
      <c r="E75" s="23"/>
      <c r="F75" s="92"/>
      <c r="G75" s="23"/>
      <c r="H75" s="20"/>
      <c r="I75" s="23"/>
    </row>
    <row r="76" spans="1:9">
      <c r="A76" s="20"/>
      <c r="B76" s="20"/>
      <c r="C76" s="22"/>
      <c r="D76" s="22"/>
      <c r="E76" s="23"/>
      <c r="F76" s="92"/>
      <c r="G76" s="23"/>
      <c r="H76" s="20"/>
      <c r="I76" s="23"/>
    </row>
    <row r="77" spans="1:9">
      <c r="A77" s="20"/>
      <c r="B77" s="20"/>
      <c r="C77" s="22"/>
      <c r="D77" s="22"/>
      <c r="E77" s="23"/>
      <c r="F77" s="92"/>
      <c r="G77" s="23"/>
      <c r="H77" s="20"/>
      <c r="I77" s="23"/>
    </row>
    <row r="78" spans="1:9">
      <c r="A78" s="20"/>
      <c r="B78" s="20"/>
      <c r="C78" s="22"/>
      <c r="D78" s="22"/>
      <c r="E78" s="23"/>
      <c r="F78" s="92"/>
      <c r="G78" s="23"/>
      <c r="H78" s="20"/>
      <c r="I78" s="23"/>
    </row>
    <row r="79" spans="1:9">
      <c r="A79" s="20"/>
      <c r="B79" s="20"/>
      <c r="C79" s="22"/>
      <c r="D79" s="22"/>
      <c r="E79" s="23"/>
      <c r="F79" s="92"/>
      <c r="G79" s="23"/>
      <c r="H79" s="20"/>
      <c r="I79" s="23"/>
    </row>
    <row r="80" spans="1:9">
      <c r="A80" s="20"/>
      <c r="B80" s="20"/>
      <c r="C80" s="22"/>
      <c r="D80" s="22"/>
      <c r="E80" s="23"/>
      <c r="F80" s="92"/>
      <c r="G80" s="23"/>
      <c r="H80" s="20"/>
      <c r="I80" s="23"/>
    </row>
    <row r="81" spans="1:9">
      <c r="A81" s="20"/>
      <c r="B81" s="20"/>
      <c r="C81" s="22"/>
      <c r="D81" s="22"/>
      <c r="E81" s="23"/>
      <c r="F81" s="92"/>
      <c r="G81" s="23"/>
      <c r="H81" s="20"/>
      <c r="I81" s="23"/>
    </row>
    <row r="82" spans="1:9">
      <c r="A82" s="20"/>
      <c r="B82" s="20"/>
      <c r="C82" s="22"/>
      <c r="D82" s="22"/>
      <c r="E82" s="23"/>
      <c r="F82" s="92"/>
      <c r="G82" s="23"/>
      <c r="H82" s="20"/>
      <c r="I82" s="23"/>
    </row>
    <row r="83" spans="1:9">
      <c r="A83" s="20"/>
      <c r="B83" s="20"/>
      <c r="C83" s="22"/>
      <c r="D83" s="22"/>
      <c r="E83" s="23"/>
      <c r="F83" s="92"/>
      <c r="G83" s="23"/>
      <c r="H83" s="20"/>
      <c r="I83" s="23"/>
    </row>
    <row r="84" spans="1:9">
      <c r="A84" s="20"/>
      <c r="B84" s="20"/>
      <c r="C84" s="22"/>
      <c r="D84" s="22"/>
      <c r="E84" s="23"/>
      <c r="F84" s="92"/>
      <c r="G84" s="23"/>
      <c r="H84" s="20"/>
      <c r="I84" s="23"/>
    </row>
    <row r="85" spans="1:9">
      <c r="A85" s="20"/>
      <c r="B85" s="20"/>
      <c r="C85" s="22"/>
      <c r="D85" s="22"/>
      <c r="E85" s="23"/>
      <c r="F85" s="92"/>
      <c r="G85" s="23"/>
      <c r="H85" s="20"/>
      <c r="I85" s="23"/>
    </row>
    <row r="86" spans="1:9">
      <c r="A86" s="20"/>
      <c r="B86" s="20"/>
      <c r="C86" s="22"/>
      <c r="D86" s="22"/>
      <c r="E86" s="23"/>
      <c r="F86" s="92"/>
      <c r="G86" s="23"/>
      <c r="H86" s="20"/>
      <c r="I86" s="23"/>
    </row>
    <row r="87" spans="1:9">
      <c r="A87" s="20"/>
      <c r="B87" s="20"/>
      <c r="C87" s="22"/>
      <c r="D87" s="22"/>
      <c r="E87" s="23"/>
      <c r="F87" s="92"/>
      <c r="G87" s="23"/>
      <c r="H87" s="20"/>
      <c r="I87" s="23"/>
    </row>
    <row r="88" spans="1:9">
      <c r="A88" s="20"/>
      <c r="B88" s="20"/>
      <c r="C88" s="22"/>
      <c r="D88" s="22"/>
      <c r="E88" s="23"/>
      <c r="F88" s="92"/>
      <c r="G88" s="23"/>
      <c r="H88" s="20"/>
      <c r="I88" s="23"/>
    </row>
    <row r="89" spans="1:9">
      <c r="A89" s="20"/>
      <c r="B89" s="20"/>
      <c r="C89" s="22"/>
      <c r="D89" s="22"/>
      <c r="E89" s="23"/>
      <c r="F89" s="92"/>
      <c r="G89" s="23"/>
      <c r="H89" s="20"/>
      <c r="I89" s="23"/>
    </row>
    <row r="90" spans="1:9">
      <c r="A90" s="20"/>
      <c r="B90" s="20"/>
      <c r="C90" s="22"/>
      <c r="D90" s="22"/>
      <c r="E90" s="23"/>
      <c r="F90" s="92"/>
      <c r="G90" s="23"/>
      <c r="H90" s="20"/>
      <c r="I90" s="23"/>
    </row>
    <row r="91" spans="1:9">
      <c r="A91" s="20"/>
      <c r="B91" s="20"/>
      <c r="C91" s="22"/>
      <c r="D91" s="22"/>
      <c r="E91" s="23"/>
      <c r="F91" s="92"/>
      <c r="G91" s="23"/>
      <c r="H91" s="20"/>
      <c r="I91" s="23"/>
    </row>
    <row r="92" spans="1:9">
      <c r="A92" s="20"/>
      <c r="B92" s="20"/>
      <c r="C92" s="22"/>
      <c r="D92" s="22"/>
      <c r="E92" s="23"/>
      <c r="F92" s="92"/>
      <c r="G92" s="23"/>
      <c r="H92" s="20"/>
      <c r="I92" s="23"/>
    </row>
    <row r="93" spans="1:9">
      <c r="A93" s="20"/>
      <c r="B93" s="20"/>
      <c r="C93" s="22"/>
      <c r="D93" s="22"/>
      <c r="E93" s="23"/>
      <c r="F93" s="92"/>
      <c r="G93" s="23"/>
      <c r="H93" s="20"/>
      <c r="I93" s="23"/>
    </row>
    <row r="94" spans="1:9">
      <c r="A94" s="20"/>
      <c r="B94" s="20"/>
      <c r="C94" s="22"/>
      <c r="D94" s="22"/>
      <c r="E94" s="23"/>
      <c r="F94" s="92"/>
      <c r="G94" s="23"/>
      <c r="H94" s="20"/>
      <c r="I94" s="23"/>
    </row>
    <row r="95" spans="1:9">
      <c r="A95" s="20"/>
      <c r="B95" s="20"/>
      <c r="C95" s="22"/>
      <c r="D95" s="22"/>
      <c r="E95" s="23"/>
      <c r="F95" s="92"/>
      <c r="G95" s="23"/>
      <c r="H95" s="20"/>
      <c r="I95" s="23"/>
    </row>
    <row r="96" spans="1:9">
      <c r="A96" s="20"/>
      <c r="B96" s="20"/>
      <c r="C96" s="22"/>
      <c r="D96" s="22"/>
      <c r="E96" s="23"/>
      <c r="F96" s="92"/>
      <c r="G96" s="23"/>
      <c r="H96" s="20"/>
      <c r="I96" s="23"/>
    </row>
    <row r="97" spans="1:9">
      <c r="A97" s="20"/>
      <c r="B97" s="20"/>
      <c r="C97" s="22"/>
      <c r="D97" s="22"/>
      <c r="E97" s="23"/>
      <c r="F97" s="92"/>
      <c r="G97" s="23"/>
      <c r="H97" s="20"/>
      <c r="I97" s="23"/>
    </row>
    <row r="98" spans="1:9">
      <c r="A98" s="20"/>
      <c r="B98" s="20"/>
      <c r="C98" s="22"/>
      <c r="D98" s="22"/>
      <c r="E98" s="23"/>
      <c r="F98" s="92"/>
      <c r="G98" s="23"/>
      <c r="H98" s="20"/>
      <c r="I98" s="23"/>
    </row>
    <row r="99" spans="1:9">
      <c r="A99" s="20"/>
      <c r="B99" s="20"/>
      <c r="C99" s="22"/>
      <c r="D99" s="22"/>
      <c r="E99" s="23"/>
      <c r="F99" s="92"/>
      <c r="G99" s="23"/>
      <c r="H99" s="20"/>
      <c r="I99" s="23"/>
    </row>
    <row r="100" spans="1:9">
      <c r="A100" s="20"/>
      <c r="B100" s="20"/>
      <c r="C100" s="22"/>
      <c r="D100" s="22"/>
      <c r="E100" s="23"/>
      <c r="F100" s="92"/>
      <c r="G100" s="23"/>
      <c r="H100" s="20"/>
      <c r="I100" s="23"/>
    </row>
    <row r="101" spans="1:9">
      <c r="A101" s="20"/>
      <c r="B101" s="20"/>
      <c r="C101" s="22"/>
      <c r="D101" s="22"/>
      <c r="E101" s="23"/>
      <c r="F101" s="92"/>
      <c r="G101" s="23"/>
      <c r="H101" s="20"/>
      <c r="I101" s="23"/>
    </row>
    <row r="102" spans="1:9">
      <c r="A102" s="20"/>
      <c r="B102" s="20"/>
      <c r="C102" s="22"/>
      <c r="D102" s="22"/>
      <c r="E102" s="23"/>
      <c r="F102" s="92"/>
      <c r="G102" s="23"/>
      <c r="H102" s="20"/>
      <c r="I102" s="23"/>
    </row>
    <row r="103" spans="1:9">
      <c r="A103" s="20"/>
      <c r="B103" s="20"/>
      <c r="C103" s="22"/>
      <c r="D103" s="22"/>
      <c r="E103" s="23"/>
      <c r="F103" s="92"/>
      <c r="G103" s="23"/>
      <c r="H103" s="20"/>
      <c r="I103" s="23"/>
    </row>
    <row r="104" spans="1:9">
      <c r="A104" s="20"/>
      <c r="B104" s="20"/>
      <c r="C104" s="22"/>
      <c r="D104" s="22"/>
      <c r="E104" s="23"/>
      <c r="F104" s="92"/>
      <c r="G104" s="23"/>
      <c r="H104" s="20"/>
      <c r="I104" s="23"/>
    </row>
    <row r="105" spans="1:9">
      <c r="A105" s="20"/>
      <c r="B105" s="20"/>
      <c r="C105" s="22"/>
      <c r="D105" s="22"/>
      <c r="E105" s="23"/>
      <c r="F105" s="92"/>
      <c r="G105" s="23"/>
      <c r="H105" s="20"/>
      <c r="I105" s="23"/>
    </row>
    <row r="106" spans="1:9">
      <c r="A106" s="20"/>
      <c r="B106" s="20"/>
      <c r="C106" s="22"/>
      <c r="D106" s="22"/>
      <c r="E106" s="23"/>
      <c r="F106" s="92"/>
      <c r="G106" s="23"/>
      <c r="H106" s="20"/>
      <c r="I106" s="23"/>
    </row>
    <row r="107" spans="1:9">
      <c r="A107" s="20"/>
      <c r="B107" s="20"/>
      <c r="C107" s="22"/>
      <c r="D107" s="22"/>
      <c r="E107" s="23"/>
      <c r="F107" s="92"/>
      <c r="G107" s="23"/>
      <c r="H107" s="20"/>
      <c r="I107" s="23"/>
    </row>
    <row r="108" spans="1:9">
      <c r="A108" s="20"/>
      <c r="B108" s="20"/>
      <c r="C108" s="22"/>
      <c r="D108" s="22"/>
      <c r="E108" s="23"/>
      <c r="F108" s="92"/>
      <c r="G108" s="23"/>
      <c r="H108" s="20"/>
      <c r="I108" s="23"/>
    </row>
    <row r="109" spans="1:9">
      <c r="A109" s="20"/>
      <c r="B109" s="20"/>
      <c r="C109" s="22"/>
      <c r="D109" s="22"/>
      <c r="E109" s="23"/>
      <c r="F109" s="92"/>
      <c r="G109" s="23"/>
      <c r="H109" s="20"/>
      <c r="I109" s="23"/>
    </row>
    <row r="110" spans="1:9">
      <c r="A110" s="20"/>
      <c r="B110" s="20"/>
      <c r="C110" s="22"/>
      <c r="D110" s="22"/>
      <c r="E110" s="23"/>
      <c r="F110" s="92"/>
      <c r="G110" s="23"/>
      <c r="H110" s="20"/>
      <c r="I110" s="23"/>
    </row>
    <row r="111" spans="1:9">
      <c r="A111" s="20"/>
      <c r="B111" s="20"/>
      <c r="C111" s="22"/>
      <c r="D111" s="22"/>
      <c r="E111" s="23"/>
      <c r="F111" s="92"/>
      <c r="G111" s="23"/>
      <c r="H111" s="20"/>
      <c r="I111" s="23"/>
    </row>
    <row r="112" spans="1:9">
      <c r="A112" s="20"/>
      <c r="B112" s="20"/>
      <c r="C112" s="22"/>
      <c r="D112" s="22"/>
      <c r="E112" s="23"/>
      <c r="F112" s="92"/>
      <c r="G112" s="23"/>
      <c r="H112" s="20"/>
      <c r="I112" s="23"/>
    </row>
    <row r="113" spans="1:9">
      <c r="A113" s="20"/>
      <c r="B113" s="20"/>
      <c r="C113" s="22"/>
      <c r="D113" s="22"/>
      <c r="E113" s="23"/>
      <c r="F113" s="92"/>
      <c r="G113" s="23"/>
      <c r="H113" s="20"/>
      <c r="I113" s="23"/>
    </row>
    <row r="114" spans="1:9">
      <c r="A114" s="20"/>
      <c r="B114" s="20"/>
      <c r="C114" s="22"/>
      <c r="D114" s="22"/>
      <c r="E114" s="23"/>
      <c r="F114" s="92"/>
      <c r="G114" s="23"/>
      <c r="H114" s="20"/>
      <c r="I114" s="23"/>
    </row>
    <row r="115" spans="1:9">
      <c r="A115" s="20"/>
      <c r="B115" s="20"/>
      <c r="C115" s="22"/>
      <c r="D115" s="22"/>
      <c r="E115" s="23"/>
      <c r="F115" s="92"/>
      <c r="G115" s="23"/>
      <c r="H115" s="20"/>
      <c r="I115" s="23"/>
    </row>
    <row r="116" spans="1:9">
      <c r="A116" s="20"/>
      <c r="B116" s="20"/>
      <c r="C116" s="22"/>
      <c r="D116" s="22"/>
      <c r="E116" s="23"/>
      <c r="F116" s="92"/>
      <c r="G116" s="23"/>
      <c r="H116" s="20"/>
      <c r="I116" s="23"/>
    </row>
    <row r="117" spans="1:9">
      <c r="A117" s="20"/>
      <c r="B117" s="20"/>
      <c r="C117" s="22"/>
      <c r="D117" s="22"/>
      <c r="E117" s="23"/>
      <c r="F117" s="92"/>
      <c r="G117" s="23"/>
      <c r="H117" s="20"/>
      <c r="I117" s="23"/>
    </row>
    <row r="118" spans="1:9">
      <c r="A118" s="20"/>
      <c r="B118" s="20"/>
      <c r="C118" s="22"/>
      <c r="D118" s="22"/>
      <c r="E118" s="23"/>
      <c r="F118" s="92"/>
      <c r="G118" s="23"/>
      <c r="H118" s="20"/>
      <c r="I118" s="23"/>
    </row>
    <row r="119" spans="1:9">
      <c r="A119" s="20"/>
      <c r="B119" s="20"/>
      <c r="C119" s="22"/>
      <c r="D119" s="22"/>
      <c r="E119" s="23"/>
      <c r="F119" s="92"/>
      <c r="G119" s="23"/>
      <c r="H119" s="20"/>
      <c r="I119" s="23"/>
    </row>
    <row r="120" spans="1:9">
      <c r="A120" s="20"/>
      <c r="B120" s="20"/>
      <c r="C120" s="22"/>
      <c r="D120" s="22"/>
      <c r="E120" s="23"/>
      <c r="F120" s="92"/>
      <c r="G120" s="23"/>
      <c r="H120" s="20"/>
      <c r="I120" s="23"/>
    </row>
    <row r="121" spans="1:9">
      <c r="A121" s="20"/>
      <c r="B121" s="20"/>
      <c r="C121" s="22"/>
      <c r="D121" s="22"/>
      <c r="E121" s="23"/>
      <c r="F121" s="92"/>
      <c r="G121" s="23"/>
      <c r="H121" s="20"/>
      <c r="I121" s="23"/>
    </row>
    <row r="122" spans="1:9">
      <c r="A122" s="20"/>
      <c r="B122" s="20"/>
      <c r="C122" s="22"/>
      <c r="D122" s="22"/>
      <c r="E122" s="23"/>
      <c r="F122" s="92"/>
      <c r="G122" s="23"/>
      <c r="H122" s="20"/>
      <c r="I122" s="23"/>
    </row>
    <row r="123" spans="1:9">
      <c r="A123" s="20"/>
      <c r="B123" s="20"/>
      <c r="C123" s="22"/>
      <c r="D123" s="22"/>
      <c r="E123" s="23"/>
      <c r="F123" s="92"/>
      <c r="G123" s="23"/>
      <c r="H123" s="20"/>
      <c r="I123" s="23"/>
    </row>
    <row r="124" spans="1:9">
      <c r="A124" s="20"/>
      <c r="B124" s="20"/>
      <c r="C124" s="22"/>
      <c r="D124" s="22"/>
      <c r="E124" s="23"/>
      <c r="F124" s="92"/>
      <c r="G124" s="23"/>
      <c r="H124" s="20"/>
      <c r="I124" s="23"/>
    </row>
    <row r="125" spans="1:9">
      <c r="A125" s="20"/>
      <c r="B125" s="20"/>
      <c r="C125" s="22"/>
      <c r="D125" s="22"/>
      <c r="E125" s="23"/>
      <c r="F125" s="92"/>
      <c r="G125" s="23"/>
      <c r="H125" s="20"/>
      <c r="I125" s="23"/>
    </row>
    <row r="126" spans="1:9">
      <c r="A126" s="20"/>
      <c r="B126" s="20"/>
      <c r="C126" s="22"/>
      <c r="D126" s="22"/>
      <c r="E126" s="23"/>
      <c r="F126" s="92"/>
      <c r="G126" s="23"/>
      <c r="H126" s="20"/>
      <c r="I126" s="23"/>
    </row>
    <row r="127" spans="1:9">
      <c r="A127" s="20"/>
      <c r="B127" s="20"/>
      <c r="C127" s="22"/>
      <c r="D127" s="22"/>
      <c r="E127" s="23"/>
      <c r="F127" s="92"/>
      <c r="G127" s="23"/>
      <c r="H127" s="20"/>
      <c r="I127" s="23"/>
    </row>
    <row r="128" spans="1:9">
      <c r="A128" s="20"/>
      <c r="B128" s="20"/>
      <c r="C128" s="22"/>
      <c r="D128" s="22"/>
      <c r="E128" s="23"/>
      <c r="F128" s="92"/>
      <c r="G128" s="23"/>
      <c r="H128" s="20"/>
      <c r="I128" s="23"/>
    </row>
    <row r="129" spans="1:9">
      <c r="A129" s="20"/>
      <c r="B129" s="20"/>
      <c r="C129" s="22"/>
      <c r="D129" s="22"/>
      <c r="E129" s="23"/>
      <c r="F129" s="92"/>
      <c r="G129" s="23"/>
      <c r="H129" s="20"/>
      <c r="I129" s="23"/>
    </row>
    <row r="130" spans="1:9">
      <c r="A130" s="20"/>
      <c r="B130" s="20"/>
      <c r="C130" s="22"/>
      <c r="D130" s="22"/>
      <c r="E130" s="23"/>
      <c r="F130" s="92"/>
      <c r="G130" s="23"/>
      <c r="H130" s="20"/>
      <c r="I130" s="23"/>
    </row>
    <row r="131" spans="1:9">
      <c r="A131" s="20"/>
      <c r="B131" s="20"/>
      <c r="C131" s="22"/>
      <c r="D131" s="22"/>
      <c r="E131" s="23"/>
      <c r="F131" s="92"/>
      <c r="G131" s="23"/>
      <c r="H131" s="20"/>
      <c r="I131" s="23"/>
    </row>
    <row r="132" spans="1:9">
      <c r="A132" s="20"/>
      <c r="B132" s="20"/>
      <c r="C132" s="22"/>
      <c r="D132" s="22"/>
      <c r="E132" s="23"/>
      <c r="F132" s="92"/>
      <c r="G132" s="23"/>
      <c r="H132" s="20"/>
      <c r="I132" s="23"/>
    </row>
    <row r="133" spans="1:9">
      <c r="A133" s="20"/>
      <c r="B133" s="20"/>
      <c r="C133" s="22"/>
      <c r="D133" s="22"/>
      <c r="E133" s="23"/>
      <c r="F133" s="92"/>
      <c r="G133" s="23"/>
      <c r="H133" s="20"/>
      <c r="I133" s="23"/>
    </row>
    <row r="134" spans="1:9">
      <c r="A134" s="20"/>
      <c r="B134" s="20"/>
      <c r="C134" s="22"/>
      <c r="D134" s="22"/>
      <c r="E134" s="23"/>
      <c r="F134" s="92"/>
      <c r="G134" s="23"/>
      <c r="H134" s="20"/>
      <c r="I134" s="23"/>
    </row>
    <row r="135" spans="1:9">
      <c r="A135" s="20"/>
      <c r="B135" s="20"/>
      <c r="C135" s="22"/>
      <c r="D135" s="22"/>
      <c r="E135" s="23"/>
      <c r="F135" s="92"/>
      <c r="G135" s="23"/>
      <c r="H135" s="20"/>
      <c r="I135" s="23"/>
    </row>
    <row r="136" spans="1:9">
      <c r="A136" s="20"/>
      <c r="B136" s="20"/>
      <c r="C136" s="22"/>
      <c r="D136" s="22"/>
      <c r="E136" s="23"/>
      <c r="F136" s="92"/>
      <c r="G136" s="23"/>
      <c r="H136" s="20"/>
      <c r="I136" s="23"/>
    </row>
    <row r="137" spans="1:9">
      <c r="A137" s="20"/>
      <c r="B137" s="20"/>
      <c r="C137" s="22"/>
      <c r="D137" s="22"/>
      <c r="E137" s="23"/>
      <c r="F137" s="92"/>
      <c r="G137" s="23"/>
      <c r="H137" s="20"/>
      <c r="I137" s="23"/>
    </row>
    <row r="138" spans="1:9">
      <c r="A138" s="20"/>
      <c r="B138" s="20"/>
      <c r="C138" s="22"/>
      <c r="D138" s="22"/>
      <c r="E138" s="23"/>
      <c r="F138" s="92"/>
      <c r="G138" s="23"/>
      <c r="H138" s="20"/>
      <c r="I138" s="23"/>
    </row>
    <row r="139" spans="1:9">
      <c r="A139" s="20"/>
      <c r="B139" s="20"/>
      <c r="C139" s="22"/>
      <c r="D139" s="22"/>
      <c r="E139" s="23"/>
      <c r="F139" s="92"/>
      <c r="G139" s="23"/>
      <c r="H139" s="20"/>
      <c r="I139" s="23"/>
    </row>
    <row r="140" spans="1:9">
      <c r="A140" s="20"/>
      <c r="B140" s="20"/>
      <c r="C140" s="22"/>
      <c r="D140" s="22"/>
      <c r="E140" s="23"/>
      <c r="F140" s="92"/>
      <c r="G140" s="23"/>
      <c r="H140" s="20"/>
      <c r="I140" s="23"/>
    </row>
    <row r="141" spans="1:9">
      <c r="A141" s="20"/>
      <c r="B141" s="20"/>
      <c r="C141" s="22"/>
      <c r="D141" s="22"/>
      <c r="E141" s="23"/>
      <c r="F141" s="92"/>
      <c r="G141" s="23"/>
      <c r="H141" s="20"/>
      <c r="I141" s="23"/>
    </row>
    <row r="142" spans="1:9">
      <c r="A142" s="20"/>
      <c r="B142" s="20"/>
      <c r="C142" s="22"/>
      <c r="D142" s="22"/>
      <c r="E142" s="23"/>
      <c r="F142" s="92"/>
      <c r="G142" s="23"/>
      <c r="H142" s="20"/>
      <c r="I142" s="23"/>
    </row>
    <row r="143" spans="1:9">
      <c r="A143" s="20"/>
      <c r="B143" s="20"/>
      <c r="C143" s="22"/>
      <c r="D143" s="22"/>
      <c r="E143" s="23"/>
      <c r="F143" s="92"/>
      <c r="G143" s="23"/>
      <c r="H143" s="20"/>
      <c r="I143" s="23"/>
    </row>
    <row r="144" spans="1:9">
      <c r="A144" s="20"/>
      <c r="B144" s="20"/>
      <c r="C144" s="22"/>
      <c r="D144" s="22"/>
      <c r="E144" s="23"/>
      <c r="F144" s="92"/>
      <c r="G144" s="23"/>
      <c r="H144" s="20"/>
      <c r="I144" s="23"/>
    </row>
    <row r="145" spans="1:9">
      <c r="A145" s="20"/>
      <c r="B145" s="20"/>
      <c r="C145" s="22"/>
      <c r="D145" s="22"/>
      <c r="E145" s="23"/>
      <c r="F145" s="92"/>
      <c r="G145" s="23"/>
      <c r="H145" s="20"/>
      <c r="I145" s="23"/>
    </row>
    <row r="146" spans="1:9">
      <c r="A146" s="20"/>
      <c r="B146" s="20"/>
      <c r="C146" s="22"/>
      <c r="D146" s="22"/>
      <c r="E146" s="23"/>
      <c r="F146" s="92"/>
      <c r="G146" s="23"/>
      <c r="H146" s="20"/>
      <c r="I146" s="23"/>
    </row>
    <row r="147" spans="1:9">
      <c r="A147" s="20"/>
      <c r="B147" s="20"/>
      <c r="C147" s="22"/>
      <c r="D147" s="22"/>
      <c r="E147" s="23"/>
      <c r="F147" s="92"/>
      <c r="G147" s="23"/>
      <c r="H147" s="20"/>
      <c r="I147" s="23"/>
    </row>
    <row r="148" spans="1:9">
      <c r="A148" s="20"/>
      <c r="B148" s="20"/>
      <c r="C148" s="22"/>
      <c r="D148" s="22"/>
      <c r="E148" s="23"/>
      <c r="F148" s="92"/>
      <c r="G148" s="23"/>
      <c r="H148" s="20"/>
      <c r="I148" s="23"/>
    </row>
    <row r="149" spans="1:9">
      <c r="A149" s="20"/>
      <c r="B149" s="20"/>
      <c r="C149" s="22"/>
      <c r="D149" s="22"/>
      <c r="E149" s="23"/>
      <c r="F149" s="92"/>
      <c r="G149" s="23"/>
      <c r="H149" s="20"/>
      <c r="I149" s="23"/>
    </row>
    <row r="150" spans="1:9">
      <c r="A150" s="20"/>
      <c r="B150" s="20"/>
      <c r="C150" s="22"/>
      <c r="D150" s="22"/>
      <c r="E150" s="23"/>
      <c r="F150" s="92"/>
      <c r="G150" s="23"/>
      <c r="H150" s="20"/>
      <c r="I150" s="23"/>
    </row>
    <row r="151" spans="1:9">
      <c r="A151" s="20"/>
      <c r="B151" s="20"/>
      <c r="C151" s="22"/>
      <c r="D151" s="22"/>
      <c r="E151" s="23"/>
      <c r="F151" s="92"/>
      <c r="G151" s="23"/>
      <c r="H151" s="20"/>
      <c r="I151" s="23"/>
    </row>
    <row r="152" spans="1:9">
      <c r="A152" s="20"/>
      <c r="B152" s="20"/>
      <c r="C152" s="22"/>
      <c r="D152" s="22"/>
      <c r="E152" s="23"/>
      <c r="F152" s="92"/>
      <c r="G152" s="23"/>
      <c r="H152" s="20"/>
      <c r="I152" s="23"/>
    </row>
    <row r="153" spans="1:9">
      <c r="A153" s="20"/>
      <c r="B153" s="20"/>
      <c r="C153" s="22"/>
      <c r="D153" s="22"/>
      <c r="E153" s="23"/>
      <c r="F153" s="92"/>
      <c r="G153" s="23"/>
      <c r="H153" s="20"/>
      <c r="I153" s="23"/>
    </row>
    <row r="154" spans="1:9">
      <c r="A154" s="20"/>
      <c r="B154" s="20"/>
      <c r="C154" s="22"/>
      <c r="D154" s="22"/>
      <c r="E154" s="23"/>
      <c r="F154" s="92"/>
      <c r="G154" s="23"/>
      <c r="H154" s="20"/>
      <c r="I154" s="23"/>
    </row>
    <row r="155" spans="1:9">
      <c r="A155" s="20"/>
      <c r="B155" s="20"/>
      <c r="C155" s="22"/>
      <c r="D155" s="22"/>
      <c r="E155" s="23"/>
      <c r="F155" s="92"/>
      <c r="G155" s="23"/>
      <c r="H155" s="20"/>
      <c r="I155" s="23"/>
    </row>
    <row r="156" spans="1:9">
      <c r="A156" s="20"/>
      <c r="B156" s="20"/>
      <c r="C156" s="22"/>
      <c r="D156" s="22"/>
      <c r="E156" s="23"/>
      <c r="F156" s="92"/>
      <c r="G156" s="23"/>
      <c r="H156" s="20"/>
      <c r="I156" s="23"/>
    </row>
    <row r="157" spans="1:9">
      <c r="A157" s="20"/>
      <c r="B157" s="20"/>
      <c r="C157" s="22"/>
      <c r="D157" s="22"/>
      <c r="E157" s="23"/>
      <c r="F157" s="92"/>
      <c r="G157" s="23"/>
      <c r="H157" s="20"/>
      <c r="I157" s="23"/>
    </row>
    <row r="158" spans="1:9">
      <c r="A158" s="20"/>
      <c r="B158" s="20"/>
      <c r="C158" s="22"/>
      <c r="D158" s="22"/>
      <c r="E158" s="23"/>
      <c r="F158" s="92"/>
      <c r="G158" s="23"/>
      <c r="H158" s="20"/>
      <c r="I158" s="23"/>
    </row>
    <row r="159" spans="1:9">
      <c r="A159" s="20"/>
      <c r="B159" s="20"/>
      <c r="C159" s="22"/>
      <c r="D159" s="22"/>
      <c r="E159" s="23"/>
      <c r="F159" s="92"/>
      <c r="G159" s="23"/>
      <c r="H159" s="20"/>
      <c r="I159" s="23"/>
    </row>
    <row r="160" spans="1:9">
      <c r="A160" s="20"/>
      <c r="B160" s="20"/>
      <c r="C160" s="22"/>
      <c r="D160" s="22"/>
      <c r="E160" s="23"/>
      <c r="F160" s="92"/>
      <c r="G160" s="23"/>
      <c r="H160" s="20"/>
      <c r="I160" s="23"/>
    </row>
    <row r="161" spans="1:9">
      <c r="A161" s="20"/>
      <c r="B161" s="20"/>
      <c r="C161" s="22"/>
      <c r="D161" s="22"/>
      <c r="E161" s="23"/>
      <c r="F161" s="92"/>
      <c r="G161" s="23"/>
      <c r="H161" s="20"/>
      <c r="I161" s="23"/>
    </row>
    <row r="162" spans="1:9">
      <c r="A162" s="20"/>
      <c r="B162" s="20"/>
      <c r="C162" s="22"/>
      <c r="D162" s="22"/>
      <c r="E162" s="23"/>
      <c r="F162" s="92"/>
      <c r="G162" s="23"/>
      <c r="H162" s="20"/>
      <c r="I162" s="23"/>
    </row>
    <row r="163" spans="1:9">
      <c r="A163" s="20"/>
      <c r="B163" s="20"/>
      <c r="C163" s="22"/>
      <c r="D163" s="22"/>
      <c r="E163" s="23"/>
      <c r="F163" s="92"/>
      <c r="G163" s="23"/>
      <c r="H163" s="20"/>
      <c r="I163" s="23"/>
    </row>
    <row r="164" spans="1:9">
      <c r="A164" s="20"/>
      <c r="B164" s="20"/>
      <c r="C164" s="22"/>
      <c r="D164" s="22"/>
      <c r="E164" s="23"/>
      <c r="F164" s="92"/>
      <c r="G164" s="23"/>
      <c r="H164" s="20"/>
      <c r="I164" s="23"/>
    </row>
    <row r="165" spans="1:9">
      <c r="A165" s="20"/>
      <c r="B165" s="20"/>
      <c r="C165" s="22"/>
      <c r="D165" s="22"/>
      <c r="E165" s="23"/>
      <c r="F165" s="92"/>
      <c r="G165" s="23"/>
      <c r="H165" s="20"/>
      <c r="I165" s="23"/>
    </row>
    <row r="166" spans="1:9">
      <c r="A166" s="20"/>
      <c r="B166" s="20"/>
      <c r="C166" s="22"/>
      <c r="D166" s="22"/>
      <c r="E166" s="23"/>
      <c r="F166" s="92"/>
      <c r="G166" s="23"/>
      <c r="H166" s="20"/>
      <c r="I166" s="23"/>
    </row>
    <row r="167" spans="1:9">
      <c r="A167" s="20"/>
      <c r="B167" s="20"/>
      <c r="C167" s="22"/>
      <c r="D167" s="22"/>
      <c r="E167" s="23"/>
      <c r="F167" s="92"/>
      <c r="G167" s="23"/>
      <c r="H167" s="20"/>
      <c r="I167" s="23"/>
    </row>
    <row r="168" spans="1:9">
      <c r="A168" s="20"/>
      <c r="B168" s="20"/>
      <c r="C168" s="22"/>
      <c r="D168" s="22"/>
      <c r="E168" s="23"/>
      <c r="F168" s="92"/>
      <c r="G168" s="23"/>
      <c r="H168" s="20"/>
      <c r="I168" s="23"/>
    </row>
    <row r="169" spans="1:9">
      <c r="A169" s="20"/>
      <c r="B169" s="20"/>
      <c r="C169" s="22"/>
      <c r="D169" s="22"/>
      <c r="E169" s="23"/>
      <c r="F169" s="92"/>
      <c r="G169" s="23"/>
      <c r="H169" s="20"/>
      <c r="I169" s="23"/>
    </row>
    <row r="170" spans="1:9">
      <c r="A170" s="20"/>
      <c r="B170" s="20"/>
      <c r="C170" s="22"/>
      <c r="D170" s="22"/>
      <c r="E170" s="23"/>
      <c r="F170" s="92"/>
      <c r="G170" s="23"/>
      <c r="H170" s="20"/>
      <c r="I170" s="23"/>
    </row>
    <row r="171" spans="1:9">
      <c r="A171" s="20"/>
      <c r="B171" s="20"/>
      <c r="C171" s="22"/>
      <c r="D171" s="22"/>
      <c r="E171" s="23"/>
      <c r="F171" s="92"/>
      <c r="G171" s="23"/>
      <c r="H171" s="20"/>
      <c r="I171" s="23"/>
    </row>
    <row r="172" spans="1:9">
      <c r="A172" s="20"/>
      <c r="B172" s="20"/>
      <c r="C172" s="22"/>
      <c r="D172" s="22"/>
      <c r="E172" s="23"/>
      <c r="F172" s="92"/>
      <c r="G172" s="23"/>
      <c r="H172" s="20"/>
      <c r="I172" s="23"/>
    </row>
    <row r="173" spans="1:9">
      <c r="A173" s="20"/>
      <c r="B173" s="20"/>
      <c r="C173" s="22"/>
      <c r="D173" s="22"/>
      <c r="E173" s="23"/>
      <c r="F173" s="92"/>
      <c r="G173" s="23"/>
      <c r="H173" s="20"/>
      <c r="I173" s="23"/>
    </row>
    <row r="174" spans="1:9">
      <c r="A174" s="20"/>
      <c r="B174" s="20"/>
      <c r="C174" s="22"/>
      <c r="D174" s="22"/>
      <c r="E174" s="23"/>
      <c r="F174" s="92"/>
      <c r="G174" s="23"/>
      <c r="H174" s="20"/>
      <c r="I174" s="23"/>
    </row>
    <row r="175" spans="1:9">
      <c r="A175" s="20"/>
      <c r="B175" s="20"/>
      <c r="C175" s="22"/>
      <c r="D175" s="22"/>
      <c r="E175" s="23"/>
      <c r="F175" s="92"/>
      <c r="G175" s="23"/>
      <c r="H175" s="20"/>
      <c r="I175" s="23"/>
    </row>
    <row r="176" spans="1:9">
      <c r="A176" s="20"/>
      <c r="B176" s="20"/>
      <c r="C176" s="22"/>
      <c r="D176" s="22"/>
      <c r="E176" s="23"/>
      <c r="F176" s="92"/>
      <c r="G176" s="23"/>
      <c r="H176" s="20"/>
      <c r="I176" s="23"/>
    </row>
    <row r="177" spans="1:9">
      <c r="A177" s="20"/>
      <c r="B177" s="20"/>
      <c r="C177" s="22"/>
      <c r="D177" s="22"/>
      <c r="E177" s="23"/>
      <c r="F177" s="92"/>
      <c r="G177" s="23"/>
      <c r="H177" s="20"/>
      <c r="I177" s="23"/>
    </row>
    <row r="178" spans="1:9">
      <c r="A178" s="20"/>
      <c r="B178" s="20"/>
      <c r="C178" s="22"/>
      <c r="D178" s="22"/>
      <c r="E178" s="23"/>
      <c r="F178" s="92"/>
      <c r="G178" s="23"/>
      <c r="H178" s="20"/>
      <c r="I178" s="23"/>
    </row>
    <row r="179" spans="1:9">
      <c r="A179" s="20"/>
      <c r="B179" s="20"/>
      <c r="C179" s="22"/>
      <c r="D179" s="22"/>
      <c r="E179" s="23"/>
      <c r="F179" s="92"/>
      <c r="G179" s="23"/>
      <c r="H179" s="20"/>
      <c r="I179" s="23"/>
    </row>
    <row r="180" spans="1:9">
      <c r="A180" s="20"/>
      <c r="B180" s="20"/>
      <c r="C180" s="22"/>
      <c r="D180" s="22"/>
      <c r="E180" s="23"/>
      <c r="F180" s="92"/>
      <c r="G180" s="23"/>
      <c r="H180" s="20"/>
      <c r="I180" s="23"/>
    </row>
    <row r="181" spans="1:9">
      <c r="A181" s="20"/>
      <c r="B181" s="20"/>
      <c r="C181" s="22"/>
      <c r="D181" s="22"/>
      <c r="E181" s="23"/>
      <c r="F181" s="92"/>
      <c r="G181" s="23"/>
      <c r="H181" s="20"/>
      <c r="I181" s="23"/>
    </row>
    <row r="182" spans="1:9">
      <c r="A182" s="20"/>
      <c r="B182" s="20"/>
      <c r="C182" s="22"/>
      <c r="D182" s="22"/>
      <c r="E182" s="23"/>
      <c r="F182" s="92"/>
      <c r="G182" s="23"/>
      <c r="H182" s="20"/>
      <c r="I182" s="23"/>
    </row>
    <row r="183" spans="1:9">
      <c r="A183" s="20"/>
      <c r="B183" s="20"/>
      <c r="C183" s="22"/>
      <c r="D183" s="22"/>
      <c r="E183" s="23"/>
      <c r="F183" s="92"/>
      <c r="G183" s="23"/>
      <c r="H183" s="20"/>
      <c r="I183" s="23"/>
    </row>
    <row r="184" spans="1:9">
      <c r="A184" s="20"/>
      <c r="B184" s="20"/>
      <c r="C184" s="22"/>
      <c r="D184" s="22"/>
      <c r="E184" s="23"/>
      <c r="F184" s="92"/>
      <c r="G184" s="23"/>
      <c r="H184" s="20"/>
      <c r="I184" s="23"/>
    </row>
    <row r="185" spans="1:9">
      <c r="A185" s="20"/>
      <c r="B185" s="20"/>
      <c r="C185" s="22"/>
      <c r="D185" s="22"/>
      <c r="E185" s="23"/>
      <c r="F185" s="92"/>
      <c r="G185" s="23"/>
      <c r="H185" s="20"/>
      <c r="I185" s="23"/>
    </row>
    <row r="186" spans="1:9">
      <c r="A186" s="20"/>
      <c r="B186" s="20"/>
      <c r="C186" s="22"/>
      <c r="D186" s="22"/>
      <c r="E186" s="23"/>
      <c r="F186" s="92"/>
      <c r="G186" s="23"/>
      <c r="H186" s="20"/>
      <c r="I186" s="23"/>
    </row>
    <row r="187" spans="1:9">
      <c r="A187" s="20"/>
      <c r="B187" s="20"/>
      <c r="C187" s="22"/>
      <c r="D187" s="22"/>
      <c r="E187" s="23"/>
      <c r="F187" s="92"/>
      <c r="G187" s="23"/>
      <c r="H187" s="20"/>
      <c r="I187" s="23"/>
    </row>
    <row r="188" spans="1:9">
      <c r="A188" s="20"/>
      <c r="B188" s="20"/>
      <c r="C188" s="22"/>
      <c r="D188" s="22"/>
      <c r="E188" s="23"/>
      <c r="F188" s="92"/>
      <c r="G188" s="23"/>
      <c r="H188" s="20"/>
      <c r="I188" s="23"/>
    </row>
    <row r="189" spans="1:9">
      <c r="A189" s="20"/>
      <c r="B189" s="20"/>
      <c r="C189" s="22"/>
      <c r="D189" s="22"/>
      <c r="E189" s="23"/>
      <c r="F189" s="92"/>
      <c r="G189" s="23"/>
      <c r="H189" s="20"/>
      <c r="I189" s="23"/>
    </row>
    <row r="190" spans="1:9">
      <c r="A190" s="20"/>
      <c r="B190" s="20"/>
      <c r="C190" s="22"/>
      <c r="D190" s="22"/>
      <c r="E190" s="23"/>
      <c r="F190" s="92"/>
      <c r="G190" s="23"/>
      <c r="H190" s="20"/>
      <c r="I190" s="23"/>
    </row>
    <row r="191" spans="1:9">
      <c r="A191" s="20"/>
      <c r="B191" s="20"/>
      <c r="C191" s="22"/>
      <c r="D191" s="22"/>
      <c r="E191" s="23"/>
      <c r="F191" s="92"/>
      <c r="G191" s="23"/>
      <c r="H191" s="20"/>
      <c r="I191" s="23"/>
    </row>
    <row r="192" spans="1:9">
      <c r="A192" s="20"/>
      <c r="B192" s="20"/>
      <c r="C192" s="22"/>
      <c r="D192" s="22"/>
      <c r="E192" s="23"/>
      <c r="F192" s="92"/>
      <c r="G192" s="23"/>
      <c r="H192" s="20"/>
      <c r="I192" s="23"/>
    </row>
    <row r="193" spans="1:9">
      <c r="A193" s="20"/>
      <c r="B193" s="20"/>
      <c r="C193" s="22"/>
      <c r="D193" s="22"/>
      <c r="E193" s="23"/>
      <c r="F193" s="92"/>
      <c r="G193" s="23"/>
      <c r="H193" s="20"/>
      <c r="I193" s="23"/>
    </row>
    <row r="194" spans="1:9">
      <c r="A194" s="20"/>
      <c r="B194" s="20"/>
      <c r="C194" s="22"/>
      <c r="D194" s="22"/>
      <c r="E194" s="23"/>
      <c r="F194" s="92"/>
      <c r="G194" s="23"/>
      <c r="H194" s="20"/>
      <c r="I194" s="23"/>
    </row>
    <row r="195" spans="1:9">
      <c r="A195" s="20"/>
      <c r="B195" s="20"/>
      <c r="C195" s="22"/>
      <c r="D195" s="22"/>
      <c r="E195" s="23"/>
      <c r="F195" s="92"/>
      <c r="G195" s="23"/>
      <c r="H195" s="20"/>
      <c r="I195" s="23"/>
    </row>
    <row r="196" spans="1:9">
      <c r="A196" s="20"/>
      <c r="B196" s="20"/>
      <c r="C196" s="22"/>
      <c r="D196" s="22"/>
      <c r="E196" s="23"/>
      <c r="F196" s="92"/>
      <c r="G196" s="23"/>
      <c r="H196" s="20"/>
      <c r="I196" s="23"/>
    </row>
    <row r="197" spans="1:9">
      <c r="A197" s="20"/>
      <c r="B197" s="20"/>
      <c r="C197" s="22"/>
      <c r="D197" s="22"/>
      <c r="E197" s="23"/>
      <c r="F197" s="92"/>
      <c r="G197" s="23"/>
      <c r="H197" s="20"/>
      <c r="I197" s="23"/>
    </row>
    <row r="198" spans="1:9">
      <c r="A198" s="20"/>
      <c r="B198" s="20"/>
      <c r="C198" s="22"/>
      <c r="D198" s="22"/>
      <c r="E198" s="23"/>
      <c r="F198" s="92"/>
      <c r="G198" s="23"/>
      <c r="H198" s="20"/>
      <c r="I198" s="23"/>
    </row>
    <row r="199" spans="1:9">
      <c r="A199" s="20"/>
      <c r="B199" s="20"/>
      <c r="C199" s="22"/>
      <c r="D199" s="22"/>
      <c r="E199" s="23"/>
      <c r="F199" s="92"/>
      <c r="G199" s="23"/>
      <c r="H199" s="20"/>
      <c r="I199" s="23"/>
    </row>
    <row r="200" spans="1:9">
      <c r="A200" s="20"/>
      <c r="B200" s="20"/>
      <c r="C200" s="22"/>
      <c r="D200" s="22"/>
      <c r="E200" s="23"/>
      <c r="F200" s="92"/>
      <c r="G200" s="23"/>
      <c r="H200" s="20"/>
      <c r="I200" s="23"/>
    </row>
    <row r="201" spans="1:9">
      <c r="A201" s="20"/>
      <c r="B201" s="20"/>
      <c r="C201" s="22"/>
      <c r="D201" s="22"/>
      <c r="E201" s="23"/>
      <c r="F201" s="92"/>
      <c r="G201" s="23"/>
      <c r="H201" s="20"/>
      <c r="I201" s="23"/>
    </row>
    <row r="202" spans="1:9">
      <c r="A202" s="20"/>
      <c r="B202" s="20"/>
      <c r="C202" s="22"/>
      <c r="D202" s="22"/>
      <c r="E202" s="23"/>
      <c r="F202" s="92"/>
      <c r="G202" s="23"/>
      <c r="H202" s="20"/>
      <c r="I202" s="23"/>
    </row>
    <row r="203" spans="1:9">
      <c r="A203" s="20"/>
      <c r="B203" s="20"/>
      <c r="C203" s="22"/>
      <c r="D203" s="22"/>
      <c r="E203" s="23"/>
      <c r="F203" s="92"/>
      <c r="G203" s="23"/>
      <c r="H203" s="20"/>
      <c r="I203" s="23"/>
    </row>
    <row r="204" spans="1:9">
      <c r="A204" s="20"/>
      <c r="B204" s="20"/>
      <c r="C204" s="22"/>
      <c r="D204" s="22"/>
      <c r="E204" s="23"/>
      <c r="F204" s="92"/>
      <c r="G204" s="23"/>
      <c r="H204" s="20"/>
      <c r="I204" s="23"/>
    </row>
    <row r="205" spans="1:9">
      <c r="A205" s="20"/>
      <c r="B205" s="20"/>
      <c r="C205" s="22"/>
      <c r="D205" s="22"/>
      <c r="E205" s="23"/>
      <c r="F205" s="92"/>
      <c r="G205" s="23"/>
      <c r="H205" s="20"/>
      <c r="I205" s="23"/>
    </row>
    <row r="206" spans="1:9">
      <c r="A206" s="20"/>
      <c r="B206" s="20"/>
      <c r="C206" s="22"/>
      <c r="D206" s="22"/>
      <c r="E206" s="23"/>
      <c r="F206" s="92"/>
      <c r="G206" s="23"/>
      <c r="H206" s="20"/>
      <c r="I206" s="23"/>
    </row>
    <row r="207" spans="1:9">
      <c r="A207" s="20"/>
      <c r="B207" s="20"/>
      <c r="C207" s="22"/>
      <c r="D207" s="22"/>
      <c r="E207" s="23"/>
      <c r="F207" s="92"/>
      <c r="G207" s="23"/>
      <c r="H207" s="20"/>
      <c r="I207" s="23"/>
    </row>
    <row r="208" spans="1:9">
      <c r="A208" s="20"/>
      <c r="B208" s="20"/>
      <c r="C208" s="22"/>
      <c r="D208" s="22"/>
      <c r="E208" s="23"/>
      <c r="F208" s="92"/>
      <c r="G208" s="23"/>
      <c r="H208" s="20"/>
      <c r="I208" s="23"/>
    </row>
    <row r="209" spans="1:9">
      <c r="A209" s="20"/>
      <c r="B209" s="20"/>
      <c r="C209" s="22"/>
      <c r="D209" s="22"/>
      <c r="E209" s="23"/>
      <c r="F209" s="92"/>
      <c r="G209" s="23"/>
      <c r="H209" s="20"/>
      <c r="I209" s="23"/>
    </row>
    <row r="210" spans="1:9">
      <c r="A210" s="20"/>
      <c r="B210" s="20"/>
      <c r="C210" s="22"/>
      <c r="D210" s="22"/>
      <c r="E210" s="23"/>
      <c r="F210" s="92"/>
      <c r="G210" s="23"/>
      <c r="H210" s="20"/>
      <c r="I210" s="23"/>
    </row>
    <row r="211" spans="1:9">
      <c r="A211" s="20"/>
      <c r="B211" s="20"/>
      <c r="C211" s="22"/>
      <c r="D211" s="22"/>
      <c r="E211" s="23"/>
      <c r="F211" s="92"/>
      <c r="G211" s="23"/>
      <c r="H211" s="20"/>
      <c r="I211" s="23"/>
    </row>
    <row r="212" spans="1:9">
      <c r="A212" s="20"/>
      <c r="B212" s="20"/>
      <c r="C212" s="22"/>
      <c r="D212" s="22"/>
      <c r="E212" s="23"/>
      <c r="F212" s="92"/>
      <c r="G212" s="23"/>
      <c r="H212" s="20"/>
      <c r="I212" s="23"/>
    </row>
    <row r="213" spans="1:9">
      <c r="A213" s="20"/>
      <c r="B213" s="20"/>
      <c r="C213" s="22"/>
      <c r="D213" s="22"/>
      <c r="E213" s="23"/>
      <c r="F213" s="92"/>
      <c r="G213" s="23"/>
      <c r="H213" s="20"/>
      <c r="I213" s="23"/>
    </row>
    <row r="214" spans="1:9">
      <c r="A214" s="20"/>
      <c r="B214" s="20"/>
      <c r="C214" s="22"/>
      <c r="D214" s="22"/>
      <c r="E214" s="23"/>
      <c r="F214" s="92"/>
      <c r="G214" s="23"/>
      <c r="H214" s="20"/>
      <c r="I214" s="23"/>
    </row>
    <row r="215" spans="1:9">
      <c r="A215" s="20"/>
      <c r="B215" s="20"/>
      <c r="C215" s="22"/>
      <c r="D215" s="22"/>
      <c r="E215" s="23"/>
      <c r="F215" s="92"/>
      <c r="G215" s="23"/>
      <c r="H215" s="20"/>
      <c r="I215" s="23"/>
    </row>
    <row r="216" spans="1:9">
      <c r="A216" s="20"/>
      <c r="B216" s="20"/>
      <c r="C216" s="22"/>
      <c r="D216" s="22"/>
      <c r="E216" s="23"/>
      <c r="F216" s="92"/>
      <c r="G216" s="23"/>
      <c r="H216" s="20"/>
      <c r="I216" s="23"/>
    </row>
    <row r="217" spans="1:9">
      <c r="A217" s="20"/>
      <c r="B217" s="20"/>
      <c r="C217" s="22"/>
      <c r="D217" s="22"/>
      <c r="E217" s="23"/>
      <c r="F217" s="92"/>
      <c r="G217" s="23"/>
      <c r="H217" s="20"/>
      <c r="I217" s="23"/>
    </row>
    <row r="218" spans="1:9">
      <c r="A218" s="20"/>
      <c r="B218" s="20"/>
      <c r="C218" s="22"/>
      <c r="D218" s="22"/>
      <c r="E218" s="23"/>
      <c r="F218" s="92"/>
      <c r="G218" s="23"/>
      <c r="H218" s="20"/>
      <c r="I218" s="23"/>
    </row>
    <row r="219" spans="1:9">
      <c r="A219" s="20"/>
      <c r="B219" s="20"/>
      <c r="C219" s="22"/>
      <c r="D219" s="22"/>
      <c r="E219" s="23"/>
      <c r="F219" s="92"/>
      <c r="G219" s="23"/>
      <c r="H219" s="20"/>
      <c r="I219" s="23"/>
    </row>
    <row r="220" spans="1:9">
      <c r="A220" s="20"/>
      <c r="B220" s="20"/>
      <c r="C220" s="22"/>
      <c r="D220" s="22"/>
      <c r="E220" s="23"/>
      <c r="F220" s="92"/>
      <c r="G220" s="23"/>
      <c r="H220" s="20"/>
      <c r="I220" s="23"/>
    </row>
    <row r="221" spans="1:9">
      <c r="A221" s="20"/>
      <c r="B221" s="20"/>
      <c r="C221" s="22"/>
      <c r="D221" s="22"/>
      <c r="E221" s="23"/>
      <c r="F221" s="92"/>
      <c r="G221" s="23"/>
      <c r="H221" s="20"/>
      <c r="I221" s="23"/>
    </row>
    <row r="222" spans="1:9">
      <c r="A222" s="20"/>
      <c r="B222" s="20"/>
      <c r="C222" s="22"/>
      <c r="D222" s="22"/>
      <c r="E222" s="23"/>
      <c r="F222" s="92"/>
      <c r="G222" s="23"/>
      <c r="H222" s="20"/>
      <c r="I222" s="23"/>
    </row>
    <row r="223" spans="1:9">
      <c r="A223" s="20"/>
      <c r="B223" s="20"/>
      <c r="C223" s="22"/>
      <c r="D223" s="22"/>
      <c r="E223" s="23"/>
      <c r="F223" s="92"/>
      <c r="G223" s="23"/>
      <c r="H223" s="20"/>
      <c r="I223" s="23"/>
    </row>
    <row r="224" spans="1:9">
      <c r="A224" s="20"/>
      <c r="B224" s="20"/>
      <c r="C224" s="22"/>
      <c r="D224" s="22"/>
      <c r="E224" s="23"/>
      <c r="F224" s="92"/>
      <c r="G224" s="23"/>
      <c r="H224" s="20"/>
      <c r="I224" s="23"/>
    </row>
    <row r="225" spans="1:9">
      <c r="A225" s="20"/>
      <c r="B225" s="20"/>
      <c r="C225" s="22"/>
      <c r="D225" s="22"/>
      <c r="E225" s="23"/>
      <c r="F225" s="92"/>
      <c r="G225" s="23"/>
      <c r="H225" s="20"/>
      <c r="I225" s="23"/>
    </row>
    <row r="226" spans="1:9">
      <c r="A226" s="20"/>
      <c r="B226" s="20"/>
      <c r="C226" s="22"/>
      <c r="D226" s="22"/>
      <c r="E226" s="23"/>
      <c r="F226" s="92"/>
      <c r="G226" s="23"/>
      <c r="H226" s="20"/>
      <c r="I226" s="23"/>
    </row>
    <row r="227" spans="1:9">
      <c r="A227" s="20"/>
      <c r="B227" s="20"/>
      <c r="C227" s="22"/>
      <c r="D227" s="22"/>
      <c r="E227" s="23"/>
      <c r="F227" s="92"/>
      <c r="G227" s="23"/>
      <c r="H227" s="20"/>
      <c r="I227" s="23"/>
    </row>
    <row r="228" spans="1:9">
      <c r="A228" s="20"/>
      <c r="B228" s="20"/>
      <c r="C228" s="22"/>
      <c r="D228" s="22"/>
      <c r="E228" s="23"/>
      <c r="F228" s="92"/>
      <c r="G228" s="23"/>
      <c r="H228" s="20"/>
      <c r="I228" s="23"/>
    </row>
    <row r="229" spans="1:9">
      <c r="A229" s="20"/>
      <c r="B229" s="20"/>
      <c r="C229" s="22"/>
      <c r="D229" s="22"/>
      <c r="E229" s="23"/>
      <c r="F229" s="92"/>
      <c r="G229" s="23"/>
      <c r="H229" s="20"/>
      <c r="I229" s="23"/>
    </row>
    <row r="230" spans="1:9">
      <c r="A230" s="20"/>
      <c r="B230" s="20"/>
      <c r="C230" s="22"/>
      <c r="D230" s="22"/>
      <c r="E230" s="23"/>
      <c r="F230" s="92"/>
      <c r="G230" s="23"/>
      <c r="H230" s="20"/>
      <c r="I230" s="23"/>
    </row>
    <row r="231" spans="1:9">
      <c r="A231" s="20"/>
      <c r="B231" s="20"/>
      <c r="C231" s="22"/>
      <c r="D231" s="22"/>
      <c r="E231" s="23"/>
      <c r="F231" s="92"/>
      <c r="G231" s="23"/>
      <c r="H231" s="20"/>
      <c r="I231" s="23"/>
    </row>
    <row r="232" spans="1:9">
      <c r="A232" s="20"/>
      <c r="B232" s="20"/>
      <c r="C232" s="22"/>
      <c r="D232" s="22"/>
      <c r="E232" s="23"/>
      <c r="F232" s="92"/>
      <c r="G232" s="23"/>
      <c r="H232" s="20"/>
      <c r="I232" s="23"/>
    </row>
    <row r="233" spans="1:9">
      <c r="A233" s="20"/>
      <c r="B233" s="20"/>
      <c r="C233" s="22"/>
      <c r="D233" s="22"/>
      <c r="E233" s="23"/>
      <c r="F233" s="92"/>
      <c r="G233" s="23"/>
      <c r="H233" s="20"/>
      <c r="I233" s="23"/>
    </row>
    <row r="234" spans="1:9">
      <c r="A234" s="20"/>
      <c r="B234" s="20"/>
      <c r="C234" s="22"/>
      <c r="D234" s="22"/>
      <c r="E234" s="23"/>
      <c r="F234" s="92"/>
      <c r="G234" s="23"/>
      <c r="H234" s="20"/>
      <c r="I234" s="23"/>
    </row>
    <row r="235" spans="1:9">
      <c r="A235" s="20"/>
      <c r="B235" s="20"/>
      <c r="C235" s="22"/>
      <c r="D235" s="22"/>
      <c r="E235" s="23"/>
      <c r="F235" s="92"/>
      <c r="G235" s="23"/>
      <c r="H235" s="20"/>
      <c r="I235" s="23"/>
    </row>
    <row r="236" spans="1:9">
      <c r="A236" s="20"/>
      <c r="B236" s="20"/>
      <c r="C236" s="22"/>
      <c r="D236" s="22"/>
      <c r="E236" s="23"/>
      <c r="F236" s="92"/>
      <c r="G236" s="23"/>
      <c r="H236" s="20"/>
      <c r="I236" s="23"/>
    </row>
    <row r="237" spans="1:9">
      <c r="A237" s="20"/>
      <c r="B237" s="20"/>
      <c r="C237" s="22"/>
      <c r="D237" s="22"/>
      <c r="E237" s="23"/>
      <c r="F237" s="92"/>
      <c r="G237" s="23"/>
      <c r="H237" s="20"/>
      <c r="I237" s="23"/>
    </row>
    <row r="238" spans="1:9">
      <c r="A238" s="20"/>
      <c r="B238" s="20"/>
      <c r="C238" s="22"/>
      <c r="D238" s="22"/>
      <c r="E238" s="23"/>
      <c r="F238" s="92"/>
      <c r="G238" s="23"/>
      <c r="H238" s="20"/>
      <c r="I238" s="23"/>
    </row>
    <row r="239" spans="1:9">
      <c r="A239" s="20"/>
      <c r="B239" s="20"/>
      <c r="C239" s="22"/>
      <c r="D239" s="22"/>
      <c r="E239" s="23"/>
      <c r="F239" s="92"/>
      <c r="G239" s="23"/>
      <c r="H239" s="20"/>
      <c r="I239" s="23"/>
    </row>
    <row r="240" spans="1:9">
      <c r="A240" s="20"/>
      <c r="B240" s="20"/>
      <c r="C240" s="22"/>
      <c r="D240" s="22"/>
      <c r="E240" s="23"/>
      <c r="F240" s="92"/>
      <c r="G240" s="23"/>
      <c r="H240" s="20"/>
      <c r="I240" s="23"/>
    </row>
    <row r="241" spans="1:9">
      <c r="A241" s="20"/>
      <c r="B241" s="20"/>
      <c r="C241" s="22"/>
      <c r="D241" s="22"/>
      <c r="E241" s="23"/>
      <c r="F241" s="92"/>
      <c r="G241" s="23"/>
      <c r="H241" s="20"/>
      <c r="I241" s="23"/>
    </row>
    <row r="242" spans="1:9">
      <c r="A242" s="20"/>
      <c r="B242" s="20"/>
      <c r="C242" s="22"/>
      <c r="D242" s="22"/>
      <c r="E242" s="23"/>
      <c r="F242" s="92"/>
      <c r="G242" s="23"/>
      <c r="H242" s="20"/>
      <c r="I242" s="23"/>
    </row>
    <row r="243" spans="1:9">
      <c r="A243" s="20"/>
      <c r="B243" s="20"/>
      <c r="C243" s="22"/>
      <c r="D243" s="22"/>
      <c r="E243" s="23"/>
      <c r="F243" s="92"/>
      <c r="G243" s="23"/>
      <c r="H243" s="20"/>
      <c r="I243" s="23"/>
    </row>
    <row r="244" spans="1:9">
      <c r="A244" s="20"/>
      <c r="B244" s="20"/>
      <c r="C244" s="22"/>
      <c r="D244" s="22"/>
      <c r="E244" s="23"/>
      <c r="F244" s="92"/>
      <c r="G244" s="23"/>
      <c r="H244" s="20"/>
      <c r="I244" s="23"/>
    </row>
    <row r="245" spans="1:9">
      <c r="A245" s="20"/>
      <c r="B245" s="20"/>
      <c r="C245" s="22"/>
      <c r="D245" s="22"/>
      <c r="E245" s="23"/>
      <c r="F245" s="92"/>
      <c r="G245" s="23"/>
      <c r="H245" s="20"/>
      <c r="I245" s="23"/>
    </row>
    <row r="246" spans="1:9">
      <c r="A246" s="20"/>
      <c r="B246" s="20"/>
      <c r="C246" s="22"/>
      <c r="D246" s="22"/>
      <c r="E246" s="23"/>
      <c r="F246" s="92"/>
      <c r="G246" s="23"/>
      <c r="H246" s="20"/>
      <c r="I246" s="23"/>
    </row>
    <row r="247" spans="1:9">
      <c r="A247" s="20"/>
      <c r="B247" s="20"/>
      <c r="C247" s="22"/>
      <c r="D247" s="22"/>
      <c r="E247" s="23"/>
      <c r="F247" s="92"/>
      <c r="G247" s="23"/>
      <c r="H247" s="20"/>
      <c r="I247" s="23"/>
    </row>
    <row r="248" spans="1:9">
      <c r="A248" s="20"/>
      <c r="B248" s="20"/>
      <c r="C248" s="22"/>
      <c r="D248" s="22"/>
      <c r="E248" s="23"/>
      <c r="F248" s="92"/>
      <c r="G248" s="23"/>
      <c r="H248" s="20"/>
      <c r="I248" s="23"/>
    </row>
    <row r="249" spans="1:9">
      <c r="A249" s="20"/>
      <c r="B249" s="20"/>
      <c r="C249" s="22"/>
      <c r="D249" s="22"/>
      <c r="E249" s="23"/>
      <c r="F249" s="92"/>
      <c r="G249" s="23"/>
      <c r="H249" s="20"/>
      <c r="I249" s="23"/>
    </row>
    <row r="250" spans="1:9">
      <c r="A250" s="20"/>
      <c r="B250" s="20"/>
      <c r="C250" s="22"/>
      <c r="D250" s="22"/>
      <c r="E250" s="23"/>
      <c r="F250" s="92"/>
      <c r="G250" s="23"/>
      <c r="H250" s="20"/>
      <c r="I250" s="23"/>
    </row>
    <row r="251" spans="1:9">
      <c r="A251" s="20"/>
      <c r="B251" s="20"/>
      <c r="C251" s="22"/>
      <c r="D251" s="22"/>
      <c r="E251" s="23"/>
      <c r="F251" s="92"/>
      <c r="G251" s="23"/>
      <c r="H251" s="20"/>
      <c r="I251" s="23"/>
    </row>
    <row r="252" spans="1:9">
      <c r="A252" s="20"/>
      <c r="B252" s="20"/>
      <c r="C252" s="22"/>
      <c r="D252" s="22"/>
      <c r="E252" s="23"/>
      <c r="F252" s="92"/>
      <c r="G252" s="23"/>
      <c r="H252" s="20"/>
      <c r="I252" s="23"/>
    </row>
    <row r="253" spans="1:9">
      <c r="A253" s="20"/>
      <c r="B253" s="20"/>
      <c r="C253" s="22"/>
      <c r="D253" s="22"/>
      <c r="E253" s="23"/>
      <c r="F253" s="92"/>
      <c r="G253" s="23"/>
      <c r="H253" s="20"/>
      <c r="I253" s="23"/>
    </row>
    <row r="254" spans="1:9">
      <c r="A254" s="20"/>
      <c r="B254" s="20"/>
      <c r="C254" s="22"/>
      <c r="D254" s="22"/>
      <c r="E254" s="23"/>
      <c r="F254" s="92"/>
      <c r="G254" s="23"/>
      <c r="H254" s="20"/>
      <c r="I254" s="23"/>
    </row>
    <row r="255" spans="1:9">
      <c r="A255" s="20"/>
      <c r="B255" s="20"/>
      <c r="C255" s="22"/>
      <c r="D255" s="22"/>
      <c r="E255" s="23"/>
      <c r="F255" s="92"/>
      <c r="G255" s="23"/>
      <c r="H255" s="20"/>
      <c r="I255" s="23"/>
    </row>
    <row r="256" spans="1:9">
      <c r="A256" s="20"/>
      <c r="B256" s="20"/>
      <c r="C256" s="22"/>
      <c r="D256" s="22"/>
      <c r="E256" s="23"/>
      <c r="F256" s="92"/>
      <c r="G256" s="23"/>
      <c r="H256" s="20"/>
      <c r="I256" s="23"/>
    </row>
    <row r="257" spans="1:9">
      <c r="A257" s="20"/>
      <c r="B257" s="20"/>
      <c r="C257" s="22"/>
      <c r="D257" s="22"/>
      <c r="E257" s="23"/>
      <c r="F257" s="92"/>
      <c r="G257" s="23"/>
      <c r="H257" s="20"/>
      <c r="I257" s="23"/>
    </row>
    <row r="258" spans="1:9">
      <c r="A258" s="20"/>
      <c r="B258" s="20"/>
      <c r="C258" s="22"/>
      <c r="D258" s="22"/>
      <c r="E258" s="23"/>
      <c r="F258" s="92"/>
      <c r="G258" s="23"/>
      <c r="H258" s="20"/>
      <c r="I258" s="23"/>
    </row>
    <row r="259" spans="1:9">
      <c r="A259" s="20"/>
      <c r="B259" s="20"/>
      <c r="C259" s="22"/>
      <c r="D259" s="22"/>
      <c r="E259" s="23"/>
      <c r="F259" s="92"/>
      <c r="G259" s="23"/>
      <c r="H259" s="20"/>
      <c r="I259" s="23"/>
    </row>
    <row r="260" spans="1:9">
      <c r="A260" s="20"/>
      <c r="B260" s="20"/>
      <c r="C260" s="22"/>
      <c r="D260" s="22"/>
      <c r="E260" s="23"/>
      <c r="F260" s="92"/>
      <c r="G260" s="23"/>
      <c r="H260" s="20"/>
      <c r="I260" s="23"/>
    </row>
    <row r="261" spans="1:9">
      <c r="A261" s="20"/>
      <c r="B261" s="20"/>
      <c r="C261" s="22"/>
      <c r="D261" s="22"/>
      <c r="E261" s="23"/>
      <c r="F261" s="92"/>
      <c r="G261" s="23"/>
      <c r="H261" s="20"/>
      <c r="I261" s="23"/>
    </row>
    <row r="262" spans="1:9">
      <c r="A262" s="20"/>
      <c r="B262" s="20"/>
      <c r="C262" s="22"/>
      <c r="D262" s="22"/>
      <c r="E262" s="23"/>
      <c r="F262" s="92"/>
      <c r="G262" s="23"/>
      <c r="H262" s="20"/>
      <c r="I262" s="23"/>
    </row>
    <row r="263" spans="1:9">
      <c r="A263" s="20"/>
      <c r="B263" s="20"/>
      <c r="C263" s="22"/>
      <c r="D263" s="22"/>
      <c r="E263" s="23"/>
      <c r="F263" s="92"/>
      <c r="G263" s="23"/>
      <c r="H263" s="20"/>
      <c r="I263" s="23"/>
    </row>
    <row r="264" spans="1:9">
      <c r="A264" s="20"/>
      <c r="B264" s="20"/>
      <c r="C264" s="22"/>
      <c r="D264" s="22"/>
      <c r="E264" s="23"/>
      <c r="F264" s="92"/>
      <c r="G264" s="23"/>
      <c r="H264" s="20"/>
      <c r="I264" s="23"/>
    </row>
    <row r="265" spans="1:9">
      <c r="A265" s="20"/>
      <c r="B265" s="20"/>
      <c r="C265" s="22"/>
      <c r="D265" s="22"/>
      <c r="E265" s="23"/>
      <c r="F265" s="92"/>
      <c r="G265" s="23"/>
      <c r="H265" s="20"/>
      <c r="I265" s="23"/>
    </row>
    <row r="266" spans="1:9">
      <c r="A266" s="20"/>
      <c r="B266" s="20"/>
      <c r="C266" s="22"/>
      <c r="D266" s="22"/>
      <c r="E266" s="23"/>
      <c r="F266" s="92"/>
      <c r="G266" s="23"/>
      <c r="H266" s="20"/>
      <c r="I266" s="23"/>
    </row>
    <row r="267" spans="1:9">
      <c r="A267" s="20"/>
      <c r="B267" s="20"/>
      <c r="C267" s="22"/>
      <c r="D267" s="22"/>
      <c r="E267" s="23"/>
      <c r="F267" s="92"/>
      <c r="G267" s="23"/>
      <c r="H267" s="20"/>
      <c r="I267" s="23"/>
    </row>
    <row r="268" spans="1:9">
      <c r="A268" s="20"/>
      <c r="B268" s="20"/>
      <c r="C268" s="22"/>
      <c r="D268" s="22"/>
      <c r="E268" s="23"/>
      <c r="F268" s="92"/>
      <c r="G268" s="23"/>
      <c r="H268" s="20"/>
      <c r="I268" s="23"/>
    </row>
    <row r="269" spans="1:9">
      <c r="A269" s="20"/>
      <c r="B269" s="20"/>
      <c r="C269" s="22"/>
      <c r="D269" s="22"/>
      <c r="E269" s="23"/>
      <c r="F269" s="92"/>
      <c r="G269" s="23"/>
      <c r="H269" s="20"/>
      <c r="I269" s="23"/>
    </row>
    <row r="270" spans="1:9">
      <c r="A270" s="20"/>
      <c r="B270" s="20"/>
      <c r="C270" s="22"/>
      <c r="D270" s="22"/>
      <c r="E270" s="23"/>
      <c r="F270" s="92"/>
      <c r="G270" s="23"/>
      <c r="H270" s="20"/>
      <c r="I270" s="23"/>
    </row>
    <row r="271" spans="1:9">
      <c r="A271" s="20"/>
      <c r="B271" s="20"/>
      <c r="C271" s="22"/>
      <c r="D271" s="22"/>
      <c r="E271" s="23"/>
      <c r="F271" s="92"/>
      <c r="G271" s="23"/>
      <c r="H271" s="20"/>
      <c r="I271" s="23"/>
    </row>
    <row r="272" spans="1:9">
      <c r="A272" s="20"/>
      <c r="B272" s="20"/>
      <c r="C272" s="22"/>
      <c r="D272" s="22"/>
      <c r="E272" s="23"/>
      <c r="F272" s="92"/>
      <c r="G272" s="23"/>
      <c r="H272" s="20"/>
      <c r="I272" s="23"/>
    </row>
    <row r="273" spans="1:9">
      <c r="A273" s="20"/>
      <c r="B273" s="20"/>
      <c r="C273" s="22"/>
      <c r="D273" s="22"/>
      <c r="E273" s="23"/>
      <c r="F273" s="92"/>
      <c r="G273" s="23"/>
      <c r="H273" s="20"/>
      <c r="I273" s="23"/>
    </row>
    <row r="274" spans="1:9">
      <c r="A274" s="20"/>
      <c r="B274" s="20"/>
      <c r="C274" s="22"/>
      <c r="D274" s="22"/>
      <c r="E274" s="23"/>
      <c r="F274" s="92"/>
      <c r="G274" s="23"/>
      <c r="H274" s="20"/>
      <c r="I274" s="23"/>
    </row>
    <row r="275" spans="1:9">
      <c r="A275" s="20"/>
      <c r="B275" s="20"/>
      <c r="C275" s="22"/>
      <c r="D275" s="22"/>
      <c r="E275" s="23"/>
      <c r="F275" s="92"/>
      <c r="G275" s="23"/>
      <c r="H275" s="20"/>
      <c r="I275" s="23"/>
    </row>
    <row r="276" spans="1:9">
      <c r="A276" s="20"/>
      <c r="B276" s="20"/>
      <c r="C276" s="22"/>
      <c r="D276" s="22"/>
      <c r="E276" s="23"/>
      <c r="F276" s="92"/>
      <c r="G276" s="23"/>
      <c r="H276" s="20"/>
      <c r="I276" s="23"/>
    </row>
    <row r="277" spans="1:9">
      <c r="A277" s="20"/>
      <c r="B277" s="20"/>
      <c r="C277" s="22"/>
      <c r="D277" s="22"/>
      <c r="E277" s="23"/>
      <c r="F277" s="92"/>
      <c r="G277" s="23"/>
      <c r="H277" s="20"/>
      <c r="I277" s="23"/>
    </row>
    <row r="278" spans="1:9">
      <c r="A278" s="20"/>
      <c r="B278" s="20"/>
      <c r="C278" s="22"/>
      <c r="D278" s="22"/>
      <c r="E278" s="23"/>
      <c r="F278" s="92"/>
      <c r="G278" s="23"/>
      <c r="H278" s="20"/>
      <c r="I278" s="23"/>
    </row>
    <row r="279" spans="1:9">
      <c r="A279" s="20"/>
      <c r="B279" s="20"/>
      <c r="C279" s="22"/>
      <c r="D279" s="22"/>
      <c r="E279" s="23"/>
      <c r="F279" s="92"/>
      <c r="G279" s="23"/>
      <c r="H279" s="20"/>
      <c r="I279" s="23"/>
    </row>
    <row r="280" spans="1:9">
      <c r="A280" s="20"/>
      <c r="B280" s="20"/>
      <c r="C280" s="22"/>
      <c r="D280" s="22"/>
      <c r="E280" s="23"/>
      <c r="F280" s="92"/>
      <c r="G280" s="23"/>
      <c r="H280" s="20"/>
      <c r="I280" s="23"/>
    </row>
    <row r="281" spans="1:9">
      <c r="A281" s="20"/>
      <c r="B281" s="20"/>
      <c r="C281" s="22"/>
      <c r="D281" s="22"/>
      <c r="E281" s="23"/>
      <c r="F281" s="92"/>
      <c r="G281" s="23"/>
      <c r="H281" s="20"/>
      <c r="I281" s="23"/>
    </row>
    <row r="282" spans="1:9">
      <c r="A282" s="20"/>
      <c r="B282" s="20"/>
      <c r="C282" s="22"/>
      <c r="D282" s="22"/>
      <c r="E282" s="23"/>
      <c r="F282" s="92"/>
      <c r="G282" s="23"/>
      <c r="H282" s="20"/>
      <c r="I282" s="23"/>
    </row>
    <row r="283" spans="1:9">
      <c r="A283" s="20"/>
      <c r="B283" s="20"/>
      <c r="C283" s="22"/>
      <c r="D283" s="22"/>
      <c r="E283" s="23"/>
      <c r="F283" s="92"/>
      <c r="G283" s="23"/>
      <c r="H283" s="20"/>
      <c r="I283" s="23"/>
    </row>
    <row r="284" spans="1:9">
      <c r="A284" s="20"/>
      <c r="B284" s="20"/>
      <c r="C284" s="22"/>
      <c r="D284" s="22"/>
      <c r="E284" s="23"/>
      <c r="F284" s="92"/>
      <c r="G284" s="23"/>
      <c r="H284" s="20"/>
      <c r="I284" s="23"/>
    </row>
    <row r="285" spans="1:9">
      <c r="A285" s="20"/>
      <c r="B285" s="20"/>
      <c r="C285" s="22"/>
      <c r="D285" s="22"/>
      <c r="E285" s="23"/>
      <c r="F285" s="92"/>
      <c r="G285" s="23"/>
      <c r="H285" s="20"/>
      <c r="I285" s="23"/>
    </row>
    <row r="286" spans="1:9">
      <c r="A286" s="20"/>
      <c r="B286" s="20"/>
      <c r="C286" s="22"/>
      <c r="D286" s="22"/>
      <c r="E286" s="23"/>
      <c r="F286" s="92"/>
      <c r="G286" s="23"/>
      <c r="H286" s="20"/>
      <c r="I286" s="23"/>
    </row>
    <row r="287" spans="1:9">
      <c r="A287" s="20"/>
      <c r="B287" s="20"/>
      <c r="C287" s="22"/>
      <c r="D287" s="22"/>
      <c r="E287" s="23"/>
      <c r="F287" s="92"/>
      <c r="G287" s="23"/>
      <c r="H287" s="20"/>
      <c r="I287" s="23"/>
    </row>
    <row r="288" spans="1:9">
      <c r="A288" s="20"/>
      <c r="B288" s="20"/>
      <c r="C288" s="22"/>
      <c r="D288" s="22"/>
      <c r="E288" s="23"/>
      <c r="F288" s="92"/>
      <c r="G288" s="23"/>
      <c r="H288" s="20"/>
      <c r="I288" s="23"/>
    </row>
    <row r="289" spans="1:9">
      <c r="A289" s="20"/>
      <c r="B289" s="20"/>
      <c r="C289" s="22"/>
      <c r="D289" s="22"/>
      <c r="E289" s="23"/>
      <c r="F289" s="92"/>
      <c r="G289" s="23"/>
      <c r="H289" s="20"/>
      <c r="I289" s="23"/>
    </row>
    <row r="290" spans="1:9">
      <c r="A290" s="20"/>
      <c r="B290" s="20"/>
      <c r="C290" s="22"/>
      <c r="D290" s="22"/>
      <c r="E290" s="23"/>
      <c r="F290" s="92"/>
      <c r="G290" s="23"/>
      <c r="H290" s="20"/>
      <c r="I290" s="23"/>
    </row>
    <row r="291" spans="1:9">
      <c r="A291" s="20"/>
      <c r="B291" s="20"/>
      <c r="C291" s="22"/>
      <c r="D291" s="22"/>
      <c r="E291" s="23"/>
      <c r="F291" s="92"/>
      <c r="G291" s="23"/>
      <c r="H291" s="20"/>
      <c r="I291" s="23"/>
    </row>
    <row r="292" spans="1:9">
      <c r="A292" s="20"/>
      <c r="B292" s="20"/>
      <c r="C292" s="22"/>
      <c r="D292" s="22"/>
      <c r="E292" s="23"/>
      <c r="F292" s="92"/>
      <c r="G292" s="23"/>
      <c r="H292" s="20"/>
      <c r="I292" s="23"/>
    </row>
    <row r="293" spans="1:9">
      <c r="A293" s="20"/>
      <c r="B293" s="20"/>
      <c r="C293" s="22"/>
      <c r="D293" s="22"/>
      <c r="E293" s="23"/>
      <c r="F293" s="92"/>
      <c r="G293" s="23"/>
      <c r="H293" s="20"/>
      <c r="I293" s="23"/>
    </row>
    <row r="294" spans="1:9">
      <c r="A294" s="20"/>
      <c r="B294" s="20"/>
      <c r="C294" s="22"/>
      <c r="D294" s="22"/>
      <c r="E294" s="23"/>
      <c r="F294" s="92"/>
      <c r="G294" s="23"/>
      <c r="H294" s="20"/>
      <c r="I294" s="23"/>
    </row>
    <row r="295" spans="1:9">
      <c r="A295" s="20"/>
      <c r="B295" s="20"/>
      <c r="C295" s="22"/>
      <c r="D295" s="22"/>
      <c r="E295" s="23"/>
      <c r="F295" s="92"/>
      <c r="G295" s="23"/>
      <c r="H295" s="20"/>
      <c r="I295" s="23"/>
    </row>
    <row r="296" spans="1:9">
      <c r="A296" s="20"/>
      <c r="B296" s="20"/>
      <c r="C296" s="22"/>
      <c r="D296" s="22"/>
      <c r="E296" s="23"/>
      <c r="F296" s="92"/>
      <c r="G296" s="23"/>
      <c r="H296" s="20"/>
      <c r="I296" s="23"/>
    </row>
    <row r="297" spans="1:9">
      <c r="A297" s="20"/>
      <c r="B297" s="20"/>
      <c r="C297" s="22"/>
      <c r="D297" s="22"/>
      <c r="E297" s="23"/>
      <c r="F297" s="92"/>
      <c r="G297" s="23"/>
      <c r="H297" s="20"/>
      <c r="I297" s="23"/>
    </row>
    <row r="298" spans="1:9">
      <c r="A298" s="20"/>
      <c r="B298" s="20"/>
      <c r="C298" s="22"/>
      <c r="D298" s="22"/>
      <c r="E298" s="23"/>
      <c r="F298" s="92"/>
      <c r="G298" s="23"/>
      <c r="H298" s="20"/>
      <c r="I298" s="23"/>
    </row>
    <row r="299" spans="1:9">
      <c r="A299" s="20"/>
      <c r="B299" s="20"/>
      <c r="C299" s="22"/>
      <c r="D299" s="22"/>
      <c r="E299" s="23"/>
      <c r="F299" s="92"/>
      <c r="G299" s="23"/>
      <c r="H299" s="20"/>
      <c r="I299" s="23"/>
    </row>
    <row r="300" spans="1:9">
      <c r="A300" s="20"/>
      <c r="B300" s="20"/>
      <c r="C300" s="22"/>
      <c r="D300" s="22"/>
      <c r="E300" s="23"/>
      <c r="F300" s="92"/>
      <c r="G300" s="23"/>
      <c r="H300" s="20"/>
      <c r="I300" s="23"/>
    </row>
    <row r="301" spans="1:9">
      <c r="A301" s="20"/>
      <c r="B301" s="20"/>
      <c r="C301" s="22"/>
      <c r="D301" s="22"/>
      <c r="E301" s="23"/>
      <c r="F301" s="92"/>
      <c r="G301" s="23"/>
      <c r="H301" s="20"/>
      <c r="I301" s="23"/>
    </row>
    <row r="302" spans="1:9">
      <c r="A302" s="20"/>
      <c r="B302" s="20"/>
      <c r="C302" s="22"/>
      <c r="D302" s="22"/>
      <c r="E302" s="23"/>
      <c r="F302" s="92"/>
      <c r="G302" s="23"/>
      <c r="H302" s="20"/>
      <c r="I302" s="23"/>
    </row>
    <row r="303" spans="1:9">
      <c r="A303" s="20"/>
      <c r="B303" s="20"/>
      <c r="C303" s="22"/>
      <c r="D303" s="22"/>
      <c r="E303" s="23"/>
      <c r="F303" s="92"/>
      <c r="G303" s="23"/>
      <c r="H303" s="20"/>
      <c r="I303" s="23"/>
    </row>
    <row r="304" spans="1:9">
      <c r="A304" s="20"/>
      <c r="B304" s="20"/>
      <c r="C304" s="22"/>
      <c r="D304" s="22"/>
      <c r="E304" s="23"/>
      <c r="F304" s="92"/>
      <c r="G304" s="23"/>
      <c r="H304" s="20"/>
      <c r="I304" s="23"/>
    </row>
    <row r="305" spans="1:9">
      <c r="A305" s="20"/>
      <c r="B305" s="20"/>
      <c r="C305" s="22"/>
      <c r="D305" s="22"/>
      <c r="E305" s="23"/>
      <c r="F305" s="92"/>
      <c r="G305" s="23"/>
      <c r="H305" s="20"/>
      <c r="I305" s="23"/>
    </row>
    <row r="306" spans="1:9">
      <c r="A306" s="20"/>
      <c r="B306" s="20"/>
      <c r="C306" s="22"/>
      <c r="D306" s="22"/>
      <c r="E306" s="23"/>
      <c r="F306" s="92"/>
      <c r="G306" s="23"/>
      <c r="H306" s="20"/>
      <c r="I306" s="23"/>
    </row>
    <row r="307" spans="1:9">
      <c r="A307" s="20"/>
      <c r="B307" s="20"/>
      <c r="C307" s="22"/>
      <c r="D307" s="22"/>
      <c r="E307" s="23"/>
      <c r="F307" s="92"/>
      <c r="G307" s="23"/>
      <c r="H307" s="20"/>
      <c r="I307" s="23"/>
    </row>
    <row r="308" spans="1:9">
      <c r="A308" s="20"/>
      <c r="B308" s="20"/>
      <c r="C308" s="22"/>
      <c r="D308" s="22"/>
      <c r="E308" s="23"/>
      <c r="F308" s="92"/>
      <c r="G308" s="23"/>
      <c r="H308" s="20"/>
      <c r="I308" s="23"/>
    </row>
    <row r="309" spans="1:9">
      <c r="A309" s="20"/>
      <c r="B309" s="20"/>
      <c r="C309" s="22"/>
      <c r="D309" s="22"/>
      <c r="E309" s="23"/>
      <c r="F309" s="92"/>
      <c r="G309" s="23"/>
      <c r="H309" s="20"/>
      <c r="I309" s="23"/>
    </row>
    <row r="310" spans="1:9">
      <c r="A310" s="20"/>
      <c r="B310" s="20"/>
      <c r="C310" s="22"/>
      <c r="D310" s="22"/>
      <c r="E310" s="23"/>
      <c r="F310" s="92"/>
      <c r="G310" s="23"/>
      <c r="H310" s="20"/>
      <c r="I310" s="23"/>
    </row>
    <row r="311" spans="1:9">
      <c r="A311" s="20"/>
      <c r="B311" s="20"/>
      <c r="C311" s="22"/>
      <c r="D311" s="22"/>
      <c r="E311" s="23"/>
      <c r="F311" s="92"/>
      <c r="G311" s="23"/>
      <c r="H311" s="20"/>
      <c r="I311" s="23"/>
    </row>
    <row r="312" spans="1:9">
      <c r="A312" s="20"/>
      <c r="B312" s="20"/>
      <c r="C312" s="22"/>
      <c r="D312" s="22"/>
      <c r="E312" s="23"/>
      <c r="F312" s="92"/>
      <c r="G312" s="23"/>
      <c r="H312" s="20"/>
      <c r="I312" s="23"/>
    </row>
    <row r="313" spans="1:9">
      <c r="A313" s="20"/>
      <c r="B313" s="20"/>
      <c r="C313" s="22"/>
      <c r="D313" s="22"/>
      <c r="E313" s="23"/>
      <c r="F313" s="92"/>
      <c r="G313" s="23"/>
      <c r="H313" s="20"/>
      <c r="I313" s="23"/>
    </row>
    <row r="314" spans="1:9">
      <c r="A314" s="20"/>
      <c r="B314" s="20"/>
      <c r="C314" s="22"/>
      <c r="D314" s="22"/>
      <c r="E314" s="23"/>
      <c r="F314" s="92"/>
      <c r="G314" s="23"/>
      <c r="H314" s="20"/>
      <c r="I314" s="23"/>
    </row>
    <row r="315" spans="1:9">
      <c r="A315" s="20"/>
      <c r="B315" s="20"/>
      <c r="C315" s="22"/>
      <c r="D315" s="22"/>
      <c r="E315" s="23"/>
      <c r="F315" s="92"/>
      <c r="G315" s="23"/>
      <c r="H315" s="20"/>
      <c r="I315" s="23"/>
    </row>
    <row r="316" spans="1:9">
      <c r="A316" s="20"/>
      <c r="B316" s="20"/>
      <c r="C316" s="22"/>
      <c r="D316" s="22"/>
      <c r="E316" s="23"/>
      <c r="F316" s="92"/>
      <c r="G316" s="23"/>
      <c r="H316" s="20"/>
      <c r="I316" s="23"/>
    </row>
    <row r="317" spans="1:9">
      <c r="A317" s="20"/>
      <c r="B317" s="20"/>
      <c r="C317" s="22"/>
      <c r="D317" s="22"/>
      <c r="E317" s="23"/>
      <c r="F317" s="92"/>
      <c r="G317" s="23"/>
      <c r="H317" s="20"/>
      <c r="I317" s="23"/>
    </row>
    <row r="318" spans="1:9">
      <c r="A318" s="20"/>
      <c r="B318" s="20"/>
      <c r="C318" s="22"/>
      <c r="D318" s="22"/>
      <c r="E318" s="23"/>
      <c r="F318" s="92"/>
      <c r="G318" s="23"/>
      <c r="H318" s="20"/>
      <c r="I318" s="23"/>
    </row>
    <row r="319" spans="1:9">
      <c r="A319" s="20"/>
      <c r="B319" s="20"/>
      <c r="C319" s="22"/>
      <c r="D319" s="22"/>
      <c r="E319" s="23"/>
      <c r="F319" s="92"/>
      <c r="G319" s="23"/>
      <c r="H319" s="20"/>
      <c r="I319" s="23"/>
    </row>
    <row r="320" spans="1:9">
      <c r="A320" s="20"/>
      <c r="B320" s="20"/>
      <c r="C320" s="22"/>
      <c r="D320" s="22"/>
      <c r="E320" s="23"/>
      <c r="F320" s="92"/>
      <c r="G320" s="23"/>
      <c r="H320" s="20"/>
      <c r="I320" s="23"/>
    </row>
    <row r="321" spans="1:9">
      <c r="A321" s="20"/>
      <c r="B321" s="20"/>
      <c r="C321" s="22"/>
      <c r="D321" s="22"/>
      <c r="E321" s="23"/>
      <c r="F321" s="92"/>
      <c r="G321" s="23"/>
      <c r="H321" s="20"/>
      <c r="I321" s="23"/>
    </row>
    <row r="322" spans="1:9">
      <c r="A322" s="20"/>
      <c r="B322" s="20"/>
      <c r="C322" s="22"/>
      <c r="D322" s="22"/>
      <c r="E322" s="23"/>
      <c r="F322" s="92"/>
      <c r="G322" s="23"/>
      <c r="H322" s="20"/>
      <c r="I322" s="23"/>
    </row>
    <row r="323" spans="1:9">
      <c r="A323" s="20"/>
      <c r="B323" s="20"/>
      <c r="C323" s="22"/>
      <c r="D323" s="22"/>
      <c r="E323" s="23"/>
      <c r="F323" s="92"/>
      <c r="G323" s="23"/>
      <c r="H323" s="20"/>
      <c r="I323" s="23"/>
    </row>
    <row r="324" spans="1:9">
      <c r="A324" s="20"/>
      <c r="B324" s="20"/>
      <c r="C324" s="22"/>
      <c r="D324" s="22"/>
      <c r="E324" s="23"/>
      <c r="F324" s="92"/>
      <c r="G324" s="23"/>
      <c r="H324" s="20"/>
      <c r="I324" s="23"/>
    </row>
    <row r="325" spans="1:9">
      <c r="A325" s="20"/>
      <c r="B325" s="20"/>
      <c r="C325" s="22"/>
      <c r="D325" s="22"/>
      <c r="E325" s="23"/>
      <c r="F325" s="92"/>
      <c r="G325" s="23"/>
      <c r="H325" s="20"/>
      <c r="I325" s="23"/>
    </row>
    <row r="326" spans="1:9">
      <c r="A326" s="20"/>
      <c r="B326" s="20"/>
      <c r="C326" s="22"/>
      <c r="D326" s="22"/>
      <c r="E326" s="23"/>
      <c r="F326" s="92"/>
      <c r="G326" s="23"/>
      <c r="H326" s="20"/>
      <c r="I326" s="23"/>
    </row>
    <row r="327" spans="1:9">
      <c r="A327" s="20"/>
      <c r="B327" s="20"/>
      <c r="C327" s="22"/>
      <c r="D327" s="22"/>
      <c r="E327" s="23"/>
      <c r="F327" s="92"/>
      <c r="G327" s="23"/>
      <c r="H327" s="20"/>
      <c r="I327" s="23"/>
    </row>
    <row r="328" spans="1:9">
      <c r="A328" s="20"/>
      <c r="B328" s="20"/>
      <c r="C328" s="22"/>
      <c r="D328" s="22"/>
      <c r="E328" s="23"/>
      <c r="F328" s="92"/>
      <c r="G328" s="23"/>
      <c r="H328" s="20"/>
      <c r="I328" s="23"/>
    </row>
    <row r="329" spans="1:9">
      <c r="A329" s="20"/>
      <c r="B329" s="20"/>
      <c r="C329" s="22"/>
      <c r="D329" s="22"/>
      <c r="E329" s="23"/>
      <c r="F329" s="92"/>
      <c r="G329" s="23"/>
      <c r="H329" s="20"/>
      <c r="I329" s="23"/>
    </row>
    <row r="330" spans="1:9">
      <c r="A330" s="20"/>
      <c r="B330" s="20"/>
      <c r="C330" s="22"/>
      <c r="D330" s="22"/>
      <c r="E330" s="23"/>
      <c r="F330" s="92"/>
      <c r="G330" s="23"/>
      <c r="H330" s="20"/>
      <c r="I330" s="23"/>
    </row>
    <row r="331" spans="1:9">
      <c r="A331" s="20"/>
      <c r="B331" s="20"/>
      <c r="C331" s="22"/>
      <c r="D331" s="22"/>
      <c r="E331" s="23"/>
      <c r="F331" s="92"/>
      <c r="G331" s="23"/>
      <c r="H331" s="20"/>
      <c r="I331" s="23"/>
    </row>
    <row r="332" spans="1:9">
      <c r="A332" s="20"/>
      <c r="B332" s="20"/>
      <c r="C332" s="22"/>
      <c r="D332" s="22"/>
      <c r="E332" s="23"/>
      <c r="F332" s="92"/>
      <c r="G332" s="23"/>
      <c r="H332" s="20"/>
      <c r="I332" s="23"/>
    </row>
    <row r="333" spans="1:9">
      <c r="A333" s="20"/>
      <c r="B333" s="20"/>
      <c r="C333" s="22"/>
      <c r="D333" s="22"/>
      <c r="E333" s="23"/>
      <c r="F333" s="92"/>
      <c r="G333" s="23"/>
      <c r="H333" s="20"/>
      <c r="I333" s="23"/>
    </row>
    <row r="334" spans="1:9">
      <c r="A334" s="20"/>
      <c r="B334" s="20"/>
      <c r="C334" s="22"/>
      <c r="D334" s="22"/>
      <c r="E334" s="23"/>
      <c r="F334" s="92"/>
      <c r="G334" s="23"/>
      <c r="H334" s="20"/>
      <c r="I334" s="23"/>
    </row>
    <row r="335" spans="1:9">
      <c r="A335" s="20"/>
      <c r="B335" s="20"/>
      <c r="C335" s="22"/>
      <c r="D335" s="22"/>
      <c r="E335" s="23"/>
      <c r="F335" s="92"/>
      <c r="G335" s="23"/>
      <c r="H335" s="20"/>
      <c r="I335" s="23"/>
    </row>
    <row r="336" spans="1:9">
      <c r="A336" s="20"/>
      <c r="B336" s="20"/>
      <c r="C336" s="22"/>
      <c r="D336" s="22"/>
      <c r="E336" s="23"/>
      <c r="F336" s="92"/>
      <c r="G336" s="23"/>
      <c r="H336" s="20"/>
      <c r="I336" s="23"/>
    </row>
    <row r="337" spans="1:9">
      <c r="A337" s="20"/>
      <c r="B337" s="20"/>
      <c r="C337" s="22"/>
      <c r="D337" s="22"/>
      <c r="E337" s="23"/>
      <c r="F337" s="92"/>
      <c r="G337" s="23"/>
      <c r="H337" s="20"/>
      <c r="I337" s="23"/>
    </row>
    <row r="338" spans="1:9">
      <c r="A338" s="20"/>
      <c r="B338" s="20"/>
      <c r="C338" s="22"/>
      <c r="D338" s="22"/>
      <c r="E338" s="23"/>
      <c r="F338" s="92"/>
      <c r="G338" s="23"/>
      <c r="H338" s="20"/>
      <c r="I338" s="23"/>
    </row>
    <row r="339" spans="1:9">
      <c r="A339" s="20"/>
      <c r="B339" s="20"/>
      <c r="C339" s="22"/>
      <c r="D339" s="22"/>
      <c r="E339" s="23"/>
      <c r="F339" s="92"/>
      <c r="G339" s="23"/>
      <c r="H339" s="20"/>
      <c r="I339" s="23"/>
    </row>
    <row r="340" spans="1:9">
      <c r="A340" s="20"/>
      <c r="B340" s="20"/>
      <c r="C340" s="22"/>
      <c r="D340" s="22"/>
      <c r="E340" s="23"/>
      <c r="F340" s="92"/>
      <c r="G340" s="23"/>
      <c r="H340" s="20"/>
      <c r="I340" s="23"/>
    </row>
    <row r="341" spans="1:9">
      <c r="A341" s="20"/>
      <c r="B341" s="20"/>
      <c r="C341" s="22"/>
      <c r="D341" s="22"/>
      <c r="E341" s="23"/>
      <c r="F341" s="92"/>
      <c r="G341" s="23"/>
      <c r="H341" s="20"/>
      <c r="I341" s="23"/>
    </row>
    <row r="342" spans="1:9">
      <c r="A342" s="20"/>
      <c r="B342" s="20"/>
      <c r="C342" s="22"/>
      <c r="D342" s="22"/>
      <c r="E342" s="23"/>
      <c r="F342" s="92"/>
      <c r="G342" s="23"/>
      <c r="H342" s="20"/>
      <c r="I342" s="23"/>
    </row>
    <row r="343" spans="1:9">
      <c r="A343" s="20"/>
      <c r="B343" s="20"/>
      <c r="C343" s="22"/>
      <c r="D343" s="22"/>
      <c r="E343" s="23"/>
      <c r="F343" s="92"/>
      <c r="G343" s="23"/>
      <c r="H343" s="20"/>
      <c r="I343" s="23"/>
    </row>
    <row r="344" spans="1:9">
      <c r="A344" s="20"/>
      <c r="B344" s="20"/>
      <c r="C344" s="22"/>
      <c r="D344" s="22"/>
      <c r="E344" s="23"/>
      <c r="F344" s="92"/>
      <c r="G344" s="23"/>
      <c r="H344" s="20"/>
      <c r="I344" s="23"/>
    </row>
    <row r="345" spans="1:9">
      <c r="A345" s="20"/>
      <c r="B345" s="20"/>
      <c r="C345" s="22"/>
      <c r="D345" s="22"/>
      <c r="E345" s="23"/>
      <c r="F345" s="92"/>
      <c r="G345" s="23"/>
      <c r="H345" s="20"/>
      <c r="I345" s="23"/>
    </row>
    <row r="346" spans="1:9">
      <c r="A346" s="20"/>
      <c r="B346" s="20"/>
      <c r="C346" s="22"/>
      <c r="D346" s="22"/>
      <c r="E346" s="23"/>
      <c r="F346" s="92"/>
      <c r="G346" s="23"/>
      <c r="H346" s="20"/>
      <c r="I346" s="23"/>
    </row>
    <row r="347" spans="1:9">
      <c r="A347" s="20"/>
      <c r="B347" s="20"/>
      <c r="C347" s="22"/>
      <c r="D347" s="22"/>
      <c r="E347" s="23"/>
      <c r="F347" s="92"/>
      <c r="G347" s="23"/>
      <c r="H347" s="20"/>
      <c r="I347" s="23"/>
    </row>
    <row r="348" spans="1:9">
      <c r="A348" s="20"/>
      <c r="B348" s="20"/>
      <c r="C348" s="22"/>
      <c r="D348" s="22"/>
      <c r="E348" s="23"/>
      <c r="F348" s="92"/>
      <c r="G348" s="23"/>
      <c r="H348" s="20"/>
      <c r="I348" s="23"/>
    </row>
    <row r="349" spans="1:9">
      <c r="A349" s="20"/>
      <c r="B349" s="20"/>
      <c r="C349" s="22"/>
      <c r="D349" s="22"/>
      <c r="E349" s="23"/>
      <c r="F349" s="92"/>
      <c r="G349" s="23"/>
      <c r="H349" s="20"/>
      <c r="I349" s="23"/>
    </row>
    <row r="350" spans="1:9">
      <c r="A350" s="20"/>
      <c r="B350" s="20"/>
      <c r="C350" s="22"/>
      <c r="D350" s="22"/>
      <c r="E350" s="23"/>
      <c r="F350" s="92"/>
      <c r="G350" s="23"/>
      <c r="H350" s="20"/>
      <c r="I350" s="23"/>
    </row>
    <row r="351" spans="1:9">
      <c r="A351" s="20"/>
      <c r="B351" s="20"/>
      <c r="C351" s="22"/>
      <c r="D351" s="22"/>
      <c r="E351" s="23"/>
      <c r="F351" s="92"/>
      <c r="G351" s="23"/>
      <c r="H351" s="20"/>
      <c r="I351" s="23"/>
    </row>
    <row r="352" spans="1:9">
      <c r="A352" s="20"/>
      <c r="B352" s="20"/>
      <c r="C352" s="22"/>
      <c r="D352" s="22"/>
      <c r="E352" s="23"/>
      <c r="F352" s="92"/>
      <c r="G352" s="23"/>
      <c r="H352" s="20"/>
      <c r="I352" s="23"/>
    </row>
    <row r="353" spans="1:9">
      <c r="A353" s="20"/>
      <c r="B353" s="20"/>
      <c r="C353" s="22"/>
      <c r="D353" s="22"/>
      <c r="E353" s="23"/>
      <c r="F353" s="92"/>
      <c r="G353" s="23"/>
      <c r="H353" s="20"/>
      <c r="I353" s="23"/>
    </row>
    <row r="354" spans="1:9">
      <c r="A354" s="20"/>
      <c r="B354" s="20"/>
      <c r="C354" s="22"/>
      <c r="D354" s="22"/>
      <c r="E354" s="23"/>
      <c r="F354" s="92"/>
      <c r="G354" s="23"/>
      <c r="H354" s="20"/>
      <c r="I354" s="23"/>
    </row>
    <row r="355" spans="1:9">
      <c r="A355" s="20"/>
      <c r="B355" s="20"/>
      <c r="C355" s="22"/>
      <c r="D355" s="22"/>
      <c r="E355" s="23"/>
      <c r="F355" s="92"/>
      <c r="G355" s="23"/>
      <c r="H355" s="20"/>
      <c r="I355" s="23"/>
    </row>
    <row r="356" spans="1:9">
      <c r="A356" s="20"/>
      <c r="B356" s="20"/>
      <c r="C356" s="22"/>
      <c r="D356" s="22"/>
      <c r="E356" s="23"/>
      <c r="F356" s="92"/>
      <c r="G356" s="23"/>
      <c r="H356" s="20"/>
      <c r="I356" s="23"/>
    </row>
    <row r="357" spans="1:9">
      <c r="A357" s="20"/>
      <c r="B357" s="20"/>
      <c r="C357" s="22"/>
      <c r="D357" s="22"/>
      <c r="E357" s="23"/>
      <c r="F357" s="92"/>
      <c r="G357" s="23"/>
      <c r="H357" s="20"/>
      <c r="I357" s="23"/>
    </row>
    <row r="358" spans="1:9">
      <c r="A358" s="20"/>
      <c r="B358" s="20"/>
      <c r="C358" s="22"/>
      <c r="D358" s="22"/>
      <c r="E358" s="23"/>
      <c r="F358" s="92"/>
      <c r="G358" s="23"/>
      <c r="H358" s="20"/>
      <c r="I358" s="23"/>
    </row>
    <row r="359" spans="1:9">
      <c r="A359" s="20"/>
      <c r="B359" s="20"/>
      <c r="C359" s="22"/>
      <c r="D359" s="22"/>
      <c r="E359" s="23"/>
      <c r="F359" s="92"/>
      <c r="G359" s="23"/>
      <c r="H359" s="20"/>
      <c r="I359" s="23"/>
    </row>
    <row r="360" spans="1:9">
      <c r="A360" s="20"/>
      <c r="B360" s="20"/>
      <c r="C360" s="22"/>
      <c r="D360" s="22"/>
      <c r="E360" s="23"/>
      <c r="F360" s="92"/>
      <c r="G360" s="23"/>
      <c r="H360" s="20"/>
      <c r="I360" s="23"/>
    </row>
    <row r="361" spans="1:9">
      <c r="A361" s="20"/>
      <c r="B361" s="20"/>
      <c r="C361" s="22"/>
      <c r="D361" s="22"/>
      <c r="E361" s="23"/>
      <c r="F361" s="92"/>
      <c r="G361" s="23"/>
      <c r="H361" s="20"/>
      <c r="I361" s="23"/>
    </row>
    <row r="362" spans="1:9">
      <c r="A362" s="20"/>
      <c r="B362" s="20"/>
      <c r="C362" s="22"/>
      <c r="D362" s="22"/>
      <c r="E362" s="23"/>
      <c r="F362" s="92"/>
      <c r="G362" s="23"/>
      <c r="H362" s="20"/>
      <c r="I362" s="23"/>
    </row>
    <row r="363" spans="1:9">
      <c r="A363" s="20"/>
      <c r="B363" s="20"/>
      <c r="C363" s="22"/>
      <c r="D363" s="22"/>
      <c r="E363" s="23"/>
      <c r="F363" s="92"/>
      <c r="G363" s="23"/>
      <c r="H363" s="20"/>
      <c r="I363" s="23"/>
    </row>
    <row r="364" spans="1:9">
      <c r="A364" s="20"/>
      <c r="B364" s="20"/>
      <c r="C364" s="22"/>
      <c r="D364" s="22"/>
      <c r="E364" s="23"/>
      <c r="F364" s="92"/>
      <c r="G364" s="23"/>
      <c r="H364" s="20"/>
      <c r="I364" s="23"/>
    </row>
    <row r="365" spans="1:9">
      <c r="A365" s="20"/>
      <c r="B365" s="20"/>
      <c r="C365" s="22"/>
      <c r="D365" s="22"/>
      <c r="E365" s="23"/>
      <c r="F365" s="92"/>
      <c r="G365" s="23"/>
      <c r="H365" s="20"/>
      <c r="I365" s="23"/>
    </row>
    <row r="366" spans="1:9">
      <c r="A366" s="20"/>
      <c r="B366" s="20"/>
      <c r="C366" s="22"/>
      <c r="D366" s="22"/>
      <c r="E366" s="23"/>
      <c r="F366" s="92"/>
      <c r="G366" s="23"/>
      <c r="H366" s="20"/>
      <c r="I366" s="23"/>
    </row>
    <row r="367" spans="1:9">
      <c r="A367" s="20"/>
      <c r="B367" s="20"/>
      <c r="C367" s="22"/>
      <c r="D367" s="22"/>
      <c r="E367" s="23"/>
      <c r="F367" s="92"/>
      <c r="G367" s="23"/>
      <c r="H367" s="20"/>
      <c r="I367" s="23"/>
    </row>
    <row r="368" spans="1:9">
      <c r="A368" s="20"/>
      <c r="B368" s="20"/>
      <c r="C368" s="22"/>
      <c r="D368" s="22"/>
      <c r="E368" s="23"/>
      <c r="F368" s="92"/>
      <c r="G368" s="23"/>
      <c r="H368" s="20"/>
      <c r="I368" s="23"/>
    </row>
    <row r="369" spans="1:9">
      <c r="A369" s="20"/>
      <c r="B369" s="20"/>
      <c r="C369" s="22"/>
      <c r="D369" s="22"/>
      <c r="E369" s="23"/>
      <c r="F369" s="92"/>
      <c r="G369" s="23"/>
      <c r="H369" s="20"/>
      <c r="I369" s="23"/>
    </row>
    <row r="370" spans="1:9">
      <c r="A370" s="20"/>
      <c r="B370" s="20"/>
      <c r="C370" s="22"/>
      <c r="D370" s="22"/>
      <c r="E370" s="23"/>
      <c r="F370" s="92"/>
      <c r="G370" s="23"/>
      <c r="H370" s="20"/>
      <c r="I370" s="23"/>
    </row>
    <row r="371" spans="1:9">
      <c r="A371" s="20"/>
      <c r="B371" s="20"/>
      <c r="C371" s="22"/>
      <c r="D371" s="22"/>
      <c r="E371" s="23"/>
      <c r="F371" s="92"/>
      <c r="G371" s="23"/>
      <c r="H371" s="20"/>
      <c r="I371" s="23"/>
    </row>
    <row r="372" spans="1:9">
      <c r="A372" s="20"/>
      <c r="B372" s="20"/>
      <c r="C372" s="22"/>
      <c r="D372" s="22"/>
      <c r="E372" s="23"/>
      <c r="F372" s="92"/>
      <c r="G372" s="23"/>
      <c r="H372" s="20"/>
      <c r="I372" s="23"/>
    </row>
    <row r="373" spans="1:9">
      <c r="A373" s="20"/>
      <c r="B373" s="20"/>
      <c r="C373" s="22"/>
      <c r="D373" s="22"/>
      <c r="E373" s="23"/>
      <c r="F373" s="92"/>
      <c r="G373" s="23"/>
      <c r="H373" s="20"/>
      <c r="I373" s="23"/>
    </row>
    <row r="374" spans="1:9">
      <c r="A374" s="20"/>
      <c r="B374" s="20"/>
      <c r="C374" s="22"/>
      <c r="D374" s="22"/>
      <c r="E374" s="23"/>
      <c r="F374" s="92"/>
      <c r="G374" s="23"/>
      <c r="H374" s="20"/>
      <c r="I374" s="23"/>
    </row>
    <row r="375" spans="1:9">
      <c r="A375" s="20"/>
      <c r="B375" s="20"/>
      <c r="C375" s="22"/>
      <c r="D375" s="22"/>
      <c r="E375" s="23"/>
      <c r="F375" s="92"/>
      <c r="G375" s="23"/>
      <c r="H375" s="20"/>
      <c r="I375" s="23"/>
    </row>
    <row r="376" spans="1:9">
      <c r="A376" s="20"/>
      <c r="B376" s="20"/>
      <c r="C376" s="22"/>
      <c r="D376" s="22"/>
      <c r="E376" s="23"/>
      <c r="F376" s="92"/>
      <c r="G376" s="23"/>
      <c r="H376" s="20"/>
      <c r="I376" s="23"/>
    </row>
    <row r="377" spans="1:9">
      <c r="A377" s="20"/>
      <c r="B377" s="20"/>
      <c r="C377" s="22"/>
      <c r="D377" s="22"/>
      <c r="E377" s="23"/>
      <c r="F377" s="92"/>
      <c r="G377" s="23"/>
      <c r="H377" s="20"/>
      <c r="I377" s="23"/>
    </row>
    <row r="378" spans="1:9">
      <c r="A378" s="20"/>
      <c r="B378" s="20"/>
      <c r="C378" s="22"/>
      <c r="D378" s="22"/>
      <c r="E378" s="23"/>
      <c r="F378" s="92"/>
      <c r="G378" s="23"/>
      <c r="H378" s="20"/>
      <c r="I378" s="23"/>
    </row>
    <row r="379" spans="1:9">
      <c r="A379" s="20"/>
      <c r="B379" s="20"/>
      <c r="C379" s="22"/>
      <c r="D379" s="22"/>
      <c r="E379" s="23"/>
      <c r="F379" s="92"/>
      <c r="G379" s="23"/>
      <c r="H379" s="20"/>
      <c r="I379" s="23"/>
    </row>
    <row r="380" spans="1:9">
      <c r="A380" s="20"/>
      <c r="B380" s="20"/>
      <c r="C380" s="22"/>
      <c r="D380" s="22"/>
      <c r="E380" s="23"/>
      <c r="F380" s="92"/>
      <c r="G380" s="23"/>
      <c r="H380" s="20"/>
      <c r="I380" s="23"/>
    </row>
    <row r="381" spans="1:9">
      <c r="A381" s="20"/>
      <c r="B381" s="20"/>
      <c r="C381" s="22"/>
      <c r="D381" s="22"/>
      <c r="E381" s="23"/>
      <c r="F381" s="92"/>
      <c r="G381" s="23"/>
      <c r="H381" s="20"/>
      <c r="I381" s="23"/>
    </row>
    <row r="382" spans="1:9">
      <c r="A382" s="20"/>
      <c r="B382" s="20"/>
      <c r="C382" s="22"/>
      <c r="D382" s="22"/>
      <c r="E382" s="23"/>
      <c r="F382" s="92"/>
      <c r="G382" s="23"/>
      <c r="H382" s="20"/>
      <c r="I382" s="23"/>
    </row>
    <row r="383" spans="1:9">
      <c r="A383" s="20"/>
      <c r="B383" s="20"/>
      <c r="C383" s="22"/>
      <c r="D383" s="22"/>
      <c r="E383" s="23"/>
      <c r="F383" s="92"/>
      <c r="G383" s="23"/>
      <c r="H383" s="20"/>
      <c r="I383" s="23"/>
    </row>
    <row r="384" spans="1:9">
      <c r="A384" s="20"/>
      <c r="B384" s="20"/>
      <c r="C384" s="22"/>
      <c r="D384" s="22"/>
      <c r="E384" s="23"/>
      <c r="F384" s="92"/>
      <c r="G384" s="23"/>
      <c r="H384" s="20"/>
      <c r="I384" s="23"/>
    </row>
    <row r="385" spans="1:9">
      <c r="A385" s="20"/>
      <c r="B385" s="20"/>
      <c r="C385" s="22"/>
      <c r="D385" s="22"/>
      <c r="E385" s="23"/>
      <c r="F385" s="92"/>
      <c r="G385" s="23"/>
      <c r="H385" s="20"/>
      <c r="I385" s="23"/>
    </row>
    <row r="386" spans="1:9">
      <c r="A386" s="20"/>
      <c r="B386" s="20"/>
      <c r="C386" s="22"/>
      <c r="D386" s="22"/>
      <c r="E386" s="23"/>
      <c r="F386" s="92"/>
      <c r="G386" s="23"/>
      <c r="H386" s="20"/>
      <c r="I386" s="23"/>
    </row>
    <row r="387" spans="1:9">
      <c r="A387" s="20"/>
      <c r="B387" s="20"/>
      <c r="C387" s="22"/>
      <c r="D387" s="22"/>
      <c r="E387" s="23"/>
      <c r="F387" s="92"/>
      <c r="G387" s="23"/>
      <c r="H387" s="20"/>
      <c r="I387" s="23"/>
    </row>
    <row r="388" spans="1:9">
      <c r="A388" s="20"/>
      <c r="B388" s="20"/>
      <c r="C388" s="22"/>
      <c r="D388" s="22"/>
      <c r="E388" s="23"/>
      <c r="F388" s="92"/>
      <c r="G388" s="23"/>
      <c r="H388" s="20"/>
      <c r="I388" s="23"/>
    </row>
    <row r="389" spans="1:9">
      <c r="A389" s="20"/>
      <c r="B389" s="20"/>
      <c r="C389" s="22"/>
      <c r="D389" s="22"/>
      <c r="E389" s="23"/>
      <c r="F389" s="92"/>
      <c r="G389" s="23"/>
      <c r="H389" s="20"/>
      <c r="I389" s="23"/>
    </row>
    <row r="390" spans="1:9">
      <c r="A390" s="20"/>
      <c r="B390" s="20"/>
      <c r="C390" s="22"/>
      <c r="D390" s="22"/>
      <c r="E390" s="23"/>
      <c r="F390" s="92"/>
      <c r="G390" s="23"/>
      <c r="H390" s="20"/>
      <c r="I390" s="23"/>
    </row>
    <row r="391" spans="1:9">
      <c r="A391" s="20"/>
      <c r="B391" s="20"/>
      <c r="C391" s="22"/>
      <c r="D391" s="22"/>
      <c r="E391" s="23"/>
      <c r="F391" s="92"/>
      <c r="G391" s="23"/>
      <c r="H391" s="20"/>
      <c r="I391" s="23"/>
    </row>
    <row r="392" spans="1:9">
      <c r="A392" s="20"/>
      <c r="B392" s="20"/>
      <c r="C392" s="22"/>
      <c r="D392" s="22"/>
      <c r="E392" s="23"/>
      <c r="F392" s="92"/>
      <c r="G392" s="23"/>
      <c r="H392" s="20"/>
      <c r="I392" s="23"/>
    </row>
    <row r="393" spans="1:9">
      <c r="A393" s="20"/>
      <c r="B393" s="20"/>
      <c r="C393" s="22"/>
      <c r="D393" s="22"/>
      <c r="E393" s="23"/>
      <c r="F393" s="92"/>
      <c r="G393" s="23"/>
      <c r="H393" s="20"/>
      <c r="I393" s="23"/>
    </row>
    <row r="394" spans="1:9">
      <c r="A394" s="20"/>
      <c r="B394" s="20"/>
      <c r="C394" s="22"/>
      <c r="D394" s="22"/>
      <c r="E394" s="23"/>
      <c r="F394" s="92"/>
      <c r="G394" s="23"/>
      <c r="H394" s="20"/>
      <c r="I394" s="23"/>
    </row>
    <row r="395" spans="1:9">
      <c r="A395" s="20"/>
      <c r="B395" s="20"/>
      <c r="C395" s="22"/>
      <c r="D395" s="22"/>
      <c r="E395" s="23"/>
      <c r="F395" s="92"/>
      <c r="G395" s="23"/>
      <c r="H395" s="20"/>
      <c r="I395" s="23"/>
    </row>
    <row r="396" spans="1:9">
      <c r="A396" s="20"/>
      <c r="B396" s="20"/>
      <c r="C396" s="22"/>
      <c r="D396" s="22"/>
      <c r="E396" s="23"/>
      <c r="F396" s="92"/>
      <c r="G396" s="23"/>
      <c r="H396" s="20"/>
      <c r="I396" s="23"/>
    </row>
    <row r="397" spans="1:9">
      <c r="A397" s="20"/>
      <c r="B397" s="20"/>
      <c r="C397" s="22"/>
      <c r="D397" s="22"/>
      <c r="E397" s="23"/>
      <c r="F397" s="92"/>
      <c r="G397" s="23"/>
      <c r="H397" s="20"/>
      <c r="I397" s="23"/>
    </row>
    <row r="398" spans="1:9">
      <c r="A398" s="20"/>
      <c r="B398" s="20"/>
      <c r="C398" s="22"/>
      <c r="D398" s="22"/>
      <c r="E398" s="23"/>
      <c r="F398" s="92"/>
      <c r="G398" s="23"/>
      <c r="H398" s="20"/>
      <c r="I398" s="23"/>
    </row>
    <row r="399" spans="1:9">
      <c r="A399" s="20"/>
      <c r="B399" s="20"/>
      <c r="C399" s="22"/>
      <c r="D399" s="22"/>
      <c r="E399" s="23"/>
      <c r="F399" s="92"/>
      <c r="G399" s="23"/>
      <c r="H399" s="20"/>
      <c r="I399" s="23"/>
    </row>
    <row r="400" spans="1:9">
      <c r="A400" s="20"/>
      <c r="B400" s="20"/>
      <c r="C400" s="22"/>
      <c r="D400" s="22"/>
      <c r="E400" s="23"/>
      <c r="F400" s="92"/>
      <c r="G400" s="23"/>
      <c r="H400" s="20"/>
      <c r="I400" s="23"/>
    </row>
    <row r="401" spans="1:9">
      <c r="A401" s="20"/>
      <c r="B401" s="20"/>
      <c r="C401" s="22"/>
      <c r="D401" s="22"/>
      <c r="E401" s="23"/>
      <c r="F401" s="92"/>
      <c r="G401" s="23"/>
      <c r="H401" s="20"/>
      <c r="I401" s="23"/>
    </row>
    <row r="402" spans="1:9">
      <c r="A402" s="20"/>
      <c r="B402" s="20"/>
      <c r="C402" s="22"/>
      <c r="D402" s="22"/>
      <c r="E402" s="23"/>
      <c r="F402" s="92"/>
      <c r="G402" s="23"/>
      <c r="H402" s="20"/>
      <c r="I402" s="23"/>
    </row>
    <row r="403" spans="1:9">
      <c r="A403" s="20"/>
      <c r="B403" s="20"/>
      <c r="C403" s="22"/>
      <c r="D403" s="22"/>
      <c r="E403" s="23"/>
      <c r="F403" s="92"/>
      <c r="G403" s="23"/>
      <c r="H403" s="20"/>
      <c r="I403" s="23"/>
    </row>
    <row r="404" spans="1:9">
      <c r="A404" s="20"/>
      <c r="B404" s="20"/>
      <c r="C404" s="22"/>
      <c r="D404" s="22"/>
      <c r="E404" s="23"/>
      <c r="F404" s="92"/>
      <c r="G404" s="23"/>
      <c r="H404" s="20"/>
      <c r="I404" s="23"/>
    </row>
    <row r="405" spans="1:9">
      <c r="A405" s="20"/>
      <c r="B405" s="20"/>
      <c r="C405" s="22"/>
      <c r="D405" s="22"/>
      <c r="E405" s="23"/>
      <c r="F405" s="92"/>
      <c r="G405" s="23"/>
      <c r="H405" s="20"/>
      <c r="I405" s="23"/>
    </row>
    <row r="406" spans="1:9">
      <c r="A406" s="20"/>
      <c r="B406" s="20"/>
      <c r="C406" s="22"/>
      <c r="D406" s="22"/>
      <c r="E406" s="23"/>
      <c r="F406" s="92"/>
      <c r="G406" s="23"/>
      <c r="H406" s="20"/>
      <c r="I406" s="23"/>
    </row>
    <row r="407" spans="1:9">
      <c r="A407" s="20"/>
      <c r="B407" s="20"/>
      <c r="C407" s="22"/>
      <c r="D407" s="22"/>
      <c r="E407" s="23"/>
      <c r="F407" s="92"/>
      <c r="G407" s="23"/>
      <c r="H407" s="20"/>
      <c r="I407" s="23"/>
    </row>
    <row r="408" spans="1:9">
      <c r="A408" s="20"/>
      <c r="B408" s="20"/>
      <c r="C408" s="22"/>
      <c r="D408" s="22"/>
      <c r="E408" s="23"/>
      <c r="F408" s="92"/>
      <c r="G408" s="23"/>
      <c r="H408" s="20"/>
      <c r="I408" s="23"/>
    </row>
    <row r="409" spans="1:9">
      <c r="A409" s="20"/>
      <c r="B409" s="20"/>
      <c r="C409" s="22"/>
      <c r="D409" s="22"/>
      <c r="E409" s="23"/>
      <c r="F409" s="92"/>
      <c r="G409" s="23"/>
      <c r="H409" s="20"/>
      <c r="I409" s="23"/>
    </row>
    <row r="410" spans="1:9">
      <c r="A410" s="20"/>
      <c r="B410" s="20"/>
      <c r="C410" s="22"/>
      <c r="D410" s="22"/>
      <c r="E410" s="23"/>
      <c r="F410" s="92"/>
      <c r="G410" s="23"/>
      <c r="H410" s="20"/>
      <c r="I410" s="23"/>
    </row>
    <row r="411" spans="1:9">
      <c r="A411" s="20"/>
      <c r="B411" s="20"/>
      <c r="C411" s="22"/>
      <c r="D411" s="22"/>
      <c r="E411" s="23"/>
      <c r="F411" s="92"/>
      <c r="G411" s="23"/>
      <c r="H411" s="20"/>
      <c r="I411" s="23"/>
    </row>
    <row r="412" spans="1:9">
      <c r="A412" s="20"/>
      <c r="B412" s="20"/>
      <c r="C412" s="22"/>
      <c r="D412" s="22"/>
      <c r="E412" s="23"/>
      <c r="F412" s="92"/>
      <c r="G412" s="23"/>
      <c r="H412" s="20"/>
      <c r="I412" s="23"/>
    </row>
    <row r="413" spans="1:9">
      <c r="A413" s="20"/>
      <c r="B413" s="20"/>
      <c r="C413" s="22"/>
      <c r="D413" s="22"/>
      <c r="E413" s="23"/>
      <c r="F413" s="92"/>
      <c r="G413" s="23"/>
      <c r="H413" s="20"/>
      <c r="I413" s="23"/>
    </row>
    <row r="414" spans="1:9">
      <c r="A414" s="20"/>
      <c r="B414" s="20"/>
      <c r="C414" s="22"/>
      <c r="D414" s="22"/>
      <c r="E414" s="23"/>
      <c r="F414" s="92"/>
      <c r="G414" s="23"/>
      <c r="H414" s="20"/>
      <c r="I414" s="23"/>
    </row>
    <row r="415" spans="1:9">
      <c r="A415" s="20"/>
      <c r="B415" s="20"/>
      <c r="C415" s="22"/>
      <c r="D415" s="22"/>
      <c r="E415" s="23"/>
      <c r="F415" s="92"/>
      <c r="G415" s="23"/>
      <c r="H415" s="20"/>
      <c r="I415" s="23"/>
    </row>
    <row r="416" spans="1:9">
      <c r="A416" s="20"/>
      <c r="B416" s="20"/>
      <c r="C416" s="22"/>
      <c r="D416" s="22"/>
      <c r="E416" s="23"/>
      <c r="F416" s="92"/>
      <c r="G416" s="23"/>
      <c r="H416" s="20"/>
      <c r="I416" s="23"/>
    </row>
    <row r="417" spans="1:9">
      <c r="A417" s="20"/>
      <c r="B417" s="20"/>
      <c r="C417" s="22"/>
      <c r="D417" s="22"/>
      <c r="E417" s="23"/>
      <c r="F417" s="92"/>
      <c r="G417" s="23"/>
      <c r="H417" s="20"/>
      <c r="I417" s="23"/>
    </row>
    <row r="418" spans="1:9">
      <c r="A418" s="20"/>
      <c r="B418" s="20"/>
      <c r="C418" s="22"/>
      <c r="D418" s="22"/>
      <c r="E418" s="23"/>
      <c r="F418" s="92"/>
      <c r="G418" s="23"/>
      <c r="H418" s="20"/>
      <c r="I418" s="23"/>
    </row>
    <row r="419" spans="1:9">
      <c r="A419" s="20"/>
      <c r="B419" s="20"/>
      <c r="C419" s="22"/>
      <c r="D419" s="22"/>
      <c r="E419" s="23"/>
      <c r="F419" s="92"/>
      <c r="G419" s="23"/>
      <c r="H419" s="20"/>
      <c r="I419" s="23"/>
    </row>
    <row r="420" spans="1:9">
      <c r="A420" s="20"/>
      <c r="B420" s="20"/>
      <c r="C420" s="22"/>
      <c r="D420" s="22"/>
      <c r="E420" s="23"/>
      <c r="F420" s="92"/>
      <c r="G420" s="23"/>
      <c r="H420" s="20"/>
      <c r="I420" s="23"/>
    </row>
    <row r="421" spans="1:9">
      <c r="A421" s="20"/>
      <c r="B421" s="20"/>
      <c r="C421" s="22"/>
      <c r="D421" s="22"/>
      <c r="E421" s="23"/>
      <c r="F421" s="92"/>
      <c r="G421" s="23"/>
      <c r="H421" s="20"/>
      <c r="I421" s="23"/>
    </row>
    <row r="422" spans="1:9">
      <c r="A422" s="20"/>
      <c r="B422" s="20"/>
      <c r="C422" s="22"/>
      <c r="D422" s="22"/>
      <c r="E422" s="23"/>
      <c r="F422" s="92"/>
      <c r="G422" s="23"/>
      <c r="H422" s="20"/>
      <c r="I422" s="23"/>
    </row>
    <row r="423" spans="1:9">
      <c r="A423" s="20"/>
      <c r="B423" s="20"/>
      <c r="C423" s="22"/>
      <c r="D423" s="22"/>
      <c r="E423" s="23"/>
      <c r="F423" s="92"/>
      <c r="G423" s="23"/>
      <c r="H423" s="20"/>
      <c r="I423" s="23"/>
    </row>
    <row r="424" spans="1:9">
      <c r="A424" s="20"/>
      <c r="B424" s="20"/>
      <c r="C424" s="22"/>
      <c r="D424" s="22"/>
      <c r="E424" s="23"/>
      <c r="F424" s="92"/>
      <c r="G424" s="23"/>
      <c r="H424" s="20"/>
      <c r="I424" s="23"/>
    </row>
    <row r="425" spans="1:9">
      <c r="A425" s="20"/>
      <c r="B425" s="20"/>
      <c r="C425" s="22"/>
      <c r="D425" s="22"/>
      <c r="E425" s="23"/>
      <c r="F425" s="92"/>
      <c r="G425" s="23"/>
      <c r="H425" s="20"/>
      <c r="I425" s="23"/>
    </row>
    <row r="426" spans="1:9">
      <c r="A426" s="20"/>
      <c r="B426" s="20"/>
      <c r="C426" s="22"/>
      <c r="D426" s="22"/>
      <c r="E426" s="23"/>
      <c r="F426" s="92"/>
      <c r="G426" s="23"/>
      <c r="H426" s="20"/>
      <c r="I426" s="23"/>
    </row>
    <row r="427" spans="1:9">
      <c r="A427" s="20"/>
      <c r="B427" s="20"/>
      <c r="C427" s="22"/>
      <c r="D427" s="22"/>
      <c r="E427" s="23"/>
      <c r="F427" s="92"/>
      <c r="G427" s="23"/>
      <c r="H427" s="20"/>
      <c r="I427" s="23"/>
    </row>
    <row r="428" spans="1:9">
      <c r="A428" s="20"/>
      <c r="B428" s="20"/>
      <c r="C428" s="22"/>
      <c r="D428" s="22"/>
      <c r="E428" s="23"/>
      <c r="F428" s="92"/>
      <c r="G428" s="23"/>
      <c r="H428" s="20"/>
      <c r="I428" s="23"/>
    </row>
    <row r="429" spans="1:9">
      <c r="A429" s="20"/>
      <c r="B429" s="20"/>
      <c r="C429" s="22"/>
      <c r="D429" s="22"/>
      <c r="E429" s="23"/>
      <c r="F429" s="92"/>
      <c r="G429" s="23"/>
      <c r="H429" s="20"/>
      <c r="I429" s="23"/>
    </row>
    <row r="430" spans="1:9">
      <c r="A430" s="20"/>
      <c r="B430" s="20"/>
      <c r="C430" s="22"/>
      <c r="D430" s="22"/>
      <c r="E430" s="23"/>
      <c r="F430" s="92"/>
      <c r="G430" s="23"/>
      <c r="H430" s="20"/>
      <c r="I430" s="23"/>
    </row>
    <row r="431" spans="1:9">
      <c r="A431" s="20"/>
      <c r="B431" s="20"/>
      <c r="C431" s="22"/>
      <c r="D431" s="22"/>
      <c r="E431" s="23"/>
      <c r="F431" s="92"/>
      <c r="G431" s="23"/>
      <c r="H431" s="20"/>
      <c r="I431" s="23"/>
    </row>
    <row r="432" spans="1:9">
      <c r="A432" s="20"/>
      <c r="B432" s="20"/>
      <c r="C432" s="22"/>
      <c r="D432" s="22"/>
      <c r="E432" s="23"/>
      <c r="F432" s="92"/>
      <c r="G432" s="23"/>
      <c r="H432" s="20"/>
      <c r="I432" s="23"/>
    </row>
    <row r="433" spans="1:9">
      <c r="A433" s="20"/>
      <c r="B433" s="20"/>
      <c r="C433" s="22"/>
      <c r="D433" s="22"/>
      <c r="E433" s="23"/>
      <c r="F433" s="92"/>
      <c r="G433" s="23"/>
      <c r="H433" s="20"/>
      <c r="I433" s="23"/>
    </row>
    <row r="434" spans="1:9">
      <c r="A434" s="20"/>
      <c r="B434" s="20"/>
      <c r="C434" s="22"/>
      <c r="D434" s="22"/>
      <c r="E434" s="23"/>
      <c r="F434" s="92"/>
      <c r="G434" s="23"/>
      <c r="H434" s="20"/>
      <c r="I434" s="23"/>
    </row>
    <row r="435" spans="1:9">
      <c r="A435" s="20"/>
      <c r="B435" s="20"/>
      <c r="C435" s="22"/>
      <c r="D435" s="22"/>
      <c r="E435" s="23"/>
      <c r="F435" s="92"/>
      <c r="G435" s="23"/>
      <c r="H435" s="20"/>
      <c r="I435" s="23"/>
    </row>
    <row r="436" spans="1:9">
      <c r="A436" s="20"/>
      <c r="B436" s="20"/>
      <c r="C436" s="22"/>
      <c r="D436" s="22"/>
      <c r="E436" s="23"/>
      <c r="F436" s="92"/>
      <c r="G436" s="23"/>
      <c r="H436" s="20"/>
      <c r="I436" s="23"/>
    </row>
    <row r="437" spans="1:9">
      <c r="A437" s="20"/>
      <c r="B437" s="20"/>
      <c r="C437" s="22"/>
      <c r="D437" s="22"/>
      <c r="E437" s="23"/>
      <c r="F437" s="92"/>
      <c r="G437" s="23"/>
      <c r="H437" s="20"/>
      <c r="I437" s="23"/>
    </row>
    <row r="438" spans="1:9">
      <c r="A438" s="20"/>
      <c r="B438" s="20"/>
      <c r="C438" s="22"/>
      <c r="D438" s="22"/>
      <c r="E438" s="23"/>
      <c r="F438" s="92"/>
      <c r="G438" s="23"/>
      <c r="H438" s="20"/>
      <c r="I438" s="23"/>
    </row>
    <row r="439" spans="1:9">
      <c r="A439" s="20"/>
      <c r="B439" s="20"/>
      <c r="C439" s="22"/>
      <c r="D439" s="22"/>
      <c r="E439" s="23"/>
      <c r="F439" s="92"/>
      <c r="G439" s="23"/>
      <c r="H439" s="20"/>
      <c r="I439" s="23"/>
    </row>
    <row r="440" spans="1:9">
      <c r="A440" s="20"/>
      <c r="B440" s="20"/>
      <c r="C440" s="22"/>
      <c r="D440" s="22"/>
      <c r="E440" s="23"/>
      <c r="F440" s="92"/>
      <c r="G440" s="23"/>
      <c r="H440" s="20"/>
      <c r="I440" s="23"/>
    </row>
    <row r="441" spans="1:9">
      <c r="A441" s="20"/>
      <c r="B441" s="20"/>
      <c r="C441" s="22"/>
      <c r="D441" s="22"/>
      <c r="E441" s="23"/>
      <c r="F441" s="92"/>
      <c r="G441" s="23"/>
      <c r="H441" s="20"/>
      <c r="I441" s="23"/>
    </row>
    <row r="442" spans="1:9">
      <c r="A442" s="20"/>
      <c r="B442" s="20"/>
      <c r="C442" s="22"/>
      <c r="D442" s="22"/>
      <c r="E442" s="23"/>
      <c r="F442" s="92"/>
      <c r="G442" s="23"/>
      <c r="H442" s="20"/>
      <c r="I442" s="23"/>
    </row>
    <row r="443" spans="1:9">
      <c r="A443" s="20"/>
      <c r="B443" s="20"/>
      <c r="C443" s="22"/>
      <c r="D443" s="22"/>
      <c r="E443" s="23"/>
      <c r="F443" s="92"/>
      <c r="G443" s="23"/>
      <c r="H443" s="20"/>
      <c r="I443" s="23"/>
    </row>
    <row r="444" spans="1:9">
      <c r="A444" s="20"/>
      <c r="B444" s="20"/>
      <c r="C444" s="22"/>
      <c r="D444" s="22"/>
      <c r="E444" s="23"/>
      <c r="F444" s="92"/>
      <c r="G444" s="23"/>
      <c r="H444" s="20"/>
      <c r="I444" s="23"/>
    </row>
    <row r="445" spans="1:9">
      <c r="A445" s="20"/>
      <c r="B445" s="20"/>
      <c r="C445" s="22"/>
      <c r="D445" s="22"/>
      <c r="E445" s="23"/>
      <c r="F445" s="92"/>
      <c r="G445" s="23"/>
      <c r="H445" s="20"/>
      <c r="I445" s="23"/>
    </row>
    <row r="446" spans="1:9">
      <c r="A446" s="20"/>
      <c r="B446" s="20"/>
      <c r="C446" s="22"/>
      <c r="D446" s="22"/>
      <c r="E446" s="23"/>
      <c r="F446" s="92"/>
      <c r="G446" s="23"/>
      <c r="H446" s="20"/>
      <c r="I446" s="23"/>
    </row>
    <row r="447" spans="1:9">
      <c r="A447" s="20"/>
      <c r="B447" s="20"/>
      <c r="C447" s="22"/>
      <c r="D447" s="22"/>
      <c r="E447" s="23"/>
      <c r="F447" s="92"/>
      <c r="G447" s="23"/>
      <c r="H447" s="20"/>
      <c r="I447" s="23"/>
    </row>
    <row r="448" spans="1:9">
      <c r="A448" s="20"/>
      <c r="B448" s="20"/>
      <c r="C448" s="22"/>
      <c r="D448" s="22"/>
      <c r="E448" s="23"/>
      <c r="F448" s="92"/>
      <c r="G448" s="23"/>
      <c r="H448" s="20"/>
      <c r="I448" s="23"/>
    </row>
    <row r="449" spans="1:9">
      <c r="A449" s="20"/>
      <c r="B449" s="20"/>
      <c r="C449" s="22"/>
      <c r="D449" s="22"/>
      <c r="E449" s="23"/>
      <c r="F449" s="92"/>
      <c r="G449" s="23"/>
      <c r="H449" s="20"/>
      <c r="I449" s="23"/>
    </row>
    <row r="450" spans="1:9">
      <c r="A450" s="20"/>
      <c r="B450" s="20"/>
      <c r="C450" s="22"/>
      <c r="D450" s="22"/>
      <c r="E450" s="23"/>
      <c r="F450" s="92"/>
      <c r="G450" s="23"/>
      <c r="H450" s="20"/>
      <c r="I450" s="23"/>
    </row>
    <row r="451" spans="1:9">
      <c r="A451" s="20"/>
      <c r="B451" s="20"/>
      <c r="C451" s="22"/>
      <c r="D451" s="22"/>
      <c r="E451" s="23"/>
      <c r="F451" s="92"/>
      <c r="G451" s="23"/>
      <c r="H451" s="20"/>
      <c r="I451" s="23"/>
    </row>
    <row r="452" spans="1:9">
      <c r="A452" s="20"/>
      <c r="B452" s="20"/>
      <c r="C452" s="22"/>
      <c r="D452" s="22"/>
      <c r="E452" s="23"/>
      <c r="F452" s="92"/>
      <c r="G452" s="23"/>
      <c r="H452" s="20"/>
      <c r="I452" s="23"/>
    </row>
    <row r="453" spans="1:9">
      <c r="A453" s="20"/>
      <c r="B453" s="20"/>
      <c r="C453" s="22"/>
      <c r="D453" s="22"/>
      <c r="E453" s="23"/>
      <c r="F453" s="92"/>
      <c r="G453" s="23"/>
      <c r="H453" s="20"/>
      <c r="I453" s="23"/>
    </row>
    <row r="454" spans="1:9">
      <c r="A454" s="20"/>
      <c r="B454" s="20"/>
      <c r="C454" s="22"/>
      <c r="D454" s="22"/>
      <c r="E454" s="23"/>
      <c r="F454" s="92"/>
      <c r="G454" s="23"/>
      <c r="H454" s="20"/>
      <c r="I454" s="23"/>
    </row>
    <row r="455" spans="1:9">
      <c r="A455" s="20"/>
      <c r="B455" s="20"/>
      <c r="C455" s="22"/>
      <c r="D455" s="22"/>
      <c r="E455" s="23"/>
      <c r="F455" s="92"/>
      <c r="G455" s="23"/>
      <c r="H455" s="20"/>
      <c r="I455" s="23"/>
    </row>
    <row r="456" spans="1:9">
      <c r="A456" s="20"/>
      <c r="B456" s="20"/>
      <c r="C456" s="22"/>
      <c r="D456" s="22"/>
      <c r="E456" s="23"/>
      <c r="F456" s="92"/>
      <c r="G456" s="23"/>
      <c r="H456" s="20"/>
      <c r="I456" s="23"/>
    </row>
    <row r="457" spans="1:9">
      <c r="A457" s="20"/>
      <c r="B457" s="20"/>
      <c r="C457" s="22"/>
      <c r="D457" s="22"/>
      <c r="E457" s="23"/>
      <c r="F457" s="92"/>
      <c r="G457" s="23"/>
      <c r="H457" s="20"/>
      <c r="I457" s="23"/>
    </row>
    <row r="458" spans="1:9">
      <c r="A458" s="20"/>
      <c r="B458" s="20"/>
      <c r="C458" s="22"/>
      <c r="D458" s="22"/>
      <c r="E458" s="23"/>
      <c r="F458" s="92"/>
      <c r="G458" s="23"/>
      <c r="H458" s="20"/>
      <c r="I458" s="23"/>
    </row>
    <row r="459" spans="1:9">
      <c r="A459" s="20"/>
      <c r="B459" s="20"/>
      <c r="C459" s="22"/>
      <c r="D459" s="22"/>
      <c r="E459" s="23"/>
      <c r="F459" s="92"/>
      <c r="G459" s="23"/>
      <c r="H459" s="20"/>
      <c r="I459" s="23"/>
    </row>
    <row r="460" spans="1:9">
      <c r="A460" s="20"/>
      <c r="B460" s="20"/>
      <c r="C460" s="22"/>
      <c r="D460" s="22"/>
      <c r="E460" s="23"/>
      <c r="F460" s="92"/>
      <c r="G460" s="23"/>
      <c r="H460" s="20"/>
      <c r="I460" s="23"/>
    </row>
    <row r="461" spans="1:9">
      <c r="A461" s="20"/>
      <c r="B461" s="20"/>
      <c r="C461" s="22"/>
      <c r="D461" s="22"/>
      <c r="E461" s="23"/>
      <c r="F461" s="92"/>
      <c r="G461" s="23"/>
      <c r="H461" s="20"/>
      <c r="I461" s="23"/>
    </row>
    <row r="462" spans="1:9">
      <c r="A462" s="20"/>
      <c r="B462" s="20"/>
      <c r="C462" s="22"/>
      <c r="D462" s="22"/>
      <c r="E462" s="23"/>
      <c r="F462" s="92"/>
      <c r="G462" s="23"/>
      <c r="H462" s="20"/>
      <c r="I462" s="23"/>
    </row>
    <row r="463" spans="1:9">
      <c r="A463" s="20"/>
      <c r="B463" s="20"/>
      <c r="C463" s="22"/>
      <c r="D463" s="22"/>
      <c r="E463" s="23"/>
      <c r="F463" s="92"/>
      <c r="G463" s="23"/>
      <c r="H463" s="20"/>
      <c r="I463" s="23"/>
    </row>
    <row r="464" spans="1:9">
      <c r="A464" s="20"/>
      <c r="B464" s="20"/>
      <c r="C464" s="22"/>
      <c r="D464" s="22"/>
      <c r="E464" s="23"/>
      <c r="F464" s="92"/>
      <c r="G464" s="23"/>
      <c r="H464" s="20"/>
      <c r="I464" s="23"/>
    </row>
    <row r="465" spans="1:9">
      <c r="A465" s="20"/>
      <c r="B465" s="20"/>
      <c r="C465" s="22"/>
      <c r="D465" s="22"/>
      <c r="E465" s="23"/>
      <c r="F465" s="92"/>
      <c r="G465" s="23"/>
      <c r="H465" s="20"/>
      <c r="I465" s="23"/>
    </row>
    <row r="466" spans="1:9">
      <c r="A466" s="20"/>
      <c r="B466" s="20"/>
      <c r="C466" s="22"/>
      <c r="D466" s="22"/>
      <c r="E466" s="23"/>
      <c r="F466" s="92"/>
      <c r="G466" s="23"/>
      <c r="H466" s="20"/>
      <c r="I466" s="23"/>
    </row>
    <row r="467" spans="1:9">
      <c r="A467" s="20"/>
      <c r="B467" s="20"/>
      <c r="C467" s="22"/>
      <c r="D467" s="22"/>
      <c r="E467" s="23"/>
      <c r="F467" s="92"/>
      <c r="G467" s="23"/>
      <c r="H467" s="20"/>
      <c r="I467" s="23"/>
    </row>
    <row r="468" spans="1:9">
      <c r="A468" s="20"/>
      <c r="B468" s="20"/>
      <c r="C468" s="22"/>
      <c r="D468" s="22"/>
      <c r="E468" s="23"/>
      <c r="F468" s="92"/>
      <c r="G468" s="23"/>
      <c r="H468" s="20"/>
      <c r="I468" s="23"/>
    </row>
    <row r="469" spans="1:9">
      <c r="A469" s="20"/>
      <c r="B469" s="20"/>
      <c r="C469" s="22"/>
      <c r="D469" s="22"/>
      <c r="E469" s="23"/>
      <c r="F469" s="92"/>
      <c r="G469" s="23"/>
      <c r="H469" s="20"/>
      <c r="I469" s="23"/>
    </row>
    <row r="470" spans="1:9">
      <c r="A470" s="20"/>
      <c r="B470" s="20"/>
      <c r="C470" s="22"/>
      <c r="D470" s="22"/>
      <c r="E470" s="23"/>
      <c r="F470" s="92"/>
      <c r="G470" s="23"/>
      <c r="H470" s="20"/>
      <c r="I470" s="23"/>
    </row>
    <row r="471" spans="1:9">
      <c r="A471" s="20"/>
      <c r="B471" s="20"/>
      <c r="C471" s="22"/>
      <c r="D471" s="22"/>
      <c r="E471" s="23"/>
      <c r="F471" s="92"/>
      <c r="G471" s="23"/>
      <c r="H471" s="20"/>
      <c r="I471" s="23"/>
    </row>
    <row r="472" spans="1:9">
      <c r="A472" s="20"/>
      <c r="B472" s="20"/>
      <c r="C472" s="22"/>
      <c r="D472" s="22"/>
      <c r="E472" s="23"/>
      <c r="F472" s="92"/>
      <c r="G472" s="23"/>
      <c r="H472" s="20"/>
      <c r="I472" s="23"/>
    </row>
    <row r="473" spans="1:9">
      <c r="A473" s="20"/>
      <c r="B473" s="20"/>
      <c r="C473" s="22"/>
      <c r="D473" s="22"/>
      <c r="E473" s="23"/>
      <c r="F473" s="92"/>
      <c r="G473" s="23"/>
      <c r="H473" s="20"/>
      <c r="I473" s="23"/>
    </row>
    <row r="474" spans="1:9">
      <c r="A474" s="20"/>
      <c r="B474" s="20"/>
      <c r="C474" s="22"/>
      <c r="D474" s="22"/>
      <c r="E474" s="23"/>
      <c r="F474" s="92"/>
      <c r="G474" s="23"/>
      <c r="H474" s="20"/>
      <c r="I474" s="23"/>
    </row>
    <row r="475" spans="1:9">
      <c r="A475" s="20"/>
      <c r="B475" s="20"/>
      <c r="C475" s="22"/>
      <c r="D475" s="22"/>
      <c r="E475" s="23"/>
      <c r="F475" s="92"/>
      <c r="G475" s="23"/>
      <c r="H475" s="20"/>
      <c r="I475" s="23"/>
    </row>
    <row r="476" spans="1:9">
      <c r="A476" s="20"/>
      <c r="B476" s="20"/>
      <c r="C476" s="22"/>
      <c r="D476" s="22"/>
      <c r="E476" s="23"/>
      <c r="F476" s="92"/>
      <c r="G476" s="23"/>
      <c r="H476" s="20"/>
      <c r="I476" s="23"/>
    </row>
    <row r="477" spans="1:9">
      <c r="A477" s="20"/>
      <c r="B477" s="20"/>
      <c r="C477" s="22"/>
      <c r="D477" s="22"/>
      <c r="E477" s="23"/>
      <c r="F477" s="92"/>
      <c r="G477" s="23"/>
      <c r="H477" s="20"/>
      <c r="I477" s="23"/>
    </row>
    <row r="478" spans="1:9">
      <c r="A478" s="20"/>
      <c r="B478" s="20"/>
      <c r="C478" s="22"/>
      <c r="D478" s="22"/>
      <c r="E478" s="23"/>
      <c r="F478" s="92"/>
      <c r="G478" s="23"/>
      <c r="H478" s="20"/>
      <c r="I478" s="23"/>
    </row>
    <row r="479" spans="1:9">
      <c r="A479" s="20"/>
      <c r="B479" s="20"/>
      <c r="C479" s="22"/>
      <c r="D479" s="22"/>
      <c r="E479" s="23"/>
      <c r="F479" s="92"/>
      <c r="G479" s="23"/>
      <c r="H479" s="20"/>
      <c r="I479" s="23"/>
    </row>
    <row r="480" spans="1:9">
      <c r="A480" s="20"/>
      <c r="B480" s="20"/>
      <c r="C480" s="22"/>
      <c r="D480" s="22"/>
      <c r="E480" s="23"/>
      <c r="F480" s="92"/>
      <c r="G480" s="23"/>
      <c r="H480" s="20"/>
      <c r="I480" s="23"/>
    </row>
    <row r="481" spans="1:9">
      <c r="A481" s="20"/>
      <c r="B481" s="20"/>
      <c r="C481" s="22"/>
      <c r="D481" s="22"/>
      <c r="E481" s="23"/>
      <c r="F481" s="92"/>
      <c r="G481" s="23"/>
      <c r="H481" s="20"/>
      <c r="I481" s="23"/>
    </row>
    <row r="482" spans="1:9">
      <c r="A482" s="20"/>
      <c r="B482" s="20"/>
      <c r="C482" s="22"/>
      <c r="D482" s="22"/>
      <c r="E482" s="23"/>
      <c r="F482" s="92"/>
      <c r="G482" s="23"/>
      <c r="H482" s="20"/>
      <c r="I482" s="23"/>
    </row>
    <row r="483" spans="1:9">
      <c r="A483" s="20"/>
      <c r="B483" s="20"/>
      <c r="C483" s="22"/>
      <c r="D483" s="22"/>
      <c r="E483" s="23"/>
      <c r="F483" s="92"/>
      <c r="G483" s="23"/>
      <c r="H483" s="20"/>
      <c r="I483" s="23"/>
    </row>
    <row r="484" spans="1:9">
      <c r="A484" s="20"/>
      <c r="B484" s="20"/>
      <c r="C484" s="22"/>
      <c r="D484" s="22"/>
      <c r="E484" s="23"/>
      <c r="F484" s="92"/>
      <c r="G484" s="23"/>
      <c r="H484" s="20"/>
      <c r="I484" s="23"/>
    </row>
    <row r="485" spans="1:9">
      <c r="A485" s="20"/>
      <c r="B485" s="20"/>
      <c r="C485" s="22"/>
      <c r="D485" s="22"/>
      <c r="E485" s="23"/>
      <c r="F485" s="92"/>
      <c r="G485" s="23"/>
      <c r="H485" s="20"/>
      <c r="I485" s="23"/>
    </row>
    <row r="486" spans="1:9">
      <c r="A486" s="20"/>
      <c r="B486" s="20"/>
      <c r="C486" s="22"/>
      <c r="D486" s="22"/>
      <c r="E486" s="23"/>
      <c r="F486" s="92"/>
      <c r="G486" s="23"/>
      <c r="H486" s="20"/>
      <c r="I486" s="23"/>
    </row>
    <row r="487" spans="1:9">
      <c r="A487" s="20"/>
      <c r="B487" s="20"/>
      <c r="C487" s="22"/>
      <c r="D487" s="22"/>
      <c r="E487" s="23"/>
      <c r="F487" s="92"/>
      <c r="G487" s="23"/>
      <c r="H487" s="20"/>
      <c r="I487" s="23"/>
    </row>
    <row r="488" spans="1:9">
      <c r="A488" s="20"/>
      <c r="B488" s="20"/>
      <c r="C488" s="22"/>
      <c r="D488" s="22"/>
      <c r="E488" s="23"/>
      <c r="F488" s="92"/>
      <c r="G488" s="23"/>
      <c r="H488" s="20"/>
      <c r="I488" s="23"/>
    </row>
    <row r="489" spans="1:9">
      <c r="A489" s="20"/>
      <c r="B489" s="20"/>
      <c r="C489" s="22"/>
      <c r="D489" s="22"/>
      <c r="E489" s="23"/>
      <c r="F489" s="92"/>
      <c r="G489" s="23"/>
      <c r="H489" s="20"/>
      <c r="I489" s="23"/>
    </row>
    <row r="490" spans="1:9">
      <c r="A490" s="20"/>
      <c r="B490" s="20"/>
      <c r="C490" s="22"/>
      <c r="D490" s="22"/>
      <c r="E490" s="23"/>
      <c r="F490" s="92"/>
      <c r="G490" s="23"/>
      <c r="H490" s="20"/>
      <c r="I490" s="23"/>
    </row>
    <row r="491" spans="1:9">
      <c r="A491" s="20"/>
      <c r="B491" s="20"/>
      <c r="C491" s="22"/>
      <c r="D491" s="22"/>
      <c r="E491" s="23"/>
      <c r="F491" s="92"/>
      <c r="G491" s="23"/>
      <c r="H491" s="20"/>
      <c r="I491" s="23"/>
    </row>
    <row r="492" spans="1:9">
      <c r="A492" s="20"/>
      <c r="B492" s="20"/>
      <c r="C492" s="22"/>
      <c r="D492" s="22"/>
      <c r="E492" s="23"/>
      <c r="F492" s="92"/>
      <c r="G492" s="23"/>
      <c r="H492" s="20"/>
      <c r="I492" s="23"/>
    </row>
    <row r="493" spans="1:9">
      <c r="A493" s="20"/>
      <c r="B493" s="20"/>
      <c r="C493" s="22"/>
      <c r="D493" s="22"/>
      <c r="E493" s="23"/>
      <c r="F493" s="92"/>
      <c r="G493" s="23"/>
      <c r="H493" s="20"/>
      <c r="I493" s="23"/>
    </row>
    <row r="494" spans="1:9">
      <c r="A494" s="20"/>
      <c r="B494" s="20"/>
      <c r="C494" s="22"/>
      <c r="D494" s="22"/>
      <c r="E494" s="23"/>
      <c r="F494" s="92"/>
      <c r="G494" s="23"/>
      <c r="H494" s="20"/>
      <c r="I494" s="23"/>
    </row>
    <row r="495" spans="1:9">
      <c r="A495" s="20"/>
      <c r="B495" s="20"/>
      <c r="C495" s="22"/>
      <c r="D495" s="22"/>
      <c r="E495" s="23"/>
      <c r="F495" s="92"/>
      <c r="G495" s="23"/>
      <c r="H495" s="20"/>
      <c r="I495" s="23"/>
    </row>
    <row r="496" spans="1:9">
      <c r="A496" s="20"/>
      <c r="B496" s="20"/>
      <c r="C496" s="22"/>
      <c r="D496" s="22"/>
      <c r="E496" s="23"/>
      <c r="F496" s="92"/>
      <c r="G496" s="23"/>
      <c r="H496" s="20"/>
      <c r="I496" s="23"/>
    </row>
    <row r="497" spans="1:9">
      <c r="A497" s="20"/>
      <c r="B497" s="20"/>
      <c r="C497" s="22"/>
      <c r="D497" s="22"/>
      <c r="E497" s="23"/>
      <c r="F497" s="92"/>
      <c r="G497" s="23"/>
      <c r="H497" s="20"/>
      <c r="I497" s="23"/>
    </row>
    <row r="498" spans="1:9">
      <c r="A498" s="20"/>
      <c r="B498" s="20"/>
      <c r="C498" s="22"/>
      <c r="D498" s="22"/>
      <c r="E498" s="23"/>
      <c r="F498" s="92"/>
      <c r="G498" s="23"/>
      <c r="H498" s="20"/>
      <c r="I498" s="23"/>
    </row>
    <row r="499" spans="1:9">
      <c r="A499" s="20"/>
      <c r="B499" s="20"/>
      <c r="C499" s="22"/>
      <c r="D499" s="22"/>
      <c r="E499" s="23"/>
      <c r="F499" s="92"/>
      <c r="G499" s="23"/>
      <c r="H499" s="20"/>
      <c r="I499" s="23"/>
    </row>
    <row r="500" spans="1:9">
      <c r="A500" s="20"/>
      <c r="B500" s="20"/>
      <c r="C500" s="22"/>
      <c r="D500" s="22"/>
      <c r="E500" s="23"/>
      <c r="F500" s="92"/>
      <c r="G500" s="23"/>
      <c r="H500" s="20"/>
      <c r="I500" s="23"/>
    </row>
    <row r="501" spans="1:9">
      <c r="A501" s="20"/>
      <c r="B501" s="20"/>
      <c r="C501" s="22"/>
      <c r="D501" s="22"/>
      <c r="E501" s="23"/>
      <c r="F501" s="92"/>
      <c r="G501" s="23"/>
      <c r="H501" s="20"/>
      <c r="I501" s="23"/>
    </row>
    <row r="502" spans="1:9">
      <c r="A502" s="20"/>
      <c r="B502" s="20"/>
      <c r="C502" s="22"/>
      <c r="D502" s="22"/>
      <c r="E502" s="23"/>
      <c r="F502" s="92"/>
      <c r="G502" s="23"/>
      <c r="H502" s="20"/>
      <c r="I502" s="23"/>
    </row>
    <row r="503" spans="1:9">
      <c r="A503" s="20"/>
      <c r="B503" s="20"/>
      <c r="C503" s="22"/>
      <c r="D503" s="22"/>
      <c r="E503" s="23"/>
      <c r="F503" s="92"/>
      <c r="G503" s="23"/>
      <c r="H503" s="20"/>
      <c r="I503" s="23"/>
    </row>
    <row r="504" spans="1:9">
      <c r="A504" s="20"/>
      <c r="B504" s="20"/>
      <c r="C504" s="22"/>
      <c r="D504" s="22"/>
      <c r="E504" s="23"/>
      <c r="F504" s="92"/>
      <c r="G504" s="23"/>
      <c r="H504" s="20"/>
      <c r="I504" s="23"/>
    </row>
    <row r="505" spans="1:9">
      <c r="A505" s="20"/>
      <c r="B505" s="20"/>
      <c r="C505" s="22"/>
      <c r="D505" s="22"/>
      <c r="E505" s="23"/>
      <c r="F505" s="92"/>
      <c r="G505" s="23"/>
      <c r="H505" s="20"/>
      <c r="I505" s="23"/>
    </row>
    <row r="506" spans="1:9">
      <c r="A506" s="20"/>
      <c r="B506" s="20"/>
      <c r="C506" s="22"/>
      <c r="D506" s="22"/>
      <c r="E506" s="23"/>
      <c r="F506" s="92"/>
      <c r="G506" s="23"/>
      <c r="H506" s="20"/>
      <c r="I506" s="23"/>
    </row>
    <row r="507" spans="1:9">
      <c r="A507" s="20"/>
      <c r="B507" s="20"/>
      <c r="C507" s="22"/>
      <c r="D507" s="22"/>
      <c r="E507" s="23"/>
      <c r="F507" s="92"/>
      <c r="G507" s="23"/>
      <c r="H507" s="20"/>
      <c r="I507" s="23"/>
    </row>
    <row r="508" spans="1:9">
      <c r="A508" s="20"/>
      <c r="B508" s="20"/>
      <c r="C508" s="22"/>
      <c r="D508" s="22"/>
      <c r="E508" s="23"/>
      <c r="F508" s="92"/>
      <c r="G508" s="23"/>
      <c r="H508" s="20"/>
      <c r="I508" s="23"/>
    </row>
    <row r="509" spans="1:9">
      <c r="A509" s="20"/>
      <c r="B509" s="20"/>
      <c r="C509" s="22"/>
      <c r="D509" s="22"/>
      <c r="E509" s="23"/>
      <c r="F509" s="92"/>
      <c r="G509" s="23"/>
      <c r="H509" s="20"/>
      <c r="I509" s="23"/>
    </row>
    <row r="510" spans="1:9">
      <c r="A510" s="20"/>
      <c r="B510" s="20"/>
      <c r="C510" s="22"/>
      <c r="D510" s="22"/>
      <c r="E510" s="23"/>
      <c r="F510" s="92"/>
      <c r="G510" s="23"/>
      <c r="H510" s="20"/>
      <c r="I510" s="23"/>
    </row>
    <row r="511" spans="1:9">
      <c r="A511" s="20"/>
      <c r="B511" s="20"/>
      <c r="C511" s="22"/>
      <c r="D511" s="22"/>
      <c r="E511" s="23"/>
      <c r="F511" s="92"/>
      <c r="G511" s="23"/>
      <c r="H511" s="20"/>
      <c r="I511" s="23"/>
    </row>
    <row r="512" spans="1:9">
      <c r="A512" s="20"/>
      <c r="B512" s="20"/>
      <c r="C512" s="22"/>
      <c r="D512" s="22"/>
      <c r="E512" s="23"/>
      <c r="F512" s="92"/>
      <c r="G512" s="23"/>
      <c r="H512" s="20"/>
      <c r="I512" s="23"/>
    </row>
    <row r="513" spans="1:9">
      <c r="A513" s="20"/>
      <c r="B513" s="20"/>
      <c r="C513" s="22"/>
      <c r="D513" s="22"/>
      <c r="E513" s="23"/>
      <c r="F513" s="92"/>
      <c r="G513" s="23"/>
      <c r="H513" s="20"/>
      <c r="I513" s="23"/>
    </row>
    <row r="514" spans="1:9">
      <c r="A514" s="20"/>
      <c r="B514" s="20"/>
      <c r="C514" s="22"/>
      <c r="D514" s="22"/>
      <c r="E514" s="23"/>
      <c r="F514" s="92"/>
      <c r="G514" s="23"/>
      <c r="H514" s="20"/>
      <c r="I514" s="23"/>
    </row>
    <row r="515" spans="1:9">
      <c r="A515" s="20"/>
      <c r="B515" s="20"/>
      <c r="C515" s="22"/>
      <c r="D515" s="22"/>
      <c r="E515" s="23"/>
      <c r="F515" s="92"/>
      <c r="G515" s="23"/>
      <c r="H515" s="20"/>
      <c r="I515" s="23"/>
    </row>
    <row r="516" spans="1:9">
      <c r="A516" s="20"/>
      <c r="B516" s="20"/>
      <c r="C516" s="22"/>
      <c r="D516" s="22"/>
      <c r="E516" s="23"/>
      <c r="F516" s="92"/>
      <c r="G516" s="23"/>
      <c r="H516" s="20"/>
      <c r="I516" s="23"/>
    </row>
    <row r="517" spans="1:9">
      <c r="A517" s="20"/>
      <c r="B517" s="20"/>
      <c r="C517" s="22"/>
      <c r="D517" s="22"/>
      <c r="E517" s="23"/>
      <c r="F517" s="92"/>
      <c r="G517" s="23"/>
      <c r="H517" s="20"/>
      <c r="I517" s="23"/>
    </row>
    <row r="518" spans="1:9">
      <c r="A518" s="20"/>
      <c r="B518" s="20"/>
      <c r="C518" s="22"/>
      <c r="D518" s="22"/>
      <c r="E518" s="23"/>
      <c r="F518" s="92"/>
      <c r="G518" s="23"/>
      <c r="H518" s="20"/>
      <c r="I518" s="23"/>
    </row>
    <row r="519" spans="1:9">
      <c r="A519" s="20"/>
      <c r="B519" s="20"/>
      <c r="C519" s="22"/>
      <c r="D519" s="22"/>
      <c r="E519" s="23"/>
      <c r="F519" s="92"/>
      <c r="G519" s="23"/>
      <c r="H519" s="20"/>
      <c r="I519" s="23"/>
    </row>
    <row r="520" spans="1:9">
      <c r="A520" s="20"/>
      <c r="B520" s="20"/>
      <c r="C520" s="22"/>
      <c r="D520" s="22"/>
      <c r="E520" s="23"/>
      <c r="F520" s="92"/>
      <c r="G520" s="23"/>
      <c r="H520" s="20"/>
      <c r="I520" s="23"/>
    </row>
    <row r="521" spans="1:9">
      <c r="A521" s="20"/>
      <c r="B521" s="20"/>
      <c r="C521" s="22"/>
      <c r="D521" s="22"/>
      <c r="E521" s="23"/>
      <c r="F521" s="92"/>
      <c r="G521" s="23"/>
      <c r="H521" s="20"/>
      <c r="I521" s="23"/>
    </row>
    <row r="522" spans="1:9">
      <c r="A522" s="20"/>
      <c r="B522" s="20"/>
      <c r="C522" s="22"/>
      <c r="D522" s="22"/>
      <c r="E522" s="23"/>
      <c r="F522" s="92"/>
      <c r="G522" s="23"/>
      <c r="H522" s="20"/>
      <c r="I522" s="23"/>
    </row>
    <row r="523" spans="1:9">
      <c r="A523" s="20"/>
      <c r="B523" s="20"/>
      <c r="C523" s="22"/>
      <c r="D523" s="22"/>
      <c r="E523" s="23"/>
      <c r="F523" s="92"/>
      <c r="G523" s="23"/>
      <c r="H523" s="20"/>
      <c r="I523" s="23"/>
    </row>
    <row r="524" spans="1:9">
      <c r="A524" s="20"/>
      <c r="B524" s="20"/>
      <c r="C524" s="22"/>
      <c r="D524" s="22"/>
      <c r="E524" s="23"/>
      <c r="F524" s="92"/>
      <c r="G524" s="23"/>
      <c r="H524" s="20"/>
      <c r="I524" s="23"/>
    </row>
    <row r="525" spans="1:9">
      <c r="A525" s="20"/>
      <c r="B525" s="20"/>
      <c r="C525" s="22"/>
      <c r="D525" s="22"/>
      <c r="E525" s="23"/>
      <c r="F525" s="92"/>
      <c r="G525" s="23"/>
      <c r="H525" s="20"/>
      <c r="I525" s="23"/>
    </row>
    <row r="526" spans="1:9">
      <c r="A526" s="20"/>
      <c r="B526" s="20"/>
      <c r="C526" s="22"/>
      <c r="D526" s="22"/>
      <c r="E526" s="23"/>
      <c r="F526" s="92"/>
      <c r="G526" s="23"/>
      <c r="H526" s="20"/>
      <c r="I526" s="23"/>
    </row>
    <row r="527" spans="1:9">
      <c r="A527" s="20"/>
      <c r="B527" s="20"/>
      <c r="C527" s="22"/>
      <c r="D527" s="22"/>
      <c r="E527" s="23"/>
      <c r="F527" s="92"/>
      <c r="G527" s="23"/>
      <c r="H527" s="20"/>
      <c r="I527" s="23"/>
    </row>
    <row r="528" spans="1:9">
      <c r="A528" s="20"/>
      <c r="B528" s="20"/>
      <c r="C528" s="22"/>
      <c r="D528" s="22"/>
      <c r="E528" s="23"/>
      <c r="F528" s="92"/>
      <c r="G528" s="23"/>
      <c r="H528" s="20"/>
      <c r="I528" s="23"/>
    </row>
    <row r="529" spans="1:9">
      <c r="A529" s="20"/>
      <c r="B529" s="20"/>
      <c r="C529" s="22"/>
      <c r="D529" s="22"/>
      <c r="E529" s="23"/>
      <c r="F529" s="92"/>
      <c r="G529" s="23"/>
      <c r="H529" s="20"/>
      <c r="I529" s="23"/>
    </row>
    <row r="530" spans="1:9">
      <c r="A530" s="20"/>
      <c r="B530" s="20"/>
      <c r="C530" s="22"/>
      <c r="D530" s="22"/>
      <c r="E530" s="23"/>
      <c r="F530" s="92"/>
      <c r="G530" s="23"/>
      <c r="H530" s="20"/>
      <c r="I530" s="23"/>
    </row>
    <row r="531" spans="1:9">
      <c r="A531" s="20"/>
      <c r="B531" s="20"/>
      <c r="C531" s="22"/>
      <c r="D531" s="22"/>
      <c r="E531" s="23"/>
      <c r="F531" s="92"/>
      <c r="G531" s="23"/>
      <c r="H531" s="20"/>
      <c r="I531" s="23"/>
    </row>
    <row r="532" spans="1:9">
      <c r="A532" s="20"/>
      <c r="B532" s="20"/>
      <c r="C532" s="22"/>
      <c r="D532" s="22"/>
      <c r="E532" s="23"/>
      <c r="F532" s="92"/>
      <c r="G532" s="23"/>
      <c r="H532" s="20"/>
      <c r="I532" s="23"/>
    </row>
    <row r="533" spans="1:9">
      <c r="A533" s="20"/>
      <c r="B533" s="20"/>
      <c r="C533" s="22"/>
      <c r="D533" s="22"/>
      <c r="E533" s="23"/>
      <c r="F533" s="92"/>
      <c r="G533" s="23"/>
      <c r="H533" s="20"/>
      <c r="I533" s="23"/>
    </row>
    <row r="534" spans="1:9">
      <c r="A534" s="20"/>
      <c r="B534" s="20"/>
      <c r="C534" s="22"/>
      <c r="D534" s="22"/>
      <c r="E534" s="23"/>
      <c r="F534" s="92"/>
      <c r="G534" s="23"/>
      <c r="H534" s="20"/>
      <c r="I534" s="23"/>
    </row>
    <row r="535" spans="1:9">
      <c r="A535" s="20"/>
      <c r="B535" s="20"/>
      <c r="C535" s="22"/>
      <c r="D535" s="22"/>
      <c r="E535" s="23"/>
      <c r="F535" s="92"/>
      <c r="G535" s="23"/>
      <c r="H535" s="20"/>
      <c r="I535" s="23"/>
    </row>
    <row r="536" spans="1:9">
      <c r="A536" s="20"/>
      <c r="B536" s="20"/>
      <c r="C536" s="22"/>
      <c r="D536" s="22"/>
      <c r="E536" s="23"/>
      <c r="F536" s="92"/>
      <c r="G536" s="23"/>
      <c r="H536" s="20"/>
      <c r="I536" s="23"/>
    </row>
    <row r="537" spans="1:9">
      <c r="A537" s="20"/>
      <c r="B537" s="20"/>
      <c r="C537" s="22"/>
      <c r="D537" s="22"/>
      <c r="E537" s="23"/>
      <c r="F537" s="92"/>
      <c r="G537" s="23"/>
      <c r="H537" s="20"/>
      <c r="I537" s="23"/>
    </row>
    <row r="538" spans="1:9">
      <c r="A538" s="20"/>
      <c r="B538" s="20"/>
      <c r="C538" s="22"/>
      <c r="D538" s="22"/>
      <c r="E538" s="23"/>
      <c r="F538" s="92"/>
      <c r="G538" s="23"/>
      <c r="H538" s="20"/>
      <c r="I538" s="23"/>
    </row>
    <row r="539" spans="1:9">
      <c r="A539" s="20"/>
      <c r="B539" s="20"/>
      <c r="C539" s="22"/>
      <c r="D539" s="22"/>
      <c r="E539" s="23"/>
      <c r="F539" s="92"/>
      <c r="G539" s="23"/>
      <c r="H539" s="20"/>
      <c r="I539" s="23"/>
    </row>
    <row r="540" spans="1:9">
      <c r="A540" s="20"/>
      <c r="B540" s="20"/>
      <c r="C540" s="22"/>
      <c r="D540" s="22"/>
      <c r="E540" s="23"/>
      <c r="F540" s="92"/>
      <c r="G540" s="23"/>
      <c r="H540" s="20"/>
      <c r="I540" s="23"/>
    </row>
    <row r="541" spans="1:9">
      <c r="A541" s="20"/>
      <c r="B541" s="20"/>
      <c r="C541" s="22"/>
      <c r="D541" s="22"/>
      <c r="E541" s="23"/>
      <c r="F541" s="92"/>
      <c r="G541" s="23"/>
      <c r="H541" s="20"/>
      <c r="I541" s="23"/>
    </row>
    <row r="542" spans="1:9">
      <c r="A542" s="20"/>
      <c r="B542" s="20"/>
      <c r="C542" s="22"/>
      <c r="D542" s="22"/>
      <c r="E542" s="23"/>
      <c r="F542" s="92"/>
      <c r="G542" s="23"/>
      <c r="H542" s="20"/>
      <c r="I542" s="23"/>
    </row>
    <row r="543" spans="1:9">
      <c r="A543" s="20"/>
      <c r="B543" s="20"/>
      <c r="C543" s="22"/>
      <c r="D543" s="22"/>
      <c r="E543" s="23"/>
      <c r="F543" s="92"/>
      <c r="G543" s="23"/>
      <c r="H543" s="20"/>
      <c r="I543" s="23"/>
    </row>
    <row r="544" spans="1:9">
      <c r="A544" s="20"/>
      <c r="B544" s="20"/>
      <c r="C544" s="22"/>
      <c r="D544" s="22"/>
      <c r="E544" s="23"/>
      <c r="F544" s="92"/>
      <c r="G544" s="23"/>
      <c r="H544" s="20"/>
      <c r="I544" s="23"/>
    </row>
    <row r="545" spans="1:9">
      <c r="A545" s="20"/>
      <c r="B545" s="20"/>
      <c r="C545" s="22"/>
      <c r="D545" s="22"/>
      <c r="E545" s="23"/>
      <c r="F545" s="92"/>
      <c r="G545" s="23"/>
      <c r="H545" s="20"/>
      <c r="I545" s="23"/>
    </row>
    <row r="546" spans="1:9">
      <c r="A546" s="20"/>
      <c r="B546" s="20"/>
      <c r="C546" s="22"/>
      <c r="D546" s="22"/>
      <c r="E546" s="23"/>
      <c r="F546" s="92"/>
      <c r="G546" s="23"/>
      <c r="H546" s="20"/>
      <c r="I546" s="23"/>
    </row>
    <row r="547" spans="1:9">
      <c r="A547" s="20"/>
      <c r="B547" s="20"/>
      <c r="C547" s="22"/>
      <c r="D547" s="22"/>
      <c r="E547" s="23"/>
      <c r="F547" s="92"/>
      <c r="G547" s="23"/>
      <c r="H547" s="20"/>
      <c r="I547" s="23"/>
    </row>
    <row r="548" spans="1:9">
      <c r="A548" s="20"/>
      <c r="B548" s="20"/>
      <c r="C548" s="22"/>
      <c r="D548" s="22"/>
      <c r="E548" s="23"/>
      <c r="F548" s="92"/>
      <c r="G548" s="23"/>
      <c r="H548" s="20"/>
      <c r="I548" s="23"/>
    </row>
    <row r="549" spans="1:9">
      <c r="A549" s="20"/>
      <c r="B549" s="20"/>
      <c r="C549" s="22"/>
      <c r="D549" s="22"/>
      <c r="E549" s="23"/>
      <c r="F549" s="92"/>
      <c r="G549" s="23"/>
      <c r="H549" s="20"/>
      <c r="I549" s="23"/>
    </row>
    <row r="550" spans="1:9">
      <c r="A550" s="20"/>
      <c r="B550" s="20"/>
      <c r="C550" s="22"/>
      <c r="D550" s="22"/>
      <c r="E550" s="23"/>
      <c r="F550" s="92"/>
      <c r="G550" s="23"/>
      <c r="H550" s="20"/>
      <c r="I550" s="23"/>
    </row>
    <row r="551" spans="1:9">
      <c r="A551" s="20"/>
      <c r="B551" s="20"/>
      <c r="C551" s="22"/>
      <c r="D551" s="22"/>
      <c r="E551" s="23"/>
      <c r="F551" s="92"/>
      <c r="G551" s="23"/>
      <c r="H551" s="20"/>
      <c r="I551" s="23"/>
    </row>
    <row r="552" spans="1:9">
      <c r="A552" s="20"/>
      <c r="B552" s="20"/>
      <c r="C552" s="22"/>
      <c r="D552" s="22"/>
      <c r="E552" s="23"/>
      <c r="F552" s="92"/>
      <c r="G552" s="23"/>
      <c r="H552" s="20"/>
      <c r="I552" s="23"/>
    </row>
    <row r="553" spans="1:9">
      <c r="A553" s="20"/>
      <c r="B553" s="20"/>
      <c r="C553" s="22"/>
      <c r="D553" s="22"/>
      <c r="E553" s="23"/>
      <c r="F553" s="92"/>
      <c r="G553" s="23"/>
      <c r="H553" s="20"/>
      <c r="I553" s="23"/>
    </row>
    <row r="554" spans="1:9">
      <c r="A554" s="20"/>
      <c r="B554" s="20"/>
      <c r="C554" s="22"/>
      <c r="D554" s="22"/>
      <c r="E554" s="23"/>
      <c r="F554" s="92"/>
      <c r="G554" s="23"/>
      <c r="H554" s="20"/>
      <c r="I554" s="23"/>
    </row>
    <row r="555" spans="1:9">
      <c r="A555" s="20"/>
      <c r="B555" s="20"/>
      <c r="C555" s="22"/>
      <c r="D555" s="22"/>
      <c r="E555" s="23"/>
      <c r="F555" s="92"/>
      <c r="G555" s="23"/>
      <c r="H555" s="20"/>
      <c r="I555" s="23"/>
    </row>
    <row r="556" spans="1:9">
      <c r="A556" s="20"/>
      <c r="B556" s="20"/>
      <c r="C556" s="22"/>
      <c r="D556" s="22"/>
      <c r="E556" s="23"/>
      <c r="F556" s="92"/>
      <c r="G556" s="23"/>
      <c r="H556" s="20"/>
      <c r="I556" s="23"/>
    </row>
    <row r="557" spans="1:9">
      <c r="A557" s="20"/>
      <c r="B557" s="20"/>
      <c r="C557" s="22"/>
      <c r="D557" s="22"/>
      <c r="E557" s="23"/>
      <c r="F557" s="92"/>
      <c r="G557" s="23"/>
      <c r="H557" s="20"/>
      <c r="I557" s="23"/>
    </row>
    <row r="558" spans="1:9">
      <c r="A558" s="20"/>
      <c r="B558" s="20"/>
      <c r="C558" s="22"/>
      <c r="D558" s="22"/>
      <c r="E558" s="23"/>
      <c r="F558" s="92"/>
      <c r="G558" s="23"/>
      <c r="H558" s="20"/>
      <c r="I558" s="23"/>
    </row>
    <row r="559" spans="1:9">
      <c r="A559" s="20"/>
      <c r="B559" s="20"/>
      <c r="C559" s="22"/>
      <c r="D559" s="22"/>
      <c r="E559" s="23"/>
      <c r="F559" s="92"/>
      <c r="G559" s="23"/>
      <c r="H559" s="20"/>
      <c r="I559" s="23"/>
    </row>
    <row r="560" spans="1:9">
      <c r="A560" s="20"/>
      <c r="B560" s="20"/>
      <c r="C560" s="22"/>
      <c r="D560" s="22"/>
      <c r="E560" s="23"/>
      <c r="F560" s="92"/>
      <c r="G560" s="23"/>
      <c r="H560" s="20"/>
      <c r="I560" s="23"/>
    </row>
    <row r="561" spans="1:9">
      <c r="A561" s="20"/>
      <c r="B561" s="20"/>
      <c r="C561" s="22"/>
      <c r="D561" s="22"/>
      <c r="E561" s="23"/>
      <c r="F561" s="92"/>
      <c r="G561" s="23"/>
      <c r="H561" s="20"/>
      <c r="I561" s="23"/>
    </row>
    <row r="562" spans="1:9">
      <c r="A562" s="20"/>
      <c r="B562" s="20"/>
      <c r="C562" s="22"/>
      <c r="D562" s="22"/>
      <c r="E562" s="23"/>
      <c r="F562" s="92"/>
      <c r="G562" s="23"/>
      <c r="H562" s="20"/>
      <c r="I562" s="23"/>
    </row>
    <row r="563" spans="1:9">
      <c r="A563" s="20"/>
      <c r="B563" s="20"/>
      <c r="C563" s="22"/>
      <c r="D563" s="22"/>
      <c r="E563" s="23"/>
      <c r="F563" s="92"/>
      <c r="G563" s="23"/>
      <c r="H563" s="20"/>
      <c r="I563" s="23"/>
    </row>
    <row r="564" spans="1:9">
      <c r="A564" s="20"/>
      <c r="B564" s="20"/>
      <c r="C564" s="22"/>
      <c r="D564" s="22"/>
      <c r="E564" s="23"/>
      <c r="F564" s="92"/>
      <c r="G564" s="23"/>
      <c r="H564" s="20"/>
      <c r="I564" s="23"/>
    </row>
    <row r="565" spans="1:9">
      <c r="A565" s="20"/>
      <c r="B565" s="20"/>
      <c r="C565" s="22"/>
      <c r="D565" s="22"/>
      <c r="E565" s="23"/>
      <c r="F565" s="92"/>
      <c r="G565" s="23"/>
      <c r="H565" s="20"/>
      <c r="I565" s="23"/>
    </row>
    <row r="566" spans="1:9">
      <c r="A566" s="20"/>
      <c r="B566" s="20"/>
      <c r="C566" s="22"/>
      <c r="D566" s="22"/>
      <c r="E566" s="23"/>
      <c r="F566" s="92"/>
      <c r="G566" s="23"/>
      <c r="H566" s="20"/>
      <c r="I566" s="23"/>
    </row>
    <row r="567" spans="1:9">
      <c r="A567" s="20"/>
      <c r="B567" s="20"/>
      <c r="C567" s="22"/>
      <c r="D567" s="22"/>
      <c r="E567" s="23"/>
      <c r="F567" s="92"/>
      <c r="G567" s="23"/>
      <c r="H567" s="20"/>
      <c r="I567" s="23"/>
    </row>
    <row r="568" spans="1:9">
      <c r="A568" s="20"/>
      <c r="B568" s="20"/>
      <c r="C568" s="22"/>
      <c r="D568" s="22"/>
      <c r="E568" s="23"/>
      <c r="F568" s="92"/>
      <c r="G568" s="23"/>
      <c r="H568" s="20"/>
      <c r="I568" s="23"/>
    </row>
    <row r="569" spans="1:9">
      <c r="A569" s="20"/>
      <c r="B569" s="20"/>
      <c r="C569" s="22"/>
      <c r="D569" s="22"/>
      <c r="E569" s="23"/>
      <c r="F569" s="92"/>
      <c r="G569" s="23"/>
      <c r="H569" s="20"/>
      <c r="I569" s="23"/>
    </row>
    <row r="570" spans="1:9">
      <c r="A570" s="20"/>
      <c r="B570" s="20"/>
      <c r="C570" s="22"/>
      <c r="D570" s="22"/>
      <c r="E570" s="23"/>
      <c r="F570" s="92"/>
      <c r="G570" s="23"/>
      <c r="H570" s="20"/>
      <c r="I570" s="23"/>
    </row>
    <row r="571" spans="1:9">
      <c r="A571" s="20"/>
      <c r="B571" s="20"/>
      <c r="C571" s="22"/>
      <c r="D571" s="22"/>
      <c r="E571" s="23"/>
      <c r="F571" s="92"/>
      <c r="G571" s="23"/>
      <c r="H571" s="20"/>
      <c r="I571" s="23"/>
    </row>
    <row r="572" spans="1:9">
      <c r="A572" s="20"/>
      <c r="B572" s="20"/>
      <c r="C572" s="22"/>
      <c r="D572" s="22"/>
      <c r="E572" s="23"/>
      <c r="F572" s="92"/>
      <c r="G572" s="23"/>
      <c r="H572" s="20"/>
      <c r="I572" s="23"/>
    </row>
    <row r="573" spans="1:9">
      <c r="A573" s="20"/>
      <c r="B573" s="20"/>
      <c r="C573" s="22"/>
      <c r="D573" s="22"/>
      <c r="E573" s="23"/>
      <c r="F573" s="92"/>
      <c r="G573" s="23"/>
      <c r="H573" s="20"/>
      <c r="I573" s="23"/>
    </row>
    <row r="574" spans="1:9">
      <c r="A574" s="20"/>
      <c r="B574" s="20"/>
      <c r="C574" s="22"/>
      <c r="D574" s="22"/>
      <c r="E574" s="23"/>
      <c r="F574" s="92"/>
      <c r="G574" s="23"/>
      <c r="H574" s="20"/>
      <c r="I574" s="23"/>
    </row>
    <row r="575" spans="1:9">
      <c r="A575" s="20"/>
      <c r="B575" s="20"/>
      <c r="C575" s="22"/>
      <c r="D575" s="22"/>
      <c r="E575" s="23"/>
      <c r="F575" s="92"/>
      <c r="G575" s="23"/>
      <c r="H575" s="20"/>
      <c r="I575" s="23"/>
    </row>
    <row r="576" spans="1:9">
      <c r="A576" s="20"/>
      <c r="B576" s="20"/>
      <c r="C576" s="22"/>
      <c r="D576" s="22"/>
      <c r="E576" s="23"/>
      <c r="F576" s="92"/>
      <c r="G576" s="23"/>
      <c r="H576" s="20"/>
      <c r="I576" s="23"/>
    </row>
    <row r="577" spans="1:9">
      <c r="A577" s="20"/>
      <c r="B577" s="20"/>
      <c r="C577" s="22"/>
      <c r="D577" s="22"/>
      <c r="E577" s="23"/>
      <c r="F577" s="92"/>
      <c r="G577" s="23"/>
      <c r="H577" s="20"/>
      <c r="I577" s="23"/>
    </row>
    <row r="578" spans="1:9">
      <c r="A578" s="20"/>
      <c r="B578" s="20"/>
      <c r="C578" s="22"/>
      <c r="D578" s="22"/>
      <c r="E578" s="23"/>
      <c r="F578" s="92"/>
      <c r="G578" s="23"/>
      <c r="H578" s="20"/>
      <c r="I578" s="23"/>
    </row>
    <row r="579" spans="1:9">
      <c r="A579" s="20"/>
      <c r="B579" s="20"/>
      <c r="C579" s="22"/>
      <c r="D579" s="22"/>
      <c r="E579" s="23"/>
      <c r="F579" s="92"/>
      <c r="G579" s="23"/>
      <c r="H579" s="20"/>
      <c r="I579" s="23"/>
    </row>
    <row r="580" spans="1:9">
      <c r="A580" s="20"/>
      <c r="B580" s="20"/>
      <c r="C580" s="22"/>
      <c r="D580" s="22"/>
      <c r="E580" s="23"/>
      <c r="F580" s="92"/>
      <c r="G580" s="23"/>
      <c r="H580" s="20"/>
      <c r="I580" s="23"/>
    </row>
    <row r="581" spans="1:9">
      <c r="A581" s="20"/>
      <c r="B581" s="20"/>
      <c r="C581" s="22"/>
      <c r="D581" s="22"/>
      <c r="E581" s="23"/>
      <c r="F581" s="92"/>
      <c r="G581" s="23"/>
      <c r="H581" s="20"/>
      <c r="I581" s="23"/>
    </row>
    <row r="582" spans="1:9">
      <c r="A582" s="20"/>
      <c r="B582" s="20"/>
      <c r="C582" s="22"/>
      <c r="D582" s="22"/>
      <c r="E582" s="23"/>
      <c r="F582" s="92"/>
      <c r="G582" s="23"/>
      <c r="H582" s="20"/>
      <c r="I582" s="23"/>
    </row>
    <row r="583" spans="1:9">
      <c r="A583" s="20"/>
      <c r="B583" s="20"/>
      <c r="C583" s="22"/>
      <c r="D583" s="22"/>
      <c r="E583" s="23"/>
      <c r="F583" s="92"/>
      <c r="G583" s="23"/>
      <c r="H583" s="20"/>
      <c r="I583" s="23"/>
    </row>
    <row r="584" spans="1:9">
      <c r="A584" s="20"/>
      <c r="B584" s="20"/>
      <c r="C584" s="22"/>
      <c r="D584" s="22"/>
      <c r="E584" s="23"/>
      <c r="F584" s="92"/>
      <c r="G584" s="23"/>
      <c r="H584" s="20"/>
      <c r="I584" s="23"/>
    </row>
    <row r="585" spans="1:9">
      <c r="A585" s="20"/>
      <c r="B585" s="20"/>
      <c r="C585" s="22"/>
      <c r="D585" s="22"/>
      <c r="E585" s="23"/>
      <c r="F585" s="92"/>
      <c r="G585" s="23"/>
      <c r="H585" s="20"/>
      <c r="I585" s="23"/>
    </row>
    <row r="586" spans="1:9">
      <c r="A586" s="20"/>
      <c r="B586" s="20"/>
      <c r="C586" s="22"/>
      <c r="D586" s="22"/>
      <c r="E586" s="23"/>
      <c r="F586" s="92"/>
      <c r="G586" s="23"/>
      <c r="H586" s="20"/>
      <c r="I586" s="23"/>
    </row>
    <row r="587" spans="1:9">
      <c r="A587" s="20"/>
      <c r="B587" s="20"/>
      <c r="C587" s="22"/>
      <c r="D587" s="22"/>
      <c r="E587" s="23"/>
      <c r="F587" s="92"/>
      <c r="G587" s="23"/>
      <c r="H587" s="20"/>
      <c r="I587" s="23"/>
    </row>
    <row r="588" spans="1:9">
      <c r="A588" s="20"/>
      <c r="B588" s="20"/>
      <c r="C588" s="22"/>
      <c r="D588" s="22"/>
      <c r="E588" s="23"/>
      <c r="F588" s="92"/>
      <c r="G588" s="23"/>
      <c r="H588" s="20"/>
      <c r="I588" s="23"/>
    </row>
    <row r="589" spans="1:9">
      <c r="A589" s="20"/>
      <c r="B589" s="20"/>
      <c r="C589" s="22"/>
      <c r="D589" s="22"/>
      <c r="E589" s="23"/>
      <c r="F589" s="92"/>
      <c r="G589" s="23"/>
      <c r="H589" s="20"/>
      <c r="I589" s="23"/>
    </row>
    <row r="590" spans="1:9">
      <c r="A590" s="20"/>
      <c r="B590" s="20"/>
      <c r="C590" s="22"/>
      <c r="D590" s="22"/>
      <c r="E590" s="23"/>
      <c r="F590" s="92"/>
      <c r="G590" s="23"/>
      <c r="H590" s="20"/>
      <c r="I590" s="23"/>
    </row>
    <row r="591" spans="1:9">
      <c r="A591" s="20"/>
      <c r="B591" s="20"/>
      <c r="C591" s="22"/>
      <c r="D591" s="22"/>
      <c r="E591" s="23"/>
      <c r="F591" s="92"/>
      <c r="G591" s="23"/>
      <c r="H591" s="20"/>
      <c r="I591" s="23"/>
    </row>
    <row r="592" spans="1:9">
      <c r="A592" s="20"/>
      <c r="B592" s="20"/>
      <c r="C592" s="22"/>
      <c r="D592" s="22"/>
      <c r="E592" s="23"/>
      <c r="F592" s="92"/>
      <c r="G592" s="23"/>
      <c r="H592" s="20"/>
      <c r="I592" s="23"/>
    </row>
    <row r="593" spans="1:9">
      <c r="A593" s="20"/>
      <c r="B593" s="20"/>
      <c r="C593" s="22"/>
      <c r="D593" s="22"/>
      <c r="E593" s="23"/>
      <c r="F593" s="92"/>
      <c r="G593" s="23"/>
      <c r="H593" s="20"/>
      <c r="I593" s="23"/>
    </row>
    <row r="594" spans="1:9">
      <c r="A594" s="20"/>
      <c r="B594" s="20"/>
      <c r="C594" s="22"/>
      <c r="D594" s="22"/>
      <c r="E594" s="23"/>
      <c r="F594" s="92"/>
      <c r="G594" s="23"/>
      <c r="H594" s="20"/>
      <c r="I594" s="23"/>
    </row>
    <row r="595" spans="1:9">
      <c r="A595" s="20"/>
      <c r="B595" s="20"/>
      <c r="C595" s="22"/>
      <c r="D595" s="22"/>
      <c r="E595" s="23"/>
      <c r="F595" s="92"/>
      <c r="G595" s="23"/>
      <c r="H595" s="20"/>
      <c r="I595" s="23"/>
    </row>
    <row r="596" spans="1:9">
      <c r="A596" s="20"/>
      <c r="B596" s="20"/>
      <c r="C596" s="22"/>
      <c r="D596" s="22"/>
      <c r="E596" s="23"/>
      <c r="F596" s="92"/>
      <c r="G596" s="23"/>
      <c r="H596" s="20"/>
      <c r="I596" s="23"/>
    </row>
    <row r="597" spans="1:9">
      <c r="A597" s="20"/>
      <c r="B597" s="20"/>
      <c r="C597" s="22"/>
      <c r="D597" s="22"/>
      <c r="E597" s="23"/>
      <c r="F597" s="92"/>
      <c r="G597" s="23"/>
      <c r="H597" s="20"/>
      <c r="I597" s="23"/>
    </row>
    <row r="598" spans="1:9">
      <c r="A598" s="20"/>
      <c r="B598" s="20"/>
      <c r="C598" s="22"/>
      <c r="D598" s="22"/>
      <c r="E598" s="23"/>
      <c r="F598" s="92"/>
      <c r="G598" s="23"/>
      <c r="H598" s="20"/>
      <c r="I598" s="23"/>
    </row>
    <row r="599" spans="1:9">
      <c r="A599" s="20"/>
      <c r="B599" s="20"/>
      <c r="C599" s="22"/>
      <c r="D599" s="22"/>
      <c r="E599" s="23"/>
      <c r="F599" s="92"/>
      <c r="G599" s="23"/>
      <c r="H599" s="20"/>
      <c r="I599" s="23"/>
    </row>
    <row r="600" spans="1:9">
      <c r="A600" s="20"/>
      <c r="B600" s="20"/>
      <c r="C600" s="22"/>
      <c r="D600" s="22"/>
      <c r="E600" s="23"/>
      <c r="F600" s="92"/>
      <c r="G600" s="23"/>
      <c r="H600" s="20"/>
      <c r="I600" s="23"/>
    </row>
    <row r="601" spans="1:9">
      <c r="A601" s="20"/>
      <c r="B601" s="20"/>
      <c r="C601" s="22"/>
      <c r="D601" s="22"/>
      <c r="E601" s="23"/>
      <c r="F601" s="92"/>
      <c r="G601" s="23"/>
      <c r="H601" s="20"/>
      <c r="I601" s="23"/>
    </row>
    <row r="602" spans="1:9">
      <c r="A602" s="20"/>
      <c r="B602" s="20"/>
      <c r="C602" s="22"/>
      <c r="D602" s="22"/>
      <c r="E602" s="23"/>
      <c r="F602" s="92"/>
      <c r="G602" s="23"/>
      <c r="H602" s="20"/>
      <c r="I602" s="23"/>
    </row>
    <row r="603" spans="1:9">
      <c r="A603" s="20"/>
      <c r="B603" s="20"/>
      <c r="C603" s="22"/>
      <c r="D603" s="22"/>
      <c r="E603" s="23"/>
      <c r="F603" s="92"/>
      <c r="G603" s="23"/>
      <c r="H603" s="20"/>
      <c r="I603" s="23"/>
    </row>
    <row r="604" spans="1:9">
      <c r="A604" s="20"/>
      <c r="B604" s="20"/>
      <c r="C604" s="22"/>
      <c r="D604" s="22"/>
      <c r="E604" s="23"/>
      <c r="F604" s="92"/>
      <c r="G604" s="23"/>
      <c r="H604" s="20"/>
      <c r="I604" s="23"/>
    </row>
    <row r="605" spans="1:9">
      <c r="A605" s="20"/>
      <c r="B605" s="20"/>
      <c r="C605" s="22"/>
      <c r="D605" s="22"/>
      <c r="E605" s="23"/>
      <c r="F605" s="92"/>
      <c r="G605" s="23"/>
      <c r="H605" s="20"/>
      <c r="I605" s="23"/>
    </row>
    <row r="606" spans="1:9">
      <c r="A606" s="20"/>
      <c r="B606" s="20"/>
      <c r="C606" s="22"/>
      <c r="D606" s="22"/>
      <c r="E606" s="23"/>
      <c r="F606" s="92"/>
      <c r="G606" s="23"/>
      <c r="H606" s="20"/>
      <c r="I606" s="23"/>
    </row>
    <row r="607" spans="1:9">
      <c r="A607" s="20"/>
      <c r="B607" s="20"/>
      <c r="C607" s="22"/>
      <c r="D607" s="22"/>
      <c r="E607" s="23"/>
      <c r="F607" s="92"/>
      <c r="G607" s="23"/>
      <c r="H607" s="20"/>
      <c r="I607" s="23"/>
    </row>
    <row r="608" spans="1:9">
      <c r="A608" s="20"/>
      <c r="B608" s="20"/>
      <c r="C608" s="22"/>
      <c r="D608" s="22"/>
      <c r="E608" s="23"/>
      <c r="F608" s="92"/>
      <c r="G608" s="23"/>
      <c r="H608" s="20"/>
      <c r="I608" s="23"/>
    </row>
    <row r="609" spans="1:9">
      <c r="A609" s="20"/>
      <c r="B609" s="20"/>
      <c r="C609" s="22"/>
      <c r="D609" s="22"/>
      <c r="E609" s="23"/>
      <c r="F609" s="92"/>
      <c r="G609" s="23"/>
      <c r="H609" s="20"/>
      <c r="I609" s="23"/>
    </row>
    <row r="610" spans="1:9">
      <c r="A610" s="20"/>
      <c r="B610" s="20"/>
      <c r="C610" s="22"/>
      <c r="D610" s="22"/>
      <c r="E610" s="23"/>
      <c r="F610" s="92"/>
      <c r="G610" s="23"/>
      <c r="H610" s="20"/>
      <c r="I610" s="23"/>
    </row>
    <row r="611" spans="1:9">
      <c r="A611" s="20"/>
      <c r="B611" s="20"/>
      <c r="C611" s="22"/>
      <c r="D611" s="22"/>
      <c r="E611" s="23"/>
      <c r="F611" s="92"/>
      <c r="G611" s="23"/>
      <c r="H611" s="20"/>
      <c r="I611" s="23"/>
    </row>
    <row r="612" spans="1:9">
      <c r="A612" s="20"/>
      <c r="B612" s="20"/>
      <c r="C612" s="22"/>
      <c r="D612" s="22"/>
      <c r="E612" s="23"/>
      <c r="F612" s="92"/>
      <c r="G612" s="23"/>
      <c r="H612" s="20"/>
      <c r="I612" s="23"/>
    </row>
    <row r="613" spans="1:9">
      <c r="A613" s="20"/>
      <c r="B613" s="20"/>
      <c r="C613" s="22"/>
      <c r="D613" s="22"/>
      <c r="E613" s="23"/>
      <c r="F613" s="92"/>
      <c r="G613" s="23"/>
      <c r="H613" s="20"/>
      <c r="I613" s="23"/>
    </row>
    <row r="614" spans="1:9">
      <c r="A614" s="20"/>
      <c r="B614" s="20"/>
      <c r="C614" s="22"/>
      <c r="D614" s="22"/>
      <c r="E614" s="23"/>
      <c r="F614" s="92"/>
      <c r="G614" s="23"/>
      <c r="H614" s="20"/>
      <c r="I614" s="23"/>
    </row>
    <row r="615" spans="1:9">
      <c r="A615" s="20"/>
      <c r="B615" s="20"/>
      <c r="C615" s="22"/>
      <c r="D615" s="22"/>
      <c r="E615" s="23"/>
      <c r="F615" s="92"/>
      <c r="G615" s="23"/>
      <c r="H615" s="20"/>
      <c r="I615" s="23"/>
    </row>
    <row r="616" spans="1:9">
      <c r="A616" s="20"/>
      <c r="B616" s="20"/>
      <c r="C616" s="22"/>
      <c r="D616" s="22"/>
      <c r="E616" s="23"/>
      <c r="F616" s="92"/>
      <c r="G616" s="23"/>
      <c r="H616" s="20"/>
      <c r="I616" s="23"/>
    </row>
    <row r="617" spans="1:9">
      <c r="A617" s="20"/>
      <c r="B617" s="20"/>
      <c r="C617" s="22"/>
      <c r="D617" s="22"/>
      <c r="E617" s="23"/>
      <c r="F617" s="92"/>
      <c r="G617" s="23"/>
      <c r="H617" s="20"/>
      <c r="I617" s="23"/>
    </row>
    <row r="618" spans="1:9">
      <c r="A618" s="20"/>
      <c r="B618" s="20"/>
      <c r="C618" s="22"/>
      <c r="D618" s="22"/>
      <c r="E618" s="23"/>
      <c r="F618" s="92"/>
      <c r="G618" s="23"/>
      <c r="H618" s="20"/>
      <c r="I618" s="23"/>
    </row>
    <row r="619" spans="1:9">
      <c r="A619" s="20"/>
      <c r="B619" s="20"/>
      <c r="C619" s="22"/>
      <c r="D619" s="22"/>
      <c r="E619" s="23"/>
      <c r="F619" s="92"/>
      <c r="G619" s="23"/>
      <c r="H619" s="20"/>
      <c r="I619" s="23"/>
    </row>
    <row r="620" spans="1:9">
      <c r="A620" s="20"/>
      <c r="B620" s="20"/>
      <c r="C620" s="22"/>
      <c r="D620" s="22"/>
      <c r="E620" s="23"/>
      <c r="F620" s="92"/>
      <c r="G620" s="23"/>
      <c r="H620" s="20"/>
      <c r="I620" s="23"/>
    </row>
    <row r="621" spans="1:9">
      <c r="A621" s="20"/>
      <c r="B621" s="20"/>
      <c r="C621" s="22"/>
      <c r="D621" s="22"/>
      <c r="E621" s="23"/>
      <c r="F621" s="92"/>
      <c r="G621" s="23"/>
      <c r="H621" s="20"/>
      <c r="I621" s="23"/>
    </row>
    <row r="622" spans="1:9">
      <c r="A622" s="20"/>
      <c r="B622" s="20"/>
      <c r="C622" s="22"/>
      <c r="D622" s="22"/>
      <c r="E622" s="23"/>
      <c r="F622" s="92"/>
      <c r="G622" s="23"/>
      <c r="H622" s="20"/>
      <c r="I622" s="23"/>
    </row>
    <row r="623" spans="1:9">
      <c r="A623" s="20"/>
      <c r="B623" s="20"/>
      <c r="C623" s="22"/>
      <c r="D623" s="22"/>
      <c r="E623" s="23"/>
      <c r="F623" s="92"/>
      <c r="G623" s="23"/>
      <c r="H623" s="20"/>
      <c r="I623" s="23"/>
    </row>
    <row r="624" spans="1:9">
      <c r="A624" s="20"/>
      <c r="B624" s="20"/>
      <c r="C624" s="22"/>
      <c r="D624" s="22"/>
      <c r="E624" s="23"/>
      <c r="F624" s="92"/>
      <c r="G624" s="23"/>
      <c r="H624" s="20"/>
      <c r="I624" s="23"/>
    </row>
    <row r="625" spans="1:9">
      <c r="A625" s="20"/>
      <c r="B625" s="20"/>
      <c r="C625" s="22"/>
      <c r="D625" s="22"/>
      <c r="E625" s="23"/>
      <c r="F625" s="92"/>
      <c r="G625" s="23"/>
      <c r="H625" s="20"/>
      <c r="I625" s="23"/>
    </row>
    <row r="626" spans="1:9">
      <c r="A626" s="20"/>
      <c r="B626" s="20"/>
      <c r="C626" s="22"/>
      <c r="D626" s="22"/>
      <c r="E626" s="23"/>
      <c r="F626" s="92"/>
      <c r="G626" s="23"/>
      <c r="H626" s="20"/>
      <c r="I626" s="23"/>
    </row>
    <row r="627" spans="1:9">
      <c r="A627" s="20"/>
      <c r="B627" s="20"/>
      <c r="C627" s="22"/>
      <c r="D627" s="22"/>
      <c r="E627" s="23"/>
      <c r="F627" s="92"/>
      <c r="G627" s="23"/>
      <c r="H627" s="20"/>
      <c r="I627" s="23"/>
    </row>
    <row r="628" spans="1:9">
      <c r="A628" s="20"/>
      <c r="B628" s="20"/>
      <c r="C628" s="22"/>
      <c r="D628" s="22"/>
      <c r="E628" s="23"/>
      <c r="F628" s="92"/>
      <c r="G628" s="23"/>
      <c r="H628" s="20"/>
      <c r="I628" s="23"/>
    </row>
    <row r="629" spans="1:9">
      <c r="A629" s="20"/>
      <c r="B629" s="20"/>
      <c r="C629" s="22"/>
      <c r="D629" s="22"/>
      <c r="E629" s="23"/>
      <c r="F629" s="92"/>
      <c r="G629" s="23"/>
      <c r="H629" s="20"/>
      <c r="I629" s="23"/>
    </row>
    <row r="630" spans="1:9">
      <c r="A630" s="20"/>
      <c r="B630" s="20"/>
      <c r="C630" s="22"/>
      <c r="D630" s="22"/>
      <c r="E630" s="23"/>
      <c r="F630" s="92"/>
      <c r="G630" s="23"/>
      <c r="H630" s="20"/>
      <c r="I630" s="23"/>
    </row>
    <row r="631" spans="1:9">
      <c r="A631" s="20"/>
      <c r="B631" s="20"/>
      <c r="C631" s="22"/>
      <c r="D631" s="22"/>
      <c r="E631" s="23"/>
      <c r="F631" s="92"/>
      <c r="G631" s="23"/>
      <c r="H631" s="20"/>
      <c r="I631" s="23"/>
    </row>
    <row r="632" spans="1:9">
      <c r="A632" s="20"/>
      <c r="B632" s="20"/>
      <c r="C632" s="22"/>
      <c r="D632" s="22"/>
      <c r="E632" s="23"/>
      <c r="F632" s="92"/>
      <c r="G632" s="23"/>
      <c r="H632" s="20"/>
      <c r="I632" s="23"/>
    </row>
    <row r="633" spans="1:9">
      <c r="A633" s="20"/>
      <c r="B633" s="20"/>
      <c r="C633" s="22"/>
      <c r="D633" s="22"/>
      <c r="E633" s="23"/>
      <c r="F633" s="92"/>
      <c r="G633" s="23"/>
      <c r="H633" s="20"/>
      <c r="I633" s="23"/>
    </row>
    <row r="634" spans="1:9">
      <c r="A634" s="20"/>
      <c r="B634" s="20"/>
      <c r="C634" s="22"/>
      <c r="D634" s="22"/>
      <c r="E634" s="23"/>
      <c r="F634" s="92"/>
      <c r="G634" s="23"/>
      <c r="H634" s="20"/>
      <c r="I634" s="23"/>
    </row>
    <row r="635" spans="1:9">
      <c r="A635" s="20"/>
      <c r="B635" s="20"/>
      <c r="C635" s="22"/>
      <c r="D635" s="22"/>
      <c r="E635" s="23"/>
      <c r="F635" s="92"/>
      <c r="G635" s="23"/>
      <c r="H635" s="20"/>
      <c r="I635" s="23"/>
    </row>
    <row r="636" spans="1:9">
      <c r="A636" s="20"/>
      <c r="B636" s="20"/>
      <c r="C636" s="22"/>
      <c r="D636" s="22"/>
      <c r="E636" s="23"/>
      <c r="F636" s="92"/>
      <c r="G636" s="23"/>
      <c r="H636" s="20"/>
      <c r="I636" s="23"/>
    </row>
    <row r="637" spans="1:9">
      <c r="A637" s="20"/>
      <c r="B637" s="20"/>
      <c r="C637" s="22"/>
      <c r="D637" s="22"/>
      <c r="E637" s="23"/>
      <c r="F637" s="92"/>
      <c r="G637" s="23"/>
      <c r="H637" s="20"/>
      <c r="I637" s="23"/>
    </row>
    <row r="638" spans="1:9">
      <c r="A638" s="20"/>
      <c r="B638" s="20"/>
      <c r="C638" s="22"/>
      <c r="D638" s="22"/>
      <c r="E638" s="23"/>
      <c r="F638" s="92"/>
      <c r="G638" s="23"/>
      <c r="H638" s="20"/>
      <c r="I638" s="23"/>
    </row>
    <row r="639" spans="1:9">
      <c r="A639" s="20"/>
      <c r="B639" s="20"/>
      <c r="C639" s="22"/>
      <c r="D639" s="22"/>
      <c r="E639" s="23"/>
      <c r="F639" s="92"/>
      <c r="G639" s="23"/>
      <c r="H639" s="20"/>
      <c r="I639" s="23"/>
    </row>
    <row r="640" spans="1:9">
      <c r="A640" s="20"/>
      <c r="B640" s="20"/>
      <c r="C640" s="22"/>
      <c r="D640" s="22"/>
      <c r="E640" s="23"/>
      <c r="F640" s="92"/>
      <c r="G640" s="23"/>
      <c r="H640" s="20"/>
      <c r="I640" s="23"/>
    </row>
    <row r="641" spans="1:9">
      <c r="A641" s="20"/>
      <c r="B641" s="20"/>
      <c r="C641" s="22"/>
      <c r="D641" s="22"/>
      <c r="E641" s="23"/>
      <c r="F641" s="92"/>
      <c r="G641" s="23"/>
      <c r="H641" s="20"/>
      <c r="I641" s="23"/>
    </row>
    <row r="642" spans="1:9">
      <c r="A642" s="20"/>
      <c r="B642" s="20"/>
      <c r="C642" s="22"/>
      <c r="D642" s="22"/>
      <c r="E642" s="23"/>
      <c r="F642" s="92"/>
      <c r="G642" s="23"/>
      <c r="H642" s="20"/>
      <c r="I642" s="23"/>
    </row>
    <row r="643" spans="1:9">
      <c r="A643" s="20"/>
      <c r="B643" s="20"/>
      <c r="C643" s="22"/>
      <c r="D643" s="22"/>
      <c r="E643" s="23"/>
      <c r="F643" s="92"/>
      <c r="G643" s="23"/>
      <c r="H643" s="20"/>
      <c r="I643" s="23"/>
    </row>
    <row r="644" spans="1:9">
      <c r="A644" s="20"/>
      <c r="B644" s="20"/>
      <c r="C644" s="22"/>
      <c r="D644" s="22"/>
      <c r="E644" s="23"/>
      <c r="F644" s="92"/>
      <c r="G644" s="23"/>
      <c r="H644" s="20"/>
      <c r="I644" s="23"/>
    </row>
    <row r="645" spans="1:9">
      <c r="A645" s="20"/>
      <c r="B645" s="20"/>
      <c r="C645" s="22"/>
      <c r="D645" s="22"/>
      <c r="E645" s="23"/>
      <c r="F645" s="92"/>
      <c r="G645" s="23"/>
      <c r="H645" s="20"/>
      <c r="I645" s="23"/>
    </row>
    <row r="646" spans="1:9">
      <c r="A646" s="20"/>
      <c r="B646" s="20"/>
      <c r="C646" s="22"/>
      <c r="D646" s="22"/>
      <c r="E646" s="23"/>
      <c r="F646" s="92"/>
      <c r="G646" s="23"/>
      <c r="H646" s="20"/>
      <c r="I646" s="23"/>
    </row>
    <row r="647" spans="1:9">
      <c r="A647" s="20"/>
      <c r="B647" s="20"/>
      <c r="C647" s="22"/>
      <c r="D647" s="22"/>
      <c r="E647" s="23"/>
      <c r="F647" s="92"/>
      <c r="G647" s="23"/>
      <c r="H647" s="20"/>
      <c r="I647" s="23"/>
    </row>
    <row r="648" spans="1:9">
      <c r="A648" s="20"/>
      <c r="B648" s="20"/>
      <c r="C648" s="22"/>
      <c r="D648" s="22"/>
      <c r="E648" s="23"/>
      <c r="F648" s="92"/>
      <c r="G648" s="23"/>
      <c r="H648" s="20"/>
      <c r="I648" s="23"/>
    </row>
    <row r="649" spans="1:9">
      <c r="A649" s="20"/>
      <c r="B649" s="20"/>
      <c r="C649" s="22"/>
      <c r="D649" s="22"/>
      <c r="E649" s="23"/>
      <c r="F649" s="92"/>
      <c r="G649" s="23"/>
      <c r="H649" s="20"/>
      <c r="I649" s="23"/>
    </row>
    <row r="650" spans="1:9">
      <c r="A650" s="20"/>
      <c r="B650" s="20"/>
      <c r="C650" s="22"/>
      <c r="D650" s="22"/>
      <c r="E650" s="23"/>
      <c r="F650" s="92"/>
      <c r="G650" s="23"/>
      <c r="H650" s="20"/>
      <c r="I650" s="23"/>
    </row>
    <row r="651" spans="1:9">
      <c r="A651" s="20"/>
      <c r="B651" s="20"/>
      <c r="C651" s="22"/>
      <c r="D651" s="22"/>
      <c r="E651" s="23"/>
      <c r="F651" s="92"/>
      <c r="G651" s="23"/>
      <c r="H651" s="20"/>
      <c r="I651" s="23"/>
    </row>
    <row r="652" spans="1:9">
      <c r="A652" s="20"/>
      <c r="B652" s="20"/>
      <c r="C652" s="22"/>
      <c r="D652" s="22"/>
      <c r="E652" s="23"/>
      <c r="F652" s="92"/>
      <c r="G652" s="23"/>
      <c r="H652" s="20"/>
      <c r="I652" s="23"/>
    </row>
    <row r="653" spans="1:9">
      <c r="A653" s="20"/>
      <c r="B653" s="20"/>
      <c r="C653" s="22"/>
      <c r="D653" s="22"/>
      <c r="E653" s="23"/>
      <c r="F653" s="92"/>
      <c r="G653" s="23"/>
      <c r="H653" s="20"/>
      <c r="I653" s="23"/>
    </row>
    <row r="654" spans="1:9">
      <c r="A654" s="20"/>
      <c r="B654" s="20"/>
      <c r="C654" s="22"/>
      <c r="D654" s="22"/>
      <c r="E654" s="23"/>
      <c r="F654" s="92"/>
      <c r="G654" s="23"/>
      <c r="H654" s="20"/>
      <c r="I654" s="23"/>
    </row>
    <row r="655" spans="1:9">
      <c r="A655" s="20"/>
      <c r="B655" s="20"/>
      <c r="C655" s="22"/>
      <c r="D655" s="22"/>
      <c r="E655" s="23"/>
      <c r="F655" s="92"/>
      <c r="G655" s="23"/>
      <c r="H655" s="20"/>
      <c r="I655" s="23"/>
    </row>
    <row r="656" spans="1:9">
      <c r="A656" s="20"/>
      <c r="B656" s="20"/>
      <c r="C656" s="22"/>
      <c r="D656" s="22"/>
      <c r="E656" s="23"/>
      <c r="F656" s="92"/>
      <c r="G656" s="23"/>
      <c r="H656" s="20"/>
      <c r="I656" s="23"/>
    </row>
    <row r="657" spans="1:9">
      <c r="A657" s="20"/>
      <c r="B657" s="20"/>
      <c r="C657" s="22"/>
      <c r="D657" s="22"/>
      <c r="E657" s="23"/>
      <c r="F657" s="92"/>
      <c r="G657" s="23"/>
      <c r="H657" s="20"/>
      <c r="I657" s="23"/>
    </row>
    <row r="658" spans="1:9">
      <c r="A658" s="20"/>
      <c r="B658" s="20"/>
      <c r="C658" s="22"/>
      <c r="D658" s="22"/>
      <c r="E658" s="23"/>
      <c r="F658" s="92"/>
      <c r="G658" s="23"/>
      <c r="H658" s="20"/>
      <c r="I658" s="23"/>
    </row>
    <row r="659" spans="1:9">
      <c r="A659" s="20"/>
      <c r="B659" s="20"/>
      <c r="C659" s="22"/>
      <c r="D659" s="22"/>
      <c r="E659" s="23"/>
      <c r="F659" s="92"/>
      <c r="G659" s="23"/>
      <c r="H659" s="20"/>
      <c r="I659" s="23"/>
    </row>
    <row r="660" spans="1:9">
      <c r="A660" s="20"/>
      <c r="B660" s="20"/>
      <c r="C660" s="22"/>
      <c r="D660" s="22"/>
      <c r="E660" s="23"/>
      <c r="F660" s="92"/>
      <c r="G660" s="23"/>
      <c r="H660" s="20"/>
      <c r="I660" s="23"/>
    </row>
    <row r="661" spans="1:9">
      <c r="A661" s="20"/>
      <c r="B661" s="20"/>
      <c r="C661" s="22"/>
      <c r="D661" s="22"/>
      <c r="E661" s="23"/>
      <c r="F661" s="92"/>
      <c r="G661" s="23"/>
      <c r="H661" s="20"/>
      <c r="I661" s="23"/>
    </row>
    <row r="662" spans="1:9">
      <c r="A662" s="20"/>
      <c r="B662" s="20"/>
      <c r="C662" s="22"/>
      <c r="D662" s="22"/>
      <c r="E662" s="23"/>
      <c r="F662" s="92"/>
      <c r="G662" s="23"/>
      <c r="H662" s="20"/>
      <c r="I662" s="23"/>
    </row>
    <row r="663" spans="1:9">
      <c r="A663" s="20"/>
      <c r="B663" s="20"/>
      <c r="C663" s="22"/>
      <c r="D663" s="22"/>
      <c r="E663" s="23"/>
      <c r="F663" s="92"/>
      <c r="G663" s="23"/>
      <c r="H663" s="20"/>
      <c r="I663" s="23"/>
    </row>
    <row r="664" spans="1:9">
      <c r="A664" s="20"/>
      <c r="B664" s="20"/>
      <c r="C664" s="22"/>
      <c r="D664" s="22"/>
      <c r="E664" s="23"/>
      <c r="F664" s="92"/>
      <c r="G664" s="23"/>
      <c r="H664" s="20"/>
      <c r="I664" s="23"/>
    </row>
    <row r="665" spans="1:9">
      <c r="A665" s="20"/>
      <c r="B665" s="20"/>
      <c r="C665" s="22"/>
      <c r="D665" s="22"/>
      <c r="E665" s="23"/>
      <c r="F665" s="92"/>
      <c r="G665" s="23"/>
      <c r="H665" s="20"/>
      <c r="I665" s="23"/>
    </row>
    <row r="666" spans="1:9">
      <c r="A666" s="20"/>
      <c r="B666" s="20"/>
      <c r="C666" s="22"/>
      <c r="D666" s="22"/>
      <c r="E666" s="23"/>
      <c r="F666" s="92"/>
      <c r="G666" s="23"/>
      <c r="H666" s="20"/>
      <c r="I666" s="23"/>
    </row>
    <row r="667" spans="1:9">
      <c r="A667" s="20"/>
      <c r="B667" s="20"/>
      <c r="C667" s="22"/>
      <c r="D667" s="22"/>
      <c r="E667" s="23"/>
      <c r="F667" s="92"/>
      <c r="G667" s="23"/>
      <c r="H667" s="20"/>
      <c r="I667" s="23"/>
    </row>
    <row r="668" spans="1:9">
      <c r="A668" s="20"/>
      <c r="B668" s="20"/>
      <c r="C668" s="22"/>
      <c r="D668" s="22"/>
      <c r="E668" s="23"/>
      <c r="F668" s="92"/>
      <c r="G668" s="23"/>
      <c r="H668" s="20"/>
      <c r="I668" s="23"/>
    </row>
    <row r="669" spans="1:9">
      <c r="A669" s="20"/>
      <c r="B669" s="20"/>
      <c r="C669" s="22"/>
      <c r="D669" s="22"/>
      <c r="E669" s="23"/>
      <c r="F669" s="92"/>
      <c r="G669" s="23"/>
      <c r="H669" s="20"/>
      <c r="I669" s="23"/>
    </row>
    <row r="670" spans="1:9">
      <c r="A670" s="20"/>
      <c r="B670" s="20"/>
      <c r="C670" s="22"/>
      <c r="D670" s="22"/>
      <c r="E670" s="23"/>
      <c r="F670" s="92"/>
      <c r="G670" s="23"/>
      <c r="H670" s="20"/>
      <c r="I670" s="23"/>
    </row>
    <row r="671" spans="1:9">
      <c r="A671" s="20"/>
      <c r="B671" s="20"/>
      <c r="C671" s="22"/>
      <c r="D671" s="22"/>
      <c r="E671" s="23"/>
      <c r="F671" s="92"/>
      <c r="G671" s="23"/>
      <c r="H671" s="20"/>
      <c r="I671" s="23"/>
    </row>
    <row r="672" spans="1:9">
      <c r="A672" s="20"/>
      <c r="B672" s="20"/>
      <c r="C672" s="22"/>
      <c r="D672" s="22"/>
      <c r="E672" s="23"/>
      <c r="F672" s="92"/>
      <c r="G672" s="23"/>
      <c r="H672" s="20"/>
      <c r="I672" s="23"/>
    </row>
    <row r="673" spans="1:9">
      <c r="A673" s="20"/>
      <c r="B673" s="20"/>
      <c r="C673" s="22"/>
      <c r="D673" s="22"/>
      <c r="E673" s="23"/>
      <c r="F673" s="92"/>
      <c r="G673" s="23"/>
      <c r="H673" s="20"/>
      <c r="I673" s="23"/>
    </row>
    <row r="674" spans="1:9">
      <c r="A674" s="20"/>
      <c r="B674" s="20"/>
      <c r="C674" s="22"/>
      <c r="D674" s="22"/>
      <c r="E674" s="23"/>
      <c r="F674" s="92"/>
      <c r="G674" s="23"/>
      <c r="H674" s="20"/>
      <c r="I674" s="23"/>
    </row>
    <row r="675" spans="1:9">
      <c r="A675" s="20"/>
      <c r="B675" s="20"/>
      <c r="C675" s="22"/>
      <c r="D675" s="22"/>
      <c r="E675" s="23"/>
      <c r="F675" s="92"/>
      <c r="G675" s="23"/>
      <c r="H675" s="20"/>
      <c r="I675" s="23"/>
    </row>
    <row r="676" spans="1:9">
      <c r="A676" s="20"/>
      <c r="B676" s="20"/>
      <c r="C676" s="22"/>
      <c r="D676" s="22"/>
      <c r="E676" s="23"/>
      <c r="F676" s="92"/>
      <c r="G676" s="23"/>
      <c r="H676" s="20"/>
      <c r="I676" s="23"/>
    </row>
    <row r="677" spans="1:9">
      <c r="A677" s="20"/>
      <c r="B677" s="20"/>
      <c r="C677" s="22"/>
      <c r="D677" s="22"/>
      <c r="E677" s="23"/>
      <c r="F677" s="92"/>
      <c r="G677" s="23"/>
      <c r="H677" s="20"/>
      <c r="I677" s="23"/>
    </row>
    <row r="678" spans="1:9">
      <c r="A678" s="20"/>
      <c r="B678" s="20"/>
      <c r="C678" s="22"/>
      <c r="D678" s="22"/>
      <c r="E678" s="23"/>
      <c r="F678" s="92"/>
      <c r="G678" s="23"/>
      <c r="H678" s="20"/>
      <c r="I678" s="23"/>
    </row>
    <row r="679" spans="1:9">
      <c r="A679" s="20"/>
      <c r="B679" s="20"/>
      <c r="C679" s="22"/>
      <c r="D679" s="22"/>
      <c r="E679" s="23"/>
      <c r="F679" s="92"/>
      <c r="G679" s="23"/>
      <c r="H679" s="20"/>
      <c r="I679" s="23"/>
    </row>
    <row r="680" spans="1:9">
      <c r="A680" s="20"/>
      <c r="B680" s="20"/>
      <c r="C680" s="22"/>
      <c r="D680" s="22"/>
      <c r="E680" s="23"/>
      <c r="F680" s="92"/>
      <c r="G680" s="23"/>
      <c r="H680" s="20"/>
      <c r="I680" s="23"/>
    </row>
    <row r="681" spans="1:9">
      <c r="A681" s="20"/>
      <c r="B681" s="20"/>
      <c r="C681" s="22"/>
      <c r="D681" s="22"/>
      <c r="E681" s="23"/>
      <c r="F681" s="92"/>
      <c r="G681" s="23"/>
      <c r="H681" s="20"/>
      <c r="I681" s="23"/>
    </row>
    <row r="682" spans="1:9">
      <c r="A682" s="20"/>
      <c r="B682" s="20"/>
      <c r="C682" s="22"/>
      <c r="D682" s="22"/>
      <c r="E682" s="23"/>
      <c r="F682" s="92"/>
      <c r="G682" s="23"/>
      <c r="H682" s="20"/>
      <c r="I682" s="23"/>
    </row>
    <row r="683" spans="1:9">
      <c r="A683" s="20"/>
      <c r="B683" s="20"/>
      <c r="C683" s="22"/>
      <c r="D683" s="22"/>
      <c r="E683" s="23"/>
      <c r="F683" s="92"/>
      <c r="G683" s="23"/>
      <c r="H683" s="20"/>
      <c r="I683" s="23"/>
    </row>
    <row r="684" spans="1:9">
      <c r="A684" s="20"/>
      <c r="B684" s="20"/>
      <c r="C684" s="22"/>
      <c r="D684" s="22"/>
      <c r="E684" s="23"/>
      <c r="F684" s="92"/>
      <c r="G684" s="23"/>
      <c r="H684" s="20"/>
      <c r="I684" s="23"/>
    </row>
    <row r="685" spans="1:9">
      <c r="A685" s="20"/>
      <c r="B685" s="20"/>
      <c r="C685" s="22"/>
      <c r="D685" s="22"/>
      <c r="E685" s="23"/>
      <c r="F685" s="92"/>
      <c r="G685" s="23"/>
      <c r="H685" s="20"/>
      <c r="I685" s="23"/>
    </row>
    <row r="686" spans="1:9">
      <c r="A686" s="20"/>
      <c r="B686" s="20"/>
      <c r="C686" s="22"/>
      <c r="D686" s="22"/>
      <c r="E686" s="23"/>
      <c r="F686" s="92"/>
      <c r="G686" s="23"/>
      <c r="H686" s="20"/>
      <c r="I686" s="23"/>
    </row>
    <row r="687" spans="1:9">
      <c r="A687" s="20"/>
      <c r="B687" s="20"/>
      <c r="C687" s="22"/>
      <c r="D687" s="22"/>
      <c r="E687" s="23"/>
      <c r="F687" s="92"/>
      <c r="G687" s="23"/>
      <c r="H687" s="20"/>
      <c r="I687" s="23"/>
    </row>
    <row r="688" spans="1:9">
      <c r="A688" s="20"/>
      <c r="B688" s="20"/>
      <c r="C688" s="22"/>
      <c r="D688" s="22"/>
      <c r="E688" s="23"/>
      <c r="F688" s="92"/>
      <c r="G688" s="23"/>
      <c r="H688" s="20"/>
      <c r="I688" s="23"/>
    </row>
    <row r="689" spans="1:9">
      <c r="A689" s="20"/>
      <c r="B689" s="20"/>
      <c r="C689" s="22"/>
      <c r="D689" s="22"/>
      <c r="E689" s="23"/>
      <c r="F689" s="92"/>
      <c r="G689" s="23"/>
      <c r="H689" s="20"/>
      <c r="I689" s="23"/>
    </row>
    <row r="690" spans="1:9">
      <c r="A690" s="20"/>
      <c r="B690" s="20"/>
      <c r="C690" s="22"/>
      <c r="D690" s="22"/>
      <c r="E690" s="23"/>
      <c r="F690" s="92"/>
      <c r="G690" s="23"/>
      <c r="H690" s="20"/>
      <c r="I690" s="23"/>
    </row>
    <row r="691" spans="1:9">
      <c r="A691" s="20"/>
      <c r="B691" s="20"/>
      <c r="C691" s="22"/>
      <c r="D691" s="22"/>
      <c r="E691" s="23"/>
      <c r="F691" s="92"/>
      <c r="G691" s="23"/>
      <c r="H691" s="20"/>
      <c r="I691" s="23"/>
    </row>
    <row r="692" spans="1:9">
      <c r="A692" s="20"/>
      <c r="B692" s="20"/>
      <c r="C692" s="22"/>
      <c r="D692" s="22"/>
      <c r="E692" s="23"/>
      <c r="F692" s="92"/>
      <c r="G692" s="23"/>
      <c r="H692" s="20"/>
      <c r="I692" s="23"/>
    </row>
    <row r="693" spans="1:9">
      <c r="A693" s="20"/>
      <c r="B693" s="20"/>
      <c r="C693" s="22"/>
      <c r="D693" s="22"/>
      <c r="E693" s="23"/>
      <c r="F693" s="92"/>
      <c r="G693" s="23"/>
      <c r="H693" s="20"/>
      <c r="I693" s="23"/>
    </row>
    <row r="694" spans="1:9">
      <c r="A694" s="20"/>
      <c r="B694" s="20"/>
      <c r="C694" s="22"/>
      <c r="D694" s="22"/>
      <c r="E694" s="23"/>
      <c r="F694" s="92"/>
      <c r="G694" s="23"/>
      <c r="H694" s="20"/>
      <c r="I694" s="23"/>
    </row>
    <row r="695" spans="1:9">
      <c r="A695" s="20"/>
      <c r="B695" s="20"/>
      <c r="C695" s="22"/>
      <c r="D695" s="22"/>
      <c r="E695" s="23"/>
      <c r="F695" s="92"/>
      <c r="G695" s="23"/>
      <c r="H695" s="20"/>
      <c r="I695" s="23"/>
    </row>
    <row r="696" spans="1:9">
      <c r="A696" s="20"/>
      <c r="B696" s="20"/>
      <c r="C696" s="22"/>
      <c r="D696" s="22"/>
      <c r="E696" s="23"/>
      <c r="F696" s="92"/>
      <c r="G696" s="23"/>
      <c r="H696" s="20"/>
      <c r="I696" s="23"/>
    </row>
    <row r="697" spans="1:9">
      <c r="A697" s="20"/>
      <c r="B697" s="20"/>
      <c r="C697" s="22"/>
      <c r="D697" s="22"/>
      <c r="E697" s="23"/>
      <c r="F697" s="92"/>
      <c r="G697" s="23"/>
      <c r="H697" s="20"/>
      <c r="I697" s="23"/>
    </row>
    <row r="698" spans="1:9">
      <c r="A698" s="20"/>
      <c r="B698" s="20"/>
      <c r="C698" s="22"/>
      <c r="D698" s="22"/>
      <c r="E698" s="23"/>
      <c r="F698" s="92"/>
      <c r="G698" s="23"/>
      <c r="H698" s="20"/>
      <c r="I698" s="23"/>
    </row>
    <row r="699" spans="1:9">
      <c r="A699" s="20"/>
      <c r="B699" s="20"/>
      <c r="C699" s="22"/>
      <c r="D699" s="22"/>
      <c r="E699" s="23"/>
      <c r="F699" s="92"/>
      <c r="G699" s="23"/>
      <c r="H699" s="20"/>
      <c r="I699" s="23"/>
    </row>
    <row r="700" spans="1:9">
      <c r="A700" s="20"/>
      <c r="B700" s="20"/>
      <c r="C700" s="22"/>
      <c r="D700" s="22"/>
      <c r="E700" s="23"/>
      <c r="F700" s="92"/>
      <c r="G700" s="23"/>
      <c r="H700" s="20"/>
      <c r="I700" s="23"/>
    </row>
    <row r="701" spans="1:9">
      <c r="A701" s="20"/>
      <c r="B701" s="20"/>
      <c r="C701" s="22"/>
      <c r="D701" s="22"/>
      <c r="E701" s="23"/>
      <c r="F701" s="92"/>
      <c r="G701" s="23"/>
      <c r="H701" s="20"/>
      <c r="I701" s="23"/>
    </row>
    <row r="702" spans="1:9">
      <c r="A702" s="20"/>
      <c r="B702" s="20"/>
      <c r="C702" s="22"/>
      <c r="D702" s="22"/>
      <c r="E702" s="23"/>
      <c r="F702" s="92"/>
      <c r="G702" s="23"/>
      <c r="H702" s="20"/>
      <c r="I702" s="23"/>
    </row>
    <row r="703" spans="1:9">
      <c r="A703" s="20"/>
      <c r="B703" s="20"/>
      <c r="C703" s="22"/>
      <c r="D703" s="22"/>
      <c r="E703" s="23"/>
      <c r="F703" s="92"/>
      <c r="G703" s="23"/>
      <c r="H703" s="20"/>
      <c r="I703" s="23"/>
    </row>
    <row r="704" spans="1:9">
      <c r="A704" s="20"/>
      <c r="B704" s="20"/>
      <c r="C704" s="22"/>
      <c r="D704" s="22"/>
      <c r="E704" s="23"/>
      <c r="F704" s="92"/>
      <c r="G704" s="23"/>
      <c r="H704" s="20"/>
      <c r="I704" s="23"/>
    </row>
    <row r="705" spans="1:9">
      <c r="A705" s="20"/>
      <c r="B705" s="20"/>
      <c r="C705" s="22"/>
      <c r="D705" s="22"/>
      <c r="E705" s="23"/>
      <c r="F705" s="92"/>
      <c r="G705" s="23"/>
      <c r="H705" s="20"/>
      <c r="I705" s="23"/>
    </row>
    <row r="706" spans="1:9">
      <c r="A706" s="20"/>
      <c r="B706" s="20"/>
      <c r="C706" s="22"/>
      <c r="D706" s="22"/>
      <c r="E706" s="23"/>
      <c r="F706" s="92"/>
      <c r="G706" s="23"/>
      <c r="H706" s="20"/>
      <c r="I706" s="23"/>
    </row>
    <row r="707" spans="1:9">
      <c r="A707" s="20"/>
      <c r="B707" s="20"/>
      <c r="C707" s="22"/>
      <c r="D707" s="22"/>
      <c r="E707" s="23"/>
      <c r="F707" s="92"/>
      <c r="G707" s="23"/>
      <c r="H707" s="20"/>
      <c r="I707" s="23"/>
    </row>
    <row r="708" spans="1:9">
      <c r="A708" s="20"/>
      <c r="B708" s="20"/>
      <c r="C708" s="22"/>
      <c r="D708" s="22"/>
      <c r="E708" s="23"/>
      <c r="F708" s="92"/>
      <c r="G708" s="23"/>
      <c r="H708" s="20"/>
      <c r="I708" s="23"/>
    </row>
    <row r="709" spans="1:9">
      <c r="A709" s="20"/>
      <c r="B709" s="20"/>
      <c r="C709" s="22"/>
      <c r="D709" s="22"/>
      <c r="E709" s="23"/>
      <c r="F709" s="92"/>
      <c r="G709" s="23"/>
      <c r="H709" s="20"/>
      <c r="I709" s="23"/>
    </row>
    <row r="710" spans="1:9">
      <c r="A710" s="20"/>
      <c r="B710" s="20"/>
      <c r="C710" s="22"/>
      <c r="D710" s="22"/>
      <c r="E710" s="23"/>
      <c r="F710" s="92"/>
      <c r="G710" s="23"/>
      <c r="H710" s="20"/>
      <c r="I710" s="23"/>
    </row>
    <row r="711" spans="1:9">
      <c r="A711" s="20"/>
      <c r="B711" s="20"/>
      <c r="C711" s="22"/>
      <c r="D711" s="22"/>
      <c r="E711" s="23"/>
      <c r="F711" s="92"/>
      <c r="G711" s="23"/>
      <c r="H711" s="20"/>
      <c r="I711" s="23"/>
    </row>
    <row r="712" spans="1:9">
      <c r="A712" s="20"/>
      <c r="B712" s="20"/>
      <c r="C712" s="22"/>
      <c r="D712" s="22"/>
      <c r="E712" s="23"/>
      <c r="F712" s="92"/>
      <c r="G712" s="23"/>
      <c r="H712" s="20"/>
      <c r="I712" s="23"/>
    </row>
    <row r="713" spans="1:9">
      <c r="A713" s="20"/>
      <c r="B713" s="20"/>
      <c r="C713" s="22"/>
      <c r="D713" s="22"/>
      <c r="E713" s="23"/>
      <c r="F713" s="92"/>
      <c r="G713" s="23"/>
      <c r="H713" s="20"/>
      <c r="I713" s="23"/>
    </row>
    <row r="714" spans="1:9">
      <c r="A714" s="20"/>
      <c r="B714" s="20"/>
      <c r="C714" s="22"/>
      <c r="D714" s="22"/>
      <c r="E714" s="23"/>
      <c r="F714" s="92"/>
      <c r="G714" s="23"/>
      <c r="H714" s="20"/>
      <c r="I714" s="23"/>
    </row>
    <row r="715" spans="1:9">
      <c r="A715" s="20"/>
      <c r="B715" s="20"/>
      <c r="C715" s="22"/>
      <c r="D715" s="22"/>
      <c r="E715" s="23"/>
      <c r="F715" s="92"/>
      <c r="G715" s="23"/>
      <c r="H715" s="20"/>
      <c r="I715" s="23"/>
    </row>
    <row r="716" spans="1:9">
      <c r="A716" s="20"/>
      <c r="B716" s="20"/>
      <c r="C716" s="22"/>
      <c r="D716" s="22"/>
      <c r="E716" s="23"/>
      <c r="F716" s="92"/>
      <c r="G716" s="23"/>
      <c r="H716" s="20"/>
      <c r="I716" s="23"/>
    </row>
    <row r="717" spans="1:9">
      <c r="A717" s="20"/>
      <c r="B717" s="20"/>
      <c r="C717" s="22"/>
      <c r="D717" s="22"/>
      <c r="E717" s="23"/>
      <c r="F717" s="92"/>
      <c r="G717" s="23"/>
      <c r="H717" s="20"/>
      <c r="I717" s="23"/>
    </row>
    <row r="718" spans="1:9">
      <c r="A718" s="20"/>
      <c r="B718" s="20"/>
      <c r="C718" s="22"/>
      <c r="D718" s="22"/>
      <c r="E718" s="23"/>
      <c r="F718" s="92"/>
      <c r="G718" s="23"/>
      <c r="H718" s="20"/>
      <c r="I718" s="23"/>
    </row>
    <row r="719" spans="1:9">
      <c r="A719" s="20"/>
      <c r="B719" s="20"/>
      <c r="C719" s="22"/>
      <c r="D719" s="22"/>
      <c r="E719" s="23"/>
      <c r="F719" s="92"/>
      <c r="G719" s="23"/>
      <c r="H719" s="20"/>
      <c r="I719" s="23"/>
    </row>
    <row r="720" spans="1:9">
      <c r="A720" s="20"/>
      <c r="B720" s="20"/>
      <c r="C720" s="22"/>
      <c r="D720" s="22"/>
      <c r="E720" s="23"/>
      <c r="F720" s="92"/>
      <c r="G720" s="23"/>
      <c r="H720" s="20"/>
      <c r="I720" s="23"/>
    </row>
    <row r="721" spans="1:9">
      <c r="A721" s="20"/>
      <c r="B721" s="20"/>
      <c r="C721" s="22"/>
      <c r="D721" s="22"/>
      <c r="E721" s="23"/>
      <c r="F721" s="92"/>
      <c r="G721" s="23"/>
      <c r="H721" s="20"/>
      <c r="I721" s="23"/>
    </row>
    <row r="722" spans="1:9">
      <c r="A722" s="20"/>
      <c r="B722" s="20"/>
      <c r="C722" s="22"/>
      <c r="D722" s="22"/>
      <c r="E722" s="23"/>
      <c r="F722" s="92"/>
      <c r="G722" s="23"/>
      <c r="H722" s="20"/>
      <c r="I722" s="23"/>
    </row>
    <row r="723" spans="1:9">
      <c r="A723" s="20"/>
      <c r="B723" s="20"/>
      <c r="C723" s="22"/>
      <c r="D723" s="22"/>
      <c r="E723" s="23"/>
      <c r="F723" s="92"/>
      <c r="G723" s="23"/>
      <c r="H723" s="20"/>
      <c r="I723" s="23"/>
    </row>
    <row r="724" spans="1:9">
      <c r="A724" s="20"/>
      <c r="B724" s="20"/>
      <c r="C724" s="22"/>
      <c r="D724" s="22"/>
      <c r="E724" s="23"/>
      <c r="F724" s="92"/>
      <c r="G724" s="23"/>
      <c r="H724" s="20"/>
      <c r="I724" s="23"/>
    </row>
    <row r="725" spans="1:9">
      <c r="A725" s="20"/>
      <c r="B725" s="20"/>
      <c r="C725" s="22"/>
      <c r="D725" s="22"/>
      <c r="E725" s="23"/>
      <c r="F725" s="92"/>
      <c r="G725" s="23"/>
      <c r="H725" s="20"/>
      <c r="I725" s="23"/>
    </row>
    <row r="726" spans="1:9">
      <c r="A726" s="20"/>
      <c r="B726" s="20"/>
      <c r="C726" s="22"/>
      <c r="D726" s="22"/>
      <c r="E726" s="23"/>
      <c r="F726" s="92"/>
      <c r="G726" s="23"/>
      <c r="H726" s="20"/>
      <c r="I726" s="23"/>
    </row>
    <row r="727" spans="1:9">
      <c r="A727" s="20"/>
      <c r="B727" s="20"/>
      <c r="C727" s="22"/>
      <c r="D727" s="22"/>
      <c r="E727" s="23"/>
      <c r="F727" s="92"/>
      <c r="G727" s="23"/>
      <c r="H727" s="20"/>
      <c r="I727" s="23"/>
    </row>
    <row r="728" spans="1:9">
      <c r="A728" s="20"/>
      <c r="B728" s="20"/>
      <c r="C728" s="22"/>
      <c r="D728" s="22"/>
      <c r="E728" s="23"/>
      <c r="F728" s="92"/>
      <c r="G728" s="23"/>
      <c r="H728" s="20"/>
      <c r="I728" s="23"/>
    </row>
    <row r="729" spans="1:9">
      <c r="A729" s="20"/>
      <c r="B729" s="20"/>
      <c r="C729" s="22"/>
      <c r="D729" s="22"/>
      <c r="E729" s="23"/>
      <c r="F729" s="92"/>
      <c r="G729" s="23"/>
      <c r="H729" s="20"/>
      <c r="I729" s="23"/>
    </row>
    <row r="730" spans="1:9">
      <c r="A730" s="20"/>
      <c r="B730" s="20"/>
      <c r="C730" s="22"/>
      <c r="D730" s="22"/>
      <c r="E730" s="23"/>
      <c r="F730" s="92"/>
      <c r="G730" s="23"/>
      <c r="H730" s="20"/>
      <c r="I730" s="23"/>
    </row>
    <row r="731" spans="1:9">
      <c r="A731" s="20"/>
      <c r="B731" s="20"/>
      <c r="C731" s="22"/>
      <c r="D731" s="22"/>
      <c r="E731" s="23"/>
      <c r="F731" s="92"/>
      <c r="G731" s="23"/>
      <c r="H731" s="20"/>
      <c r="I731" s="23"/>
    </row>
    <row r="732" spans="1:9">
      <c r="A732" s="20"/>
      <c r="B732" s="20"/>
      <c r="C732" s="22"/>
      <c r="D732" s="22"/>
      <c r="E732" s="23"/>
      <c r="F732" s="92"/>
      <c r="G732" s="23"/>
      <c r="H732" s="20"/>
      <c r="I732" s="23"/>
    </row>
    <row r="733" spans="1:9">
      <c r="A733" s="20"/>
      <c r="B733" s="20"/>
      <c r="C733" s="22"/>
      <c r="D733" s="22"/>
      <c r="E733" s="23"/>
      <c r="F733" s="92"/>
      <c r="G733" s="23"/>
      <c r="H733" s="20"/>
      <c r="I733" s="23"/>
    </row>
    <row r="734" spans="1:9">
      <c r="A734" s="20"/>
      <c r="B734" s="20"/>
      <c r="C734" s="22"/>
      <c r="D734" s="22"/>
      <c r="E734" s="23"/>
      <c r="F734" s="92"/>
      <c r="G734" s="23"/>
      <c r="H734" s="20"/>
      <c r="I734" s="23"/>
    </row>
    <row r="735" spans="1:9">
      <c r="A735" s="20"/>
      <c r="B735" s="20"/>
      <c r="C735" s="22"/>
      <c r="D735" s="22"/>
      <c r="E735" s="23"/>
      <c r="F735" s="92"/>
      <c r="G735" s="23"/>
      <c r="H735" s="20"/>
      <c r="I735" s="23"/>
    </row>
    <row r="736" spans="1:9">
      <c r="A736" s="20"/>
      <c r="B736" s="20"/>
      <c r="C736" s="22"/>
      <c r="D736" s="22"/>
      <c r="E736" s="23"/>
      <c r="F736" s="92"/>
      <c r="G736" s="23"/>
      <c r="H736" s="20"/>
      <c r="I736" s="23"/>
    </row>
    <row r="737" spans="1:9">
      <c r="A737" s="20"/>
      <c r="B737" s="20"/>
      <c r="C737" s="22"/>
      <c r="D737" s="22"/>
      <c r="E737" s="23"/>
      <c r="F737" s="92"/>
      <c r="G737" s="23"/>
      <c r="H737" s="20"/>
      <c r="I737" s="23"/>
    </row>
    <row r="738" spans="1:9">
      <c r="A738" s="20"/>
      <c r="B738" s="20"/>
      <c r="C738" s="22"/>
      <c r="D738" s="22"/>
      <c r="E738" s="23"/>
      <c r="F738" s="92"/>
      <c r="G738" s="23"/>
      <c r="H738" s="20"/>
      <c r="I738" s="23"/>
    </row>
    <row r="739" spans="1:9">
      <c r="A739" s="20"/>
      <c r="B739" s="20"/>
      <c r="C739" s="22"/>
      <c r="D739" s="22"/>
      <c r="E739" s="23"/>
      <c r="F739" s="92"/>
      <c r="G739" s="23"/>
      <c r="H739" s="20"/>
      <c r="I739" s="23"/>
    </row>
    <row r="740" spans="1:9">
      <c r="A740" s="20"/>
      <c r="B740" s="20"/>
      <c r="C740" s="22"/>
      <c r="D740" s="22"/>
      <c r="E740" s="23"/>
      <c r="F740" s="92"/>
      <c r="G740" s="23"/>
      <c r="H740" s="20"/>
      <c r="I740" s="23"/>
    </row>
    <row r="741" spans="1:9">
      <c r="A741" s="20"/>
      <c r="B741" s="20"/>
      <c r="C741" s="22"/>
      <c r="D741" s="22"/>
      <c r="E741" s="23"/>
      <c r="F741" s="92"/>
      <c r="G741" s="23"/>
      <c r="H741" s="20"/>
      <c r="I741" s="23"/>
    </row>
    <row r="742" spans="1:9">
      <c r="A742" s="20"/>
      <c r="B742" s="20"/>
      <c r="C742" s="22"/>
      <c r="D742" s="22"/>
      <c r="E742" s="23"/>
      <c r="F742" s="92"/>
      <c r="G742" s="23"/>
      <c r="H742" s="20"/>
      <c r="I742" s="23"/>
    </row>
    <row r="743" spans="1:9">
      <c r="A743" s="20"/>
      <c r="B743" s="20"/>
      <c r="C743" s="22"/>
      <c r="D743" s="22"/>
      <c r="E743" s="23"/>
      <c r="F743" s="92"/>
      <c r="G743" s="23"/>
      <c r="H743" s="20"/>
      <c r="I743" s="23"/>
    </row>
    <row r="744" spans="1:9">
      <c r="A744" s="20"/>
      <c r="B744" s="20"/>
      <c r="C744" s="22"/>
      <c r="D744" s="22"/>
      <c r="E744" s="23"/>
      <c r="F744" s="92"/>
      <c r="G744" s="23"/>
      <c r="H744" s="20"/>
      <c r="I744" s="23"/>
    </row>
    <row r="745" spans="1:9">
      <c r="A745" s="20"/>
      <c r="B745" s="20"/>
      <c r="C745" s="22"/>
      <c r="D745" s="22"/>
      <c r="E745" s="23"/>
      <c r="F745" s="92"/>
      <c r="G745" s="23"/>
      <c r="H745" s="20"/>
      <c r="I745" s="23"/>
    </row>
    <row r="746" spans="1:9">
      <c r="A746" s="20"/>
      <c r="B746" s="20"/>
      <c r="C746" s="22"/>
      <c r="D746" s="22"/>
      <c r="E746" s="23"/>
      <c r="F746" s="92"/>
      <c r="G746" s="23"/>
      <c r="H746" s="20"/>
      <c r="I746" s="23"/>
    </row>
    <row r="747" spans="1:9">
      <c r="A747" s="20"/>
      <c r="B747" s="20"/>
      <c r="C747" s="22"/>
      <c r="D747" s="22"/>
      <c r="E747" s="23"/>
      <c r="F747" s="92"/>
      <c r="G747" s="23"/>
      <c r="H747" s="20"/>
      <c r="I747" s="23"/>
    </row>
    <row r="748" spans="1:9">
      <c r="A748" s="20"/>
      <c r="B748" s="20"/>
      <c r="C748" s="22"/>
      <c r="D748" s="22"/>
      <c r="E748" s="23"/>
      <c r="F748" s="92"/>
      <c r="G748" s="23"/>
      <c r="H748" s="20"/>
      <c r="I748" s="23"/>
    </row>
    <row r="749" spans="1:9">
      <c r="A749" s="20"/>
      <c r="B749" s="20"/>
      <c r="C749" s="22"/>
      <c r="D749" s="22"/>
      <c r="E749" s="23"/>
      <c r="F749" s="92"/>
      <c r="G749" s="23"/>
      <c r="H749" s="20"/>
      <c r="I749" s="23"/>
    </row>
    <row r="750" spans="1:9">
      <c r="A750" s="20"/>
      <c r="B750" s="20"/>
      <c r="C750" s="22"/>
      <c r="D750" s="22"/>
      <c r="E750" s="23"/>
      <c r="F750" s="92"/>
      <c r="G750" s="23"/>
      <c r="H750" s="20"/>
      <c r="I750" s="23"/>
    </row>
    <row r="751" spans="1:9">
      <c r="A751" s="20"/>
      <c r="B751" s="20"/>
      <c r="C751" s="22"/>
      <c r="D751" s="22"/>
      <c r="E751" s="23"/>
      <c r="F751" s="92"/>
      <c r="G751" s="23"/>
      <c r="H751" s="20"/>
      <c r="I751" s="23"/>
    </row>
    <row r="752" spans="1:9">
      <c r="A752" s="20"/>
      <c r="B752" s="20"/>
      <c r="C752" s="22"/>
      <c r="D752" s="22"/>
      <c r="E752" s="23"/>
      <c r="F752" s="92"/>
      <c r="G752" s="23"/>
      <c r="H752" s="20"/>
      <c r="I752" s="23"/>
    </row>
    <row r="753" spans="1:9">
      <c r="A753" s="20"/>
      <c r="B753" s="20"/>
      <c r="C753" s="22"/>
      <c r="D753" s="22"/>
      <c r="E753" s="23"/>
      <c r="F753" s="92"/>
      <c r="G753" s="23"/>
      <c r="H753" s="20"/>
      <c r="I753" s="23"/>
    </row>
    <row r="754" spans="1:9">
      <c r="A754" s="20"/>
      <c r="B754" s="20"/>
      <c r="C754" s="22"/>
      <c r="D754" s="22"/>
      <c r="E754" s="23"/>
      <c r="F754" s="92"/>
      <c r="G754" s="23"/>
      <c r="H754" s="20"/>
      <c r="I754" s="23"/>
    </row>
    <row r="755" spans="1:9">
      <c r="A755" s="20"/>
      <c r="B755" s="20"/>
      <c r="C755" s="22"/>
      <c r="D755" s="22"/>
      <c r="E755" s="23"/>
      <c r="F755" s="92"/>
      <c r="G755" s="23"/>
      <c r="H755" s="20"/>
      <c r="I755" s="23"/>
    </row>
    <row r="756" spans="1:9">
      <c r="A756" s="20"/>
      <c r="B756" s="20"/>
      <c r="C756" s="22"/>
      <c r="D756" s="22"/>
      <c r="E756" s="23"/>
      <c r="F756" s="92"/>
      <c r="G756" s="23"/>
      <c r="H756" s="20"/>
      <c r="I756" s="23"/>
    </row>
    <row r="757" spans="1:9">
      <c r="A757" s="20"/>
      <c r="B757" s="20"/>
      <c r="C757" s="22"/>
      <c r="D757" s="22"/>
      <c r="E757" s="23"/>
      <c r="F757" s="92"/>
      <c r="G757" s="23"/>
      <c r="H757" s="20"/>
      <c r="I757" s="23"/>
    </row>
    <row r="758" spans="1:9">
      <c r="A758" s="20"/>
      <c r="B758" s="20"/>
      <c r="C758" s="22"/>
      <c r="D758" s="22"/>
      <c r="E758" s="23"/>
      <c r="F758" s="92"/>
      <c r="G758" s="23"/>
      <c r="H758" s="20"/>
      <c r="I758" s="23"/>
    </row>
    <row r="759" spans="1:9">
      <c r="A759" s="20"/>
      <c r="B759" s="20"/>
      <c r="C759" s="22"/>
      <c r="D759" s="22"/>
      <c r="E759" s="23"/>
      <c r="F759" s="92"/>
      <c r="G759" s="23"/>
      <c r="H759" s="20"/>
      <c r="I759" s="23"/>
    </row>
    <row r="760" spans="1:9">
      <c r="A760" s="20"/>
      <c r="B760" s="20"/>
      <c r="C760" s="22"/>
      <c r="D760" s="22"/>
      <c r="E760" s="23"/>
      <c r="F760" s="92"/>
      <c r="G760" s="23"/>
      <c r="H760" s="20"/>
      <c r="I760" s="23"/>
    </row>
    <row r="761" spans="1:9">
      <c r="A761" s="20"/>
      <c r="B761" s="20"/>
      <c r="C761" s="22"/>
      <c r="D761" s="22"/>
      <c r="E761" s="23"/>
      <c r="F761" s="92"/>
      <c r="G761" s="23"/>
      <c r="H761" s="20"/>
      <c r="I761" s="23"/>
    </row>
    <row r="762" spans="1:9">
      <c r="A762" s="20"/>
      <c r="B762" s="20"/>
      <c r="C762" s="22"/>
      <c r="D762" s="22"/>
      <c r="E762" s="23"/>
      <c r="F762" s="92"/>
      <c r="G762" s="23"/>
      <c r="H762" s="20"/>
      <c r="I762" s="23"/>
    </row>
    <row r="763" spans="1:9">
      <c r="A763" s="20"/>
      <c r="B763" s="20"/>
      <c r="C763" s="22"/>
      <c r="D763" s="22"/>
      <c r="E763" s="23"/>
      <c r="F763" s="92"/>
      <c r="G763" s="23"/>
      <c r="H763" s="20"/>
      <c r="I763" s="23"/>
    </row>
    <row r="764" spans="1:9">
      <c r="A764" s="20"/>
      <c r="B764" s="20"/>
      <c r="C764" s="22"/>
      <c r="D764" s="22"/>
      <c r="E764" s="23"/>
      <c r="F764" s="92"/>
      <c r="G764" s="23"/>
      <c r="H764" s="20"/>
      <c r="I764" s="23"/>
    </row>
    <row r="765" spans="1:9">
      <c r="A765" s="20"/>
      <c r="B765" s="20"/>
      <c r="C765" s="22"/>
      <c r="D765" s="22"/>
      <c r="E765" s="23"/>
      <c r="F765" s="92"/>
      <c r="G765" s="23"/>
      <c r="H765" s="20"/>
      <c r="I765" s="23"/>
    </row>
    <row r="766" spans="1:9">
      <c r="A766" s="20"/>
      <c r="B766" s="20"/>
      <c r="C766" s="22"/>
      <c r="D766" s="22"/>
      <c r="E766" s="23"/>
      <c r="F766" s="92"/>
      <c r="G766" s="23"/>
      <c r="H766" s="20"/>
      <c r="I766" s="23"/>
    </row>
    <row r="767" spans="1:9">
      <c r="A767" s="20"/>
      <c r="B767" s="20"/>
      <c r="C767" s="22"/>
      <c r="D767" s="22"/>
      <c r="E767" s="23"/>
      <c r="F767" s="92"/>
      <c r="G767" s="23"/>
      <c r="H767" s="20"/>
      <c r="I767" s="23"/>
    </row>
    <row r="768" spans="1:9">
      <c r="A768" s="20"/>
      <c r="B768" s="20"/>
      <c r="C768" s="22"/>
      <c r="D768" s="22"/>
      <c r="E768" s="23"/>
      <c r="F768" s="92"/>
      <c r="G768" s="23"/>
      <c r="H768" s="20"/>
      <c r="I768" s="23"/>
    </row>
    <row r="769" spans="1:9">
      <c r="A769" s="20"/>
      <c r="B769" s="20"/>
      <c r="C769" s="22"/>
      <c r="D769" s="22"/>
      <c r="E769" s="23"/>
      <c r="F769" s="92"/>
      <c r="G769" s="23"/>
      <c r="H769" s="20"/>
      <c r="I769" s="23"/>
    </row>
    <row r="770" spans="1:9">
      <c r="A770" s="20"/>
      <c r="B770" s="20"/>
      <c r="C770" s="22"/>
      <c r="D770" s="22"/>
      <c r="E770" s="23"/>
      <c r="F770" s="92"/>
      <c r="G770" s="23"/>
      <c r="H770" s="20"/>
      <c r="I770" s="23"/>
    </row>
    <row r="771" spans="1:9">
      <c r="A771" s="20"/>
      <c r="B771" s="20"/>
      <c r="C771" s="22"/>
      <c r="D771" s="22"/>
      <c r="E771" s="23"/>
      <c r="F771" s="92"/>
      <c r="G771" s="23"/>
      <c r="H771" s="20"/>
      <c r="I771" s="23"/>
    </row>
    <row r="772" spans="1:9">
      <c r="A772" s="20"/>
      <c r="B772" s="20"/>
      <c r="C772" s="22"/>
      <c r="D772" s="22"/>
      <c r="E772" s="23"/>
      <c r="F772" s="92"/>
      <c r="G772" s="23"/>
      <c r="H772" s="20"/>
      <c r="I772" s="23"/>
    </row>
    <row r="773" spans="1:9">
      <c r="A773" s="20"/>
      <c r="B773" s="20"/>
      <c r="C773" s="22"/>
      <c r="D773" s="22"/>
      <c r="E773" s="23"/>
      <c r="F773" s="92"/>
      <c r="G773" s="23"/>
      <c r="H773" s="20"/>
      <c r="I773" s="23"/>
    </row>
    <row r="774" spans="1:9">
      <c r="A774" s="20"/>
      <c r="B774" s="20"/>
      <c r="C774" s="22"/>
      <c r="D774" s="22"/>
      <c r="E774" s="23"/>
      <c r="F774" s="92"/>
      <c r="G774" s="23"/>
      <c r="H774" s="20"/>
      <c r="I774" s="23"/>
    </row>
  </sheetData>
  <autoFilter ref="A3:I3"/>
  <conditionalFormatting sqref="F4:F99959">
    <cfRule type="expression" dxfId="15" priority="1">
      <formula>IF($A4&lt;&gt;"",IF($G4&lt;&gt;"Laptop",TRUE,FALSE),FALSE)</formula>
    </cfRule>
  </conditionalFormatting>
  <conditionalFormatting sqref="A4:A99959">
    <cfRule type="duplicateValues" dxfId="14" priority="133"/>
  </conditionalFormatting>
  <dataValidations count="1">
    <dataValidation type="list" allowBlank="1" showInputMessage="1" showErrorMessage="1" sqref="G4:G774">
      <formula1>Class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locked="0" defaultSize="0" print="0" autoFill="0" autoPict="0" macro="[0]!copie_PO">
                <anchor moveWithCells="1" sizeWithCells="1">
                  <from>
                    <xdr:col>0</xdr:col>
                    <xdr:colOff>0</xdr:colOff>
                    <xdr:row>0</xdr:row>
                    <xdr:rowOff>133350</xdr:rowOff>
                  </from>
                  <to>
                    <xdr:col>9</xdr:col>
                    <xdr:colOff>0</xdr:colOff>
                    <xdr:row>1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2:I778"/>
  <sheetViews>
    <sheetView showGridLines="0" zoomScaleNormal="100" workbookViewId="0">
      <selection activeCell="C26" sqref="C26"/>
    </sheetView>
  </sheetViews>
  <sheetFormatPr baseColWidth="10" defaultRowHeight="15"/>
  <cols>
    <col min="1" max="1" width="16.85546875" style="119" customWidth="1"/>
    <col min="2" max="2" width="18.7109375" style="127" customWidth="1"/>
    <col min="3" max="3" width="50.7109375" style="123" customWidth="1"/>
    <col min="4" max="4" width="16.7109375" style="118" customWidth="1"/>
    <col min="5" max="5" width="15.140625" style="123" bestFit="1" customWidth="1"/>
    <col min="6" max="6" width="14.28515625" style="116" bestFit="1" customWidth="1"/>
    <col min="7" max="7" width="22.28515625" style="109" customWidth="1"/>
    <col min="8" max="8" width="11.42578125" style="107"/>
    <col min="9" max="9" width="45.7109375" style="108" customWidth="1"/>
    <col min="10" max="16384" width="11.42578125" style="114"/>
  </cols>
  <sheetData>
    <row r="2" spans="1:9" ht="25.5" customHeight="1"/>
    <row r="3" spans="1:9">
      <c r="A3" s="126" t="s">
        <v>4</v>
      </c>
      <c r="B3" s="126" t="s">
        <v>5</v>
      </c>
      <c r="C3" s="117" t="s">
        <v>6</v>
      </c>
      <c r="D3" s="117" t="s">
        <v>579</v>
      </c>
      <c r="E3" s="117" t="s">
        <v>8</v>
      </c>
      <c r="F3" s="113" t="s">
        <v>413</v>
      </c>
      <c r="G3" s="110" t="s">
        <v>241</v>
      </c>
      <c r="H3" s="111" t="s">
        <v>104</v>
      </c>
      <c r="I3" s="113" t="s">
        <v>18</v>
      </c>
    </row>
    <row r="4" spans="1:9">
      <c r="A4" s="124" t="s">
        <v>280</v>
      </c>
      <c r="B4" s="121" t="s">
        <v>113</v>
      </c>
      <c r="C4" s="120" t="s">
        <v>54</v>
      </c>
      <c r="D4" s="125"/>
      <c r="E4" s="120">
        <v>1</v>
      </c>
      <c r="F4" s="115" t="s">
        <v>412</v>
      </c>
      <c r="G4" s="122" t="s">
        <v>71</v>
      </c>
      <c r="H4" s="106"/>
      <c r="I4" s="112"/>
    </row>
    <row r="5" spans="1:9">
      <c r="A5" s="124" t="s">
        <v>281</v>
      </c>
      <c r="B5" s="121" t="s">
        <v>113</v>
      </c>
      <c r="C5" s="120" t="s">
        <v>55</v>
      </c>
      <c r="D5" s="125"/>
      <c r="E5" s="120">
        <v>1</v>
      </c>
      <c r="F5" s="115" t="s">
        <v>412</v>
      </c>
      <c r="G5" s="122" t="s">
        <v>71</v>
      </c>
      <c r="H5" s="106"/>
      <c r="I5" s="112"/>
    </row>
    <row r="6" spans="1:9">
      <c r="A6" s="124" t="s">
        <v>282</v>
      </c>
      <c r="B6" s="121" t="s">
        <v>113</v>
      </c>
      <c r="C6" s="120" t="s">
        <v>56</v>
      </c>
      <c r="D6" s="125"/>
      <c r="E6" s="120">
        <v>10</v>
      </c>
      <c r="F6" s="115" t="s">
        <v>412</v>
      </c>
      <c r="G6" s="122" t="s">
        <v>71</v>
      </c>
      <c r="H6" s="106"/>
      <c r="I6" s="112"/>
    </row>
    <row r="7" spans="1:9">
      <c r="A7" s="124" t="s">
        <v>283</v>
      </c>
      <c r="B7" s="121" t="s">
        <v>113</v>
      </c>
      <c r="C7" s="120" t="s">
        <v>57</v>
      </c>
      <c r="D7" s="125"/>
      <c r="E7" s="120">
        <v>10</v>
      </c>
      <c r="F7" s="115" t="s">
        <v>412</v>
      </c>
      <c r="G7" s="122" t="s">
        <v>71</v>
      </c>
      <c r="H7" s="106"/>
      <c r="I7" s="112"/>
    </row>
    <row r="8" spans="1:9">
      <c r="A8" s="124" t="s">
        <v>419</v>
      </c>
      <c r="B8" s="121" t="s">
        <v>113</v>
      </c>
      <c r="C8" s="120" t="s">
        <v>408</v>
      </c>
      <c r="D8" s="125" t="s">
        <v>434</v>
      </c>
      <c r="E8" s="120">
        <v>1</v>
      </c>
      <c r="F8" s="115" t="s">
        <v>412</v>
      </c>
      <c r="G8" s="122" t="s">
        <v>71</v>
      </c>
      <c r="H8" s="106" t="s">
        <v>412</v>
      </c>
      <c r="I8" s="112"/>
    </row>
    <row r="9" spans="1:9">
      <c r="A9" s="124" t="s">
        <v>420</v>
      </c>
      <c r="B9" s="121" t="s">
        <v>113</v>
      </c>
      <c r="C9" s="120" t="s">
        <v>408</v>
      </c>
      <c r="D9" s="125" t="s">
        <v>435</v>
      </c>
      <c r="E9" s="120">
        <v>1</v>
      </c>
      <c r="F9" s="115" t="s">
        <v>412</v>
      </c>
      <c r="G9" s="122" t="s">
        <v>71</v>
      </c>
      <c r="H9" s="106"/>
      <c r="I9" s="112"/>
    </row>
    <row r="10" spans="1:9">
      <c r="A10" s="124" t="s">
        <v>421</v>
      </c>
      <c r="B10" s="121" t="s">
        <v>113</v>
      </c>
      <c r="C10" s="120" t="s">
        <v>407</v>
      </c>
      <c r="D10" s="125" t="s">
        <v>436</v>
      </c>
      <c r="E10" s="120">
        <v>1</v>
      </c>
      <c r="F10" s="115" t="s">
        <v>412</v>
      </c>
      <c r="G10" s="122" t="s">
        <v>71</v>
      </c>
      <c r="H10" s="106"/>
      <c r="I10" s="112"/>
    </row>
    <row r="11" spans="1:9">
      <c r="A11" s="124" t="s">
        <v>422</v>
      </c>
      <c r="B11" s="121" t="s">
        <v>113</v>
      </c>
      <c r="C11" s="120" t="s">
        <v>62</v>
      </c>
      <c r="D11" s="125" t="s">
        <v>437</v>
      </c>
      <c r="E11" s="120">
        <v>1</v>
      </c>
      <c r="F11" s="115" t="s">
        <v>412</v>
      </c>
      <c r="G11" s="122" t="s">
        <v>71</v>
      </c>
      <c r="H11" s="106"/>
      <c r="I11" s="112"/>
    </row>
    <row r="12" spans="1:9">
      <c r="A12" s="124" t="s">
        <v>423</v>
      </c>
      <c r="B12" s="121" t="s">
        <v>113</v>
      </c>
      <c r="C12" s="120" t="s">
        <v>62</v>
      </c>
      <c r="D12" s="125" t="s">
        <v>438</v>
      </c>
      <c r="E12" s="120">
        <v>1</v>
      </c>
      <c r="F12" s="115" t="s">
        <v>412</v>
      </c>
      <c r="G12" s="122" t="s">
        <v>71</v>
      </c>
      <c r="H12" s="106"/>
      <c r="I12" s="112"/>
    </row>
    <row r="13" spans="1:9">
      <c r="A13" s="124" t="s">
        <v>424</v>
      </c>
      <c r="B13" s="121" t="s">
        <v>113</v>
      </c>
      <c r="C13" s="120" t="s">
        <v>62</v>
      </c>
      <c r="D13" s="125" t="s">
        <v>439</v>
      </c>
      <c r="E13" s="120">
        <v>1</v>
      </c>
      <c r="F13" s="115" t="s">
        <v>412</v>
      </c>
      <c r="G13" s="122" t="s">
        <v>71</v>
      </c>
      <c r="H13" s="106"/>
      <c r="I13" s="112"/>
    </row>
    <row r="14" spans="1:9">
      <c r="A14" s="124" t="s">
        <v>425</v>
      </c>
      <c r="B14" s="121" t="s">
        <v>113</v>
      </c>
      <c r="C14" s="120" t="s">
        <v>62</v>
      </c>
      <c r="D14" s="125" t="s">
        <v>440</v>
      </c>
      <c r="E14" s="120">
        <v>1</v>
      </c>
      <c r="F14" s="115" t="s">
        <v>412</v>
      </c>
      <c r="G14" s="122" t="s">
        <v>71</v>
      </c>
      <c r="H14" s="106"/>
      <c r="I14" s="112"/>
    </row>
    <row r="15" spans="1:9">
      <c r="A15" s="124" t="s">
        <v>426</v>
      </c>
      <c r="B15" s="121" t="s">
        <v>113</v>
      </c>
      <c r="C15" s="120" t="s">
        <v>62</v>
      </c>
      <c r="D15" s="125" t="s">
        <v>441</v>
      </c>
      <c r="E15" s="120">
        <v>1</v>
      </c>
      <c r="F15" s="115" t="s">
        <v>412</v>
      </c>
      <c r="G15" s="122" t="s">
        <v>71</v>
      </c>
      <c r="H15" s="106"/>
      <c r="I15" s="112"/>
    </row>
    <row r="16" spans="1:9">
      <c r="A16" s="124" t="s">
        <v>427</v>
      </c>
      <c r="B16" s="121" t="s">
        <v>113</v>
      </c>
      <c r="C16" s="120" t="s">
        <v>62</v>
      </c>
      <c r="D16" s="125" t="s">
        <v>442</v>
      </c>
      <c r="E16" s="120">
        <v>1</v>
      </c>
      <c r="F16" s="115" t="s">
        <v>412</v>
      </c>
      <c r="G16" s="122" t="s">
        <v>71</v>
      </c>
      <c r="H16" s="106"/>
      <c r="I16" s="112"/>
    </row>
    <row r="17" spans="1:9">
      <c r="A17" s="124" t="s">
        <v>428</v>
      </c>
      <c r="B17" s="121" t="s">
        <v>113</v>
      </c>
      <c r="C17" s="120" t="s">
        <v>62</v>
      </c>
      <c r="D17" s="125" t="s">
        <v>443</v>
      </c>
      <c r="E17" s="120">
        <v>1</v>
      </c>
      <c r="F17" s="115" t="s">
        <v>412</v>
      </c>
      <c r="G17" s="122" t="s">
        <v>71</v>
      </c>
      <c r="H17" s="106"/>
      <c r="I17" s="112"/>
    </row>
    <row r="18" spans="1:9">
      <c r="A18" s="124" t="s">
        <v>429</v>
      </c>
      <c r="B18" s="121" t="s">
        <v>113</v>
      </c>
      <c r="C18" s="120" t="s">
        <v>62</v>
      </c>
      <c r="D18" s="125" t="s">
        <v>444</v>
      </c>
      <c r="E18" s="120">
        <v>1</v>
      </c>
      <c r="F18" s="115" t="s">
        <v>412</v>
      </c>
      <c r="G18" s="122" t="s">
        <v>71</v>
      </c>
      <c r="H18" s="106"/>
      <c r="I18" s="112"/>
    </row>
    <row r="19" spans="1:9">
      <c r="A19" s="124" t="s">
        <v>430</v>
      </c>
      <c r="B19" s="121" t="s">
        <v>113</v>
      </c>
      <c r="C19" s="120" t="s">
        <v>62</v>
      </c>
      <c r="D19" s="125" t="s">
        <v>445</v>
      </c>
      <c r="E19" s="120">
        <v>1</v>
      </c>
      <c r="F19" s="115" t="s">
        <v>412</v>
      </c>
      <c r="G19" s="122" t="s">
        <v>71</v>
      </c>
      <c r="H19" s="106"/>
      <c r="I19" s="112"/>
    </row>
    <row r="20" spans="1:9">
      <c r="A20" s="124" t="s">
        <v>431</v>
      </c>
      <c r="B20" s="121" t="s">
        <v>113</v>
      </c>
      <c r="C20" s="120" t="s">
        <v>62</v>
      </c>
      <c r="D20" s="125" t="s">
        <v>446</v>
      </c>
      <c r="E20" s="120">
        <v>1</v>
      </c>
      <c r="F20" s="115" t="s">
        <v>412</v>
      </c>
      <c r="G20" s="122" t="s">
        <v>71</v>
      </c>
      <c r="H20" s="106"/>
      <c r="I20" s="112"/>
    </row>
    <row r="21" spans="1:9">
      <c r="A21" s="124" t="s">
        <v>432</v>
      </c>
      <c r="B21" s="121" t="s">
        <v>113</v>
      </c>
      <c r="C21" s="120" t="s">
        <v>62</v>
      </c>
      <c r="D21" s="125" t="s">
        <v>447</v>
      </c>
      <c r="E21" s="120">
        <v>1</v>
      </c>
      <c r="F21" s="115" t="s">
        <v>412</v>
      </c>
      <c r="G21" s="122" t="s">
        <v>71</v>
      </c>
      <c r="H21" s="106"/>
      <c r="I21" s="112"/>
    </row>
    <row r="22" spans="1:9">
      <c r="A22" s="124" t="s">
        <v>433</v>
      </c>
      <c r="B22" s="121" t="s">
        <v>113</v>
      </c>
      <c r="C22" s="120" t="s">
        <v>62</v>
      </c>
      <c r="D22" s="125" t="s">
        <v>448</v>
      </c>
      <c r="E22" s="120">
        <v>1</v>
      </c>
      <c r="F22" s="115" t="s">
        <v>412</v>
      </c>
      <c r="G22" s="122" t="s">
        <v>71</v>
      </c>
      <c r="H22" s="106"/>
      <c r="I22" s="112"/>
    </row>
    <row r="23" spans="1:9">
      <c r="A23" s="124"/>
      <c r="B23" s="121"/>
      <c r="C23" s="120"/>
      <c r="D23" s="125"/>
      <c r="E23" s="120"/>
      <c r="F23" s="115"/>
      <c r="G23" s="122"/>
      <c r="H23" s="106"/>
      <c r="I23" s="112"/>
    </row>
    <row r="24" spans="1:9">
      <c r="A24" s="124"/>
      <c r="B24" s="121"/>
      <c r="C24" s="120"/>
      <c r="D24" s="125"/>
      <c r="E24" s="120"/>
      <c r="F24" s="115"/>
      <c r="G24" s="122"/>
      <c r="H24" s="106"/>
      <c r="I24" s="112"/>
    </row>
    <row r="25" spans="1:9">
      <c r="A25" s="124"/>
      <c r="B25" s="121"/>
      <c r="C25" s="120"/>
      <c r="D25" s="125"/>
      <c r="E25" s="120"/>
      <c r="F25" s="115"/>
      <c r="G25" s="122"/>
      <c r="H25" s="106"/>
      <c r="I25" s="112"/>
    </row>
    <row r="26" spans="1:9">
      <c r="A26" s="124"/>
      <c r="B26" s="121"/>
      <c r="C26" s="120"/>
      <c r="D26" s="125"/>
      <c r="E26" s="120"/>
      <c r="F26" s="115"/>
      <c r="G26" s="122"/>
      <c r="H26" s="106"/>
      <c r="I26" s="112"/>
    </row>
    <row r="27" spans="1:9">
      <c r="A27" s="124"/>
      <c r="B27" s="121"/>
      <c r="C27" s="120"/>
      <c r="D27" s="125"/>
      <c r="E27" s="120"/>
      <c r="F27" s="115"/>
      <c r="G27" s="122"/>
      <c r="H27" s="106"/>
      <c r="I27" s="112"/>
    </row>
    <row r="28" spans="1:9">
      <c r="A28" s="124"/>
      <c r="B28" s="121"/>
      <c r="C28" s="120"/>
      <c r="D28" s="125"/>
      <c r="E28" s="120"/>
      <c r="F28" s="115"/>
      <c r="G28" s="122"/>
      <c r="H28" s="106"/>
      <c r="I28" s="112"/>
    </row>
    <row r="29" spans="1:9">
      <c r="A29" s="124"/>
      <c r="B29" s="121"/>
      <c r="C29" s="120"/>
      <c r="D29" s="125"/>
      <c r="E29" s="120"/>
      <c r="F29" s="115"/>
      <c r="G29" s="122"/>
      <c r="H29" s="106"/>
      <c r="I29" s="112"/>
    </row>
    <row r="30" spans="1:9">
      <c r="A30" s="124"/>
      <c r="B30" s="121"/>
      <c r="C30" s="120"/>
      <c r="D30" s="125"/>
      <c r="E30" s="120"/>
      <c r="F30" s="115"/>
      <c r="G30" s="122"/>
      <c r="H30" s="106"/>
      <c r="I30" s="112"/>
    </row>
    <row r="31" spans="1:9">
      <c r="A31" s="124"/>
      <c r="B31" s="121"/>
      <c r="C31" s="120"/>
      <c r="D31" s="125"/>
      <c r="E31" s="120"/>
      <c r="F31" s="115"/>
      <c r="G31" s="122"/>
      <c r="H31" s="106"/>
      <c r="I31" s="112"/>
    </row>
    <row r="32" spans="1:9">
      <c r="A32" s="124"/>
      <c r="B32" s="121"/>
      <c r="C32" s="120"/>
      <c r="D32" s="125"/>
      <c r="E32" s="120"/>
      <c r="F32" s="115"/>
      <c r="G32" s="122"/>
      <c r="H32" s="106"/>
      <c r="I32" s="112"/>
    </row>
    <row r="33" spans="1:9">
      <c r="A33" s="124"/>
      <c r="B33" s="121"/>
      <c r="C33" s="120"/>
      <c r="D33" s="125"/>
      <c r="E33" s="120"/>
      <c r="F33" s="115"/>
      <c r="G33" s="122"/>
      <c r="H33" s="106"/>
      <c r="I33" s="112"/>
    </row>
    <row r="34" spans="1:9">
      <c r="A34" s="124"/>
      <c r="B34" s="121"/>
      <c r="C34" s="120"/>
      <c r="D34" s="125"/>
      <c r="E34" s="120"/>
      <c r="F34" s="115"/>
      <c r="G34" s="122"/>
      <c r="H34" s="106"/>
      <c r="I34" s="112"/>
    </row>
    <row r="35" spans="1:9">
      <c r="A35" s="124"/>
      <c r="B35" s="121"/>
      <c r="C35" s="120"/>
      <c r="D35" s="125"/>
      <c r="E35" s="120"/>
      <c r="F35" s="115"/>
      <c r="G35" s="122"/>
      <c r="H35" s="106"/>
      <c r="I35" s="112"/>
    </row>
    <row r="36" spans="1:9">
      <c r="A36" s="124"/>
      <c r="B36" s="121"/>
      <c r="C36" s="120"/>
      <c r="D36" s="125"/>
      <c r="E36" s="120"/>
      <c r="F36" s="115"/>
      <c r="G36" s="122"/>
      <c r="H36" s="106"/>
      <c r="I36" s="112"/>
    </row>
    <row r="37" spans="1:9">
      <c r="A37" s="124"/>
      <c r="B37" s="121"/>
      <c r="C37" s="120"/>
      <c r="D37" s="125"/>
      <c r="E37" s="120"/>
      <c r="F37" s="115"/>
      <c r="G37" s="122"/>
      <c r="H37" s="106"/>
      <c r="I37" s="112"/>
    </row>
    <row r="38" spans="1:9">
      <c r="A38" s="124"/>
      <c r="B38" s="121"/>
      <c r="C38" s="120"/>
      <c r="D38" s="125"/>
      <c r="E38" s="120"/>
      <c r="F38" s="115"/>
      <c r="G38" s="122"/>
      <c r="H38" s="106"/>
      <c r="I38" s="112"/>
    </row>
    <row r="39" spans="1:9">
      <c r="A39" s="124"/>
      <c r="B39" s="121"/>
      <c r="C39" s="120"/>
      <c r="D39" s="125"/>
      <c r="E39" s="120"/>
      <c r="F39" s="115"/>
      <c r="G39" s="122"/>
      <c r="H39" s="106"/>
      <c r="I39" s="112"/>
    </row>
    <row r="40" spans="1:9">
      <c r="A40" s="124"/>
      <c r="B40" s="121"/>
      <c r="C40" s="120"/>
      <c r="D40" s="125"/>
      <c r="E40" s="120"/>
      <c r="F40" s="115"/>
      <c r="G40" s="122"/>
      <c r="H40" s="106"/>
      <c r="I40" s="112"/>
    </row>
    <row r="41" spans="1:9">
      <c r="A41" s="124"/>
      <c r="B41" s="121"/>
      <c r="C41" s="120"/>
      <c r="D41" s="125"/>
      <c r="E41" s="120"/>
      <c r="F41" s="115"/>
      <c r="G41" s="122"/>
      <c r="H41" s="106"/>
      <c r="I41" s="112"/>
    </row>
    <row r="42" spans="1:9">
      <c r="A42" s="124"/>
      <c r="B42" s="121"/>
      <c r="C42" s="120"/>
      <c r="D42" s="125"/>
      <c r="E42" s="120"/>
      <c r="F42" s="115"/>
      <c r="G42" s="122"/>
      <c r="H42" s="106"/>
      <c r="I42" s="112"/>
    </row>
    <row r="43" spans="1:9">
      <c r="A43" s="124"/>
      <c r="B43" s="121"/>
      <c r="C43" s="120"/>
      <c r="D43" s="125"/>
      <c r="E43" s="120"/>
      <c r="F43" s="115"/>
      <c r="G43" s="122"/>
      <c r="H43" s="106"/>
      <c r="I43" s="112"/>
    </row>
    <row r="44" spans="1:9">
      <c r="A44" s="124"/>
      <c r="B44" s="121"/>
      <c r="C44" s="120"/>
      <c r="D44" s="125"/>
      <c r="E44" s="120"/>
      <c r="F44" s="115"/>
      <c r="G44" s="122"/>
      <c r="H44" s="106"/>
      <c r="I44" s="112"/>
    </row>
    <row r="45" spans="1:9">
      <c r="A45" s="124"/>
      <c r="B45" s="121"/>
      <c r="C45" s="120"/>
      <c r="D45" s="125"/>
      <c r="E45" s="120"/>
      <c r="F45" s="115"/>
      <c r="G45" s="122"/>
      <c r="H45" s="106"/>
      <c r="I45" s="112"/>
    </row>
    <row r="46" spans="1:9">
      <c r="A46" s="124"/>
      <c r="B46" s="121"/>
      <c r="C46" s="120"/>
      <c r="D46" s="125"/>
      <c r="E46" s="120"/>
      <c r="F46" s="115"/>
      <c r="G46" s="122"/>
      <c r="H46" s="106"/>
      <c r="I46" s="112"/>
    </row>
    <row r="47" spans="1:9">
      <c r="A47" s="124"/>
      <c r="B47" s="121"/>
      <c r="C47" s="120"/>
      <c r="D47" s="125"/>
      <c r="E47" s="120"/>
      <c r="F47" s="115"/>
      <c r="G47" s="122"/>
      <c r="H47" s="106"/>
      <c r="I47" s="112"/>
    </row>
    <row r="48" spans="1:9">
      <c r="A48" s="124"/>
      <c r="B48" s="121"/>
      <c r="C48" s="120"/>
      <c r="D48" s="125"/>
      <c r="E48" s="120"/>
      <c r="F48" s="115"/>
      <c r="G48" s="122"/>
      <c r="H48" s="106"/>
      <c r="I48" s="112"/>
    </row>
    <row r="49" spans="1:9">
      <c r="A49" s="124"/>
      <c r="B49" s="121"/>
      <c r="C49" s="120"/>
      <c r="D49" s="125"/>
      <c r="E49" s="120"/>
      <c r="F49" s="115"/>
      <c r="G49" s="122"/>
      <c r="H49" s="106"/>
      <c r="I49" s="112"/>
    </row>
    <row r="50" spans="1:9">
      <c r="A50" s="124"/>
      <c r="B50" s="121"/>
      <c r="C50" s="120"/>
      <c r="D50" s="125"/>
      <c r="E50" s="120"/>
      <c r="F50" s="115"/>
      <c r="G50" s="122"/>
      <c r="H50" s="106"/>
      <c r="I50" s="112"/>
    </row>
    <row r="51" spans="1:9">
      <c r="A51" s="124"/>
      <c r="B51" s="121"/>
      <c r="C51" s="120"/>
      <c r="D51" s="125"/>
      <c r="E51" s="120"/>
      <c r="F51" s="115"/>
      <c r="G51" s="122"/>
      <c r="H51" s="106"/>
      <c r="I51" s="112"/>
    </row>
    <row r="52" spans="1:9">
      <c r="A52" s="124"/>
      <c r="B52" s="121"/>
      <c r="C52" s="120"/>
      <c r="D52" s="125"/>
      <c r="E52" s="120"/>
      <c r="F52" s="115"/>
      <c r="G52" s="122"/>
      <c r="H52" s="106"/>
      <c r="I52" s="112"/>
    </row>
    <row r="53" spans="1:9">
      <c r="A53" s="124"/>
      <c r="B53" s="121"/>
      <c r="C53" s="120"/>
      <c r="D53" s="125"/>
      <c r="E53" s="120"/>
      <c r="F53" s="115"/>
      <c r="G53" s="122"/>
      <c r="H53" s="106"/>
      <c r="I53" s="112"/>
    </row>
    <row r="54" spans="1:9">
      <c r="A54" s="124"/>
      <c r="B54" s="121"/>
      <c r="C54" s="120"/>
      <c r="D54" s="125"/>
      <c r="E54" s="120"/>
      <c r="F54" s="115"/>
      <c r="G54" s="122"/>
      <c r="H54" s="106"/>
      <c r="I54" s="112"/>
    </row>
    <row r="55" spans="1:9">
      <c r="A55" s="124"/>
      <c r="B55" s="121"/>
      <c r="C55" s="120"/>
      <c r="D55" s="125"/>
      <c r="E55" s="120"/>
      <c r="F55" s="115"/>
      <c r="G55" s="122"/>
      <c r="H55" s="106"/>
      <c r="I55" s="112"/>
    </row>
    <row r="56" spans="1:9">
      <c r="A56" s="124"/>
      <c r="B56" s="121"/>
      <c r="C56" s="120"/>
      <c r="D56" s="125"/>
      <c r="E56" s="120"/>
      <c r="F56" s="115"/>
      <c r="G56" s="122"/>
      <c r="H56" s="106"/>
      <c r="I56" s="112"/>
    </row>
    <row r="57" spans="1:9">
      <c r="A57" s="124"/>
      <c r="B57" s="121"/>
      <c r="C57" s="120"/>
      <c r="D57" s="125"/>
      <c r="E57" s="120"/>
      <c r="F57" s="115"/>
      <c r="G57" s="122"/>
      <c r="H57" s="106"/>
      <c r="I57" s="112"/>
    </row>
    <row r="58" spans="1:9">
      <c r="A58" s="124"/>
      <c r="B58" s="121"/>
      <c r="C58" s="120"/>
      <c r="D58" s="125"/>
      <c r="E58" s="120"/>
      <c r="F58" s="115"/>
      <c r="G58" s="122"/>
      <c r="H58" s="106"/>
      <c r="I58" s="112"/>
    </row>
    <row r="59" spans="1:9">
      <c r="A59" s="124"/>
      <c r="B59" s="121"/>
      <c r="C59" s="120"/>
      <c r="D59" s="125"/>
      <c r="E59" s="120"/>
      <c r="F59" s="115"/>
      <c r="G59" s="122"/>
      <c r="H59" s="106"/>
      <c r="I59" s="112"/>
    </row>
    <row r="60" spans="1:9">
      <c r="A60" s="124"/>
      <c r="B60" s="121"/>
      <c r="C60" s="120"/>
      <c r="D60" s="125"/>
      <c r="E60" s="120"/>
      <c r="F60" s="115"/>
      <c r="G60" s="122"/>
      <c r="H60" s="106"/>
      <c r="I60" s="112"/>
    </row>
    <row r="61" spans="1:9">
      <c r="A61" s="124"/>
      <c r="B61" s="121"/>
      <c r="C61" s="120"/>
      <c r="D61" s="125"/>
      <c r="E61" s="120"/>
      <c r="F61" s="115"/>
      <c r="G61" s="122"/>
      <c r="H61" s="106"/>
      <c r="I61" s="112"/>
    </row>
    <row r="62" spans="1:9">
      <c r="A62" s="124"/>
      <c r="B62" s="121"/>
      <c r="C62" s="120"/>
      <c r="D62" s="125"/>
      <c r="E62" s="120"/>
      <c r="F62" s="115"/>
      <c r="G62" s="122"/>
      <c r="H62" s="106"/>
      <c r="I62" s="112"/>
    </row>
    <row r="63" spans="1:9">
      <c r="A63" s="124"/>
      <c r="B63" s="121"/>
      <c r="C63" s="120"/>
      <c r="D63" s="125"/>
      <c r="E63" s="120"/>
      <c r="F63" s="115"/>
      <c r="G63" s="122"/>
      <c r="H63" s="106"/>
      <c r="I63" s="112"/>
    </row>
    <row r="64" spans="1:9">
      <c r="A64" s="124"/>
      <c r="B64" s="121"/>
      <c r="C64" s="120"/>
      <c r="D64" s="125"/>
      <c r="E64" s="120"/>
      <c r="F64" s="115"/>
      <c r="G64" s="122"/>
      <c r="H64" s="106"/>
      <c r="I64" s="112"/>
    </row>
    <row r="65" spans="1:9">
      <c r="A65" s="124"/>
      <c r="B65" s="121"/>
      <c r="C65" s="120"/>
      <c r="D65" s="125"/>
      <c r="E65" s="120"/>
      <c r="F65" s="115"/>
      <c r="G65" s="122"/>
      <c r="H65" s="106"/>
      <c r="I65" s="112"/>
    </row>
    <row r="66" spans="1:9">
      <c r="A66" s="124"/>
      <c r="B66" s="121"/>
      <c r="C66" s="120"/>
      <c r="D66" s="125"/>
      <c r="E66" s="120"/>
      <c r="F66" s="115"/>
      <c r="G66" s="122"/>
      <c r="H66" s="106"/>
      <c r="I66" s="112"/>
    </row>
    <row r="67" spans="1:9">
      <c r="A67" s="124"/>
      <c r="B67" s="121"/>
      <c r="C67" s="120"/>
      <c r="D67" s="125"/>
      <c r="E67" s="120"/>
      <c r="F67" s="115"/>
      <c r="G67" s="122"/>
      <c r="H67" s="106"/>
      <c r="I67" s="112"/>
    </row>
    <row r="68" spans="1:9">
      <c r="A68" s="124"/>
      <c r="B68" s="121"/>
      <c r="C68" s="120"/>
      <c r="D68" s="125"/>
      <c r="E68" s="120"/>
      <c r="F68" s="115"/>
      <c r="G68" s="122"/>
      <c r="H68" s="106"/>
      <c r="I68" s="112"/>
    </row>
    <row r="69" spans="1:9">
      <c r="A69" s="124"/>
      <c r="B69" s="121"/>
      <c r="C69" s="120"/>
      <c r="D69" s="125"/>
      <c r="E69" s="120"/>
      <c r="F69" s="115"/>
      <c r="G69" s="122"/>
      <c r="H69" s="106"/>
      <c r="I69" s="112"/>
    </row>
    <row r="70" spans="1:9">
      <c r="A70" s="124"/>
      <c r="B70" s="121"/>
      <c r="C70" s="120"/>
      <c r="D70" s="125"/>
      <c r="E70" s="120"/>
      <c r="F70" s="115"/>
      <c r="G70" s="122"/>
      <c r="H70" s="106"/>
      <c r="I70" s="112"/>
    </row>
    <row r="71" spans="1:9">
      <c r="A71" s="124"/>
      <c r="B71" s="121"/>
      <c r="C71" s="120"/>
      <c r="D71" s="125"/>
      <c r="E71" s="120"/>
      <c r="F71" s="115"/>
      <c r="G71" s="122"/>
      <c r="H71" s="106"/>
      <c r="I71" s="112"/>
    </row>
    <row r="72" spans="1:9">
      <c r="A72" s="124"/>
      <c r="B72" s="121"/>
      <c r="C72" s="120"/>
      <c r="D72" s="125"/>
      <c r="E72" s="120"/>
      <c r="F72" s="115"/>
      <c r="G72" s="122"/>
      <c r="H72" s="106"/>
      <c r="I72" s="112"/>
    </row>
    <row r="73" spans="1:9">
      <c r="A73" s="124"/>
      <c r="B73" s="121"/>
      <c r="C73" s="120"/>
      <c r="D73" s="125"/>
      <c r="E73" s="120"/>
      <c r="F73" s="115"/>
      <c r="G73" s="122"/>
      <c r="H73" s="106"/>
      <c r="I73" s="112"/>
    </row>
    <row r="74" spans="1:9">
      <c r="A74" s="124"/>
      <c r="B74" s="121"/>
      <c r="C74" s="120"/>
      <c r="D74" s="125"/>
      <c r="E74" s="120"/>
      <c r="F74" s="115"/>
      <c r="G74" s="122"/>
      <c r="H74" s="106"/>
      <c r="I74" s="112"/>
    </row>
    <row r="75" spans="1:9">
      <c r="A75" s="124"/>
      <c r="B75" s="121"/>
      <c r="C75" s="120"/>
      <c r="D75" s="125"/>
      <c r="E75" s="120"/>
      <c r="F75" s="115"/>
      <c r="G75" s="122"/>
      <c r="H75" s="106"/>
      <c r="I75" s="112"/>
    </row>
    <row r="76" spans="1:9">
      <c r="A76" s="124"/>
      <c r="B76" s="121"/>
      <c r="C76" s="120"/>
      <c r="D76" s="125"/>
      <c r="E76" s="120"/>
      <c r="F76" s="115"/>
      <c r="G76" s="122"/>
      <c r="H76" s="106"/>
      <c r="I76" s="112"/>
    </row>
    <row r="77" spans="1:9">
      <c r="A77" s="124"/>
      <c r="B77" s="121"/>
      <c r="C77" s="120"/>
      <c r="D77" s="125"/>
      <c r="E77" s="120"/>
      <c r="F77" s="115"/>
      <c r="G77" s="122"/>
      <c r="H77" s="106"/>
      <c r="I77" s="112"/>
    </row>
    <row r="78" spans="1:9">
      <c r="A78" s="124"/>
      <c r="B78" s="121"/>
      <c r="C78" s="120"/>
      <c r="D78" s="125"/>
      <c r="E78" s="120"/>
      <c r="F78" s="115"/>
      <c r="G78" s="122"/>
      <c r="H78" s="106"/>
      <c r="I78" s="112"/>
    </row>
    <row r="79" spans="1:9">
      <c r="A79" s="124"/>
      <c r="B79" s="121"/>
      <c r="C79" s="120"/>
      <c r="D79" s="125"/>
      <c r="E79" s="120"/>
      <c r="F79" s="115"/>
      <c r="G79" s="122"/>
      <c r="H79" s="106"/>
      <c r="I79" s="112"/>
    </row>
    <row r="80" spans="1:9">
      <c r="A80" s="124"/>
      <c r="B80" s="121"/>
      <c r="C80" s="120"/>
      <c r="D80" s="125"/>
      <c r="E80" s="120"/>
      <c r="F80" s="115"/>
      <c r="G80" s="122"/>
      <c r="H80" s="106"/>
      <c r="I80" s="112"/>
    </row>
    <row r="81" spans="1:9">
      <c r="A81" s="124"/>
      <c r="B81" s="121"/>
      <c r="C81" s="120"/>
      <c r="D81" s="125"/>
      <c r="E81" s="120"/>
      <c r="F81" s="115"/>
      <c r="G81" s="122"/>
      <c r="H81" s="106"/>
      <c r="I81" s="112"/>
    </row>
    <row r="82" spans="1:9">
      <c r="A82" s="124"/>
      <c r="B82" s="121"/>
      <c r="C82" s="120"/>
      <c r="D82" s="125"/>
      <c r="E82" s="120"/>
      <c r="F82" s="115"/>
      <c r="G82" s="122"/>
      <c r="H82" s="106"/>
      <c r="I82" s="112"/>
    </row>
    <row r="83" spans="1:9">
      <c r="A83" s="124"/>
      <c r="B83" s="121"/>
      <c r="C83" s="120"/>
      <c r="D83" s="125"/>
      <c r="E83" s="120"/>
      <c r="F83" s="115"/>
      <c r="G83" s="122"/>
      <c r="H83" s="106"/>
      <c r="I83" s="112"/>
    </row>
    <row r="84" spans="1:9">
      <c r="A84" s="124"/>
      <c r="B84" s="121"/>
      <c r="C84" s="120"/>
      <c r="D84" s="125"/>
      <c r="E84" s="120"/>
      <c r="F84" s="115"/>
      <c r="G84" s="122"/>
      <c r="H84" s="106"/>
      <c r="I84" s="112"/>
    </row>
    <row r="85" spans="1:9">
      <c r="A85" s="124"/>
      <c r="B85" s="121"/>
      <c r="C85" s="120"/>
      <c r="D85" s="125"/>
      <c r="E85" s="120"/>
      <c r="F85" s="115"/>
      <c r="G85" s="122"/>
      <c r="H85" s="106"/>
      <c r="I85" s="112"/>
    </row>
    <row r="86" spans="1:9">
      <c r="A86" s="124"/>
      <c r="B86" s="121"/>
      <c r="C86" s="120"/>
      <c r="D86" s="125"/>
      <c r="E86" s="120"/>
      <c r="F86" s="115"/>
      <c r="G86" s="122"/>
      <c r="H86" s="106"/>
      <c r="I86" s="112"/>
    </row>
    <row r="87" spans="1:9">
      <c r="A87" s="124"/>
      <c r="B87" s="121"/>
      <c r="C87" s="120"/>
      <c r="D87" s="125"/>
      <c r="E87" s="120"/>
      <c r="F87" s="115"/>
      <c r="G87" s="122"/>
      <c r="H87" s="106"/>
      <c r="I87" s="112"/>
    </row>
    <row r="88" spans="1:9">
      <c r="A88" s="124"/>
      <c r="B88" s="121"/>
      <c r="C88" s="120"/>
      <c r="D88" s="125"/>
      <c r="E88" s="120"/>
      <c r="F88" s="115"/>
      <c r="G88" s="122"/>
      <c r="H88" s="106"/>
      <c r="I88" s="112"/>
    </row>
    <row r="89" spans="1:9">
      <c r="A89" s="124"/>
      <c r="B89" s="121"/>
      <c r="C89" s="120"/>
      <c r="D89" s="125"/>
      <c r="E89" s="120"/>
      <c r="F89" s="115"/>
      <c r="G89" s="122"/>
      <c r="H89" s="106"/>
      <c r="I89" s="112"/>
    </row>
    <row r="90" spans="1:9">
      <c r="A90" s="124"/>
      <c r="B90" s="121"/>
      <c r="C90" s="120"/>
      <c r="D90" s="125"/>
      <c r="E90" s="120"/>
      <c r="F90" s="115"/>
      <c r="G90" s="122"/>
      <c r="H90" s="106"/>
      <c r="I90" s="112"/>
    </row>
    <row r="91" spans="1:9">
      <c r="A91" s="124"/>
      <c r="B91" s="121"/>
      <c r="C91" s="120"/>
      <c r="D91" s="125"/>
      <c r="E91" s="120"/>
      <c r="F91" s="115"/>
      <c r="G91" s="122"/>
      <c r="H91" s="106"/>
      <c r="I91" s="112"/>
    </row>
    <row r="92" spans="1:9">
      <c r="A92" s="124"/>
      <c r="B92" s="121"/>
      <c r="C92" s="120"/>
      <c r="D92" s="125"/>
      <c r="E92" s="120"/>
      <c r="F92" s="115"/>
      <c r="G92" s="122"/>
      <c r="H92" s="106"/>
      <c r="I92" s="112"/>
    </row>
    <row r="93" spans="1:9">
      <c r="A93" s="124"/>
      <c r="B93" s="121"/>
      <c r="C93" s="120"/>
      <c r="D93" s="125"/>
      <c r="E93" s="120"/>
      <c r="F93" s="115"/>
      <c r="G93" s="122"/>
      <c r="H93" s="106"/>
      <c r="I93" s="112"/>
    </row>
    <row r="94" spans="1:9">
      <c r="A94" s="124"/>
      <c r="B94" s="121"/>
      <c r="C94" s="120"/>
      <c r="D94" s="125"/>
      <c r="E94" s="120"/>
      <c r="F94" s="115"/>
      <c r="G94" s="122"/>
      <c r="H94" s="106"/>
      <c r="I94" s="112"/>
    </row>
    <row r="95" spans="1:9">
      <c r="A95" s="124"/>
      <c r="B95" s="121"/>
      <c r="C95" s="120"/>
      <c r="D95" s="125"/>
      <c r="E95" s="120"/>
      <c r="F95" s="115"/>
      <c r="G95" s="122"/>
      <c r="H95" s="106"/>
      <c r="I95" s="112"/>
    </row>
    <row r="96" spans="1:9">
      <c r="A96" s="124"/>
      <c r="B96" s="121"/>
      <c r="C96" s="120"/>
      <c r="D96" s="125"/>
      <c r="E96" s="120"/>
      <c r="F96" s="115"/>
      <c r="G96" s="122"/>
      <c r="H96" s="106"/>
      <c r="I96" s="112"/>
    </row>
    <row r="97" spans="1:9">
      <c r="A97" s="124"/>
      <c r="B97" s="121"/>
      <c r="C97" s="120"/>
      <c r="D97" s="125"/>
      <c r="E97" s="120"/>
      <c r="F97" s="115"/>
      <c r="G97" s="122"/>
      <c r="H97" s="106"/>
      <c r="I97" s="112"/>
    </row>
    <row r="98" spans="1:9">
      <c r="A98" s="124"/>
      <c r="B98" s="121"/>
      <c r="C98" s="120"/>
      <c r="D98" s="125"/>
      <c r="E98" s="120"/>
      <c r="F98" s="115"/>
      <c r="G98" s="122"/>
      <c r="H98" s="106"/>
      <c r="I98" s="112"/>
    </row>
    <row r="99" spans="1:9">
      <c r="A99" s="124"/>
      <c r="B99" s="121"/>
      <c r="C99" s="120"/>
      <c r="D99" s="125"/>
      <c r="E99" s="120"/>
      <c r="F99" s="115"/>
      <c r="G99" s="122"/>
      <c r="H99" s="106"/>
      <c r="I99" s="112"/>
    </row>
    <row r="100" spans="1:9">
      <c r="A100" s="124"/>
      <c r="B100" s="121"/>
      <c r="C100" s="120"/>
      <c r="D100" s="125"/>
      <c r="E100" s="120"/>
      <c r="F100" s="115"/>
      <c r="G100" s="122"/>
      <c r="H100" s="106"/>
      <c r="I100" s="112"/>
    </row>
    <row r="101" spans="1:9">
      <c r="A101" s="124"/>
      <c r="B101" s="121"/>
      <c r="C101" s="120"/>
      <c r="D101" s="125"/>
      <c r="E101" s="120"/>
      <c r="F101" s="115"/>
      <c r="G101" s="122"/>
      <c r="H101" s="106"/>
      <c r="I101" s="112"/>
    </row>
    <row r="102" spans="1:9">
      <c r="A102" s="124"/>
      <c r="B102" s="121"/>
      <c r="C102" s="120"/>
      <c r="D102" s="125"/>
      <c r="E102" s="120"/>
      <c r="F102" s="115"/>
      <c r="G102" s="122"/>
      <c r="H102" s="106"/>
      <c r="I102" s="112"/>
    </row>
    <row r="103" spans="1:9">
      <c r="A103" s="124"/>
      <c r="B103" s="121"/>
      <c r="C103" s="120"/>
      <c r="D103" s="125"/>
      <c r="E103" s="120"/>
      <c r="F103" s="115"/>
      <c r="G103" s="122"/>
      <c r="H103" s="106"/>
      <c r="I103" s="112"/>
    </row>
    <row r="104" spans="1:9">
      <c r="A104" s="124"/>
      <c r="B104" s="121"/>
      <c r="C104" s="120"/>
      <c r="D104" s="125"/>
      <c r="E104" s="120"/>
      <c r="F104" s="115"/>
      <c r="G104" s="122"/>
      <c r="H104" s="106"/>
      <c r="I104" s="112"/>
    </row>
    <row r="105" spans="1:9">
      <c r="A105" s="124"/>
      <c r="B105" s="121"/>
      <c r="C105" s="120"/>
      <c r="D105" s="125"/>
      <c r="E105" s="120"/>
      <c r="F105" s="115"/>
      <c r="G105" s="122"/>
      <c r="H105" s="106"/>
      <c r="I105" s="112"/>
    </row>
    <row r="106" spans="1:9">
      <c r="A106" s="124"/>
      <c r="B106" s="121"/>
      <c r="C106" s="120"/>
      <c r="D106" s="125"/>
      <c r="E106" s="120"/>
      <c r="F106" s="115"/>
      <c r="G106" s="122"/>
      <c r="H106" s="106"/>
      <c r="I106" s="112"/>
    </row>
    <row r="107" spans="1:9">
      <c r="A107" s="124"/>
      <c r="B107" s="121"/>
      <c r="C107" s="120"/>
      <c r="D107" s="125"/>
      <c r="E107" s="120"/>
      <c r="F107" s="115"/>
      <c r="G107" s="122"/>
      <c r="H107" s="106"/>
      <c r="I107" s="112"/>
    </row>
    <row r="108" spans="1:9">
      <c r="A108" s="124"/>
      <c r="B108" s="121"/>
      <c r="C108" s="120"/>
      <c r="D108" s="125"/>
      <c r="E108" s="120"/>
      <c r="F108" s="115"/>
      <c r="G108" s="122"/>
      <c r="H108" s="106"/>
      <c r="I108" s="112"/>
    </row>
    <row r="109" spans="1:9">
      <c r="A109" s="124"/>
      <c r="B109" s="121"/>
      <c r="C109" s="120"/>
      <c r="D109" s="125"/>
      <c r="E109" s="120"/>
      <c r="F109" s="115"/>
      <c r="G109" s="122"/>
      <c r="H109" s="106"/>
      <c r="I109" s="112"/>
    </row>
    <row r="110" spans="1:9">
      <c r="A110" s="124"/>
      <c r="B110" s="121"/>
      <c r="C110" s="120"/>
      <c r="D110" s="125"/>
      <c r="E110" s="120"/>
      <c r="F110" s="115"/>
      <c r="G110" s="122"/>
      <c r="H110" s="106"/>
      <c r="I110" s="112"/>
    </row>
    <row r="111" spans="1:9">
      <c r="A111" s="124"/>
      <c r="B111" s="121"/>
      <c r="C111" s="120"/>
      <c r="D111" s="125"/>
      <c r="E111" s="120"/>
      <c r="F111" s="115"/>
      <c r="G111" s="122"/>
      <c r="H111" s="106"/>
      <c r="I111" s="112"/>
    </row>
    <row r="112" spans="1:9">
      <c r="A112" s="124"/>
      <c r="B112" s="121"/>
      <c r="C112" s="120"/>
      <c r="D112" s="125"/>
      <c r="E112" s="120"/>
      <c r="F112" s="115"/>
      <c r="G112" s="122"/>
      <c r="H112" s="106"/>
      <c r="I112" s="112"/>
    </row>
    <row r="113" spans="1:9">
      <c r="A113" s="124"/>
      <c r="B113" s="121"/>
      <c r="C113" s="120"/>
      <c r="D113" s="125"/>
      <c r="E113" s="120"/>
      <c r="F113" s="115"/>
      <c r="G113" s="122"/>
      <c r="H113" s="106"/>
      <c r="I113" s="112"/>
    </row>
    <row r="114" spans="1:9">
      <c r="A114" s="124"/>
      <c r="B114" s="121"/>
      <c r="C114" s="120"/>
      <c r="D114" s="125"/>
      <c r="E114" s="120"/>
      <c r="F114" s="115"/>
      <c r="G114" s="122"/>
      <c r="H114" s="106"/>
      <c r="I114" s="112"/>
    </row>
    <row r="115" spans="1:9">
      <c r="A115" s="124"/>
      <c r="B115" s="121"/>
      <c r="C115" s="120"/>
      <c r="D115" s="125"/>
      <c r="E115" s="120"/>
      <c r="F115" s="115"/>
      <c r="G115" s="122"/>
      <c r="H115" s="106"/>
      <c r="I115" s="112"/>
    </row>
    <row r="116" spans="1:9">
      <c r="A116" s="124"/>
      <c r="B116" s="121"/>
      <c r="C116" s="120"/>
      <c r="D116" s="125"/>
      <c r="E116" s="120"/>
      <c r="F116" s="115"/>
      <c r="G116" s="122"/>
      <c r="H116" s="106"/>
      <c r="I116" s="112"/>
    </row>
    <row r="117" spans="1:9">
      <c r="A117" s="124"/>
      <c r="B117" s="121"/>
      <c r="C117" s="120"/>
      <c r="D117" s="125"/>
      <c r="E117" s="120"/>
      <c r="F117" s="115"/>
      <c r="G117" s="122"/>
      <c r="H117" s="106"/>
      <c r="I117" s="112"/>
    </row>
    <row r="118" spans="1:9">
      <c r="A118" s="124"/>
      <c r="B118" s="121"/>
      <c r="C118" s="120"/>
      <c r="D118" s="125"/>
      <c r="E118" s="120"/>
      <c r="F118" s="115"/>
      <c r="G118" s="122"/>
      <c r="H118" s="106"/>
      <c r="I118" s="112"/>
    </row>
    <row r="119" spans="1:9">
      <c r="A119" s="124"/>
      <c r="B119" s="121"/>
      <c r="C119" s="120"/>
      <c r="D119" s="125"/>
      <c r="E119" s="120"/>
      <c r="F119" s="115"/>
      <c r="G119" s="122"/>
      <c r="H119" s="106"/>
      <c r="I119" s="112"/>
    </row>
    <row r="120" spans="1:9">
      <c r="A120" s="124"/>
      <c r="B120" s="121"/>
      <c r="C120" s="120"/>
      <c r="D120" s="125"/>
      <c r="E120" s="120"/>
      <c r="F120" s="115"/>
      <c r="G120" s="122"/>
      <c r="H120" s="106"/>
      <c r="I120" s="112"/>
    </row>
    <row r="121" spans="1:9">
      <c r="A121" s="124"/>
      <c r="B121" s="121"/>
      <c r="C121" s="120"/>
      <c r="D121" s="125"/>
      <c r="E121" s="120"/>
      <c r="F121" s="115"/>
      <c r="G121" s="122"/>
      <c r="H121" s="106"/>
      <c r="I121" s="112"/>
    </row>
    <row r="122" spans="1:9">
      <c r="A122" s="124"/>
      <c r="B122" s="121"/>
      <c r="C122" s="120"/>
      <c r="D122" s="125"/>
      <c r="E122" s="120"/>
      <c r="F122" s="115"/>
      <c r="G122" s="122"/>
      <c r="H122" s="106"/>
      <c r="I122" s="112"/>
    </row>
    <row r="123" spans="1:9">
      <c r="A123" s="124"/>
      <c r="B123" s="121"/>
      <c r="C123" s="120"/>
      <c r="D123" s="125"/>
      <c r="E123" s="120"/>
      <c r="F123" s="115"/>
      <c r="G123" s="122"/>
      <c r="H123" s="106"/>
      <c r="I123" s="112"/>
    </row>
    <row r="124" spans="1:9">
      <c r="A124" s="124"/>
      <c r="B124" s="121"/>
      <c r="C124" s="120"/>
      <c r="D124" s="125"/>
      <c r="E124" s="120"/>
      <c r="F124" s="115"/>
      <c r="G124" s="122"/>
      <c r="H124" s="106"/>
      <c r="I124" s="112"/>
    </row>
    <row r="125" spans="1:9">
      <c r="A125" s="124"/>
      <c r="B125" s="121"/>
      <c r="C125" s="120"/>
      <c r="D125" s="125"/>
      <c r="E125" s="120"/>
      <c r="F125" s="115"/>
      <c r="G125" s="122"/>
      <c r="H125" s="106"/>
      <c r="I125" s="112"/>
    </row>
    <row r="126" spans="1:9">
      <c r="A126" s="124"/>
      <c r="B126" s="121"/>
      <c r="C126" s="120"/>
      <c r="D126" s="125"/>
      <c r="E126" s="120"/>
      <c r="F126" s="115"/>
      <c r="G126" s="122"/>
      <c r="H126" s="106"/>
      <c r="I126" s="112"/>
    </row>
    <row r="127" spans="1:9">
      <c r="A127" s="124"/>
      <c r="B127" s="121"/>
      <c r="C127" s="120"/>
      <c r="D127" s="125"/>
      <c r="E127" s="120"/>
      <c r="F127" s="115"/>
      <c r="G127" s="122"/>
      <c r="H127" s="106"/>
      <c r="I127" s="112"/>
    </row>
    <row r="128" spans="1:9">
      <c r="A128" s="124"/>
      <c r="B128" s="121"/>
      <c r="C128" s="120"/>
      <c r="D128" s="125"/>
      <c r="E128" s="120"/>
      <c r="F128" s="115"/>
      <c r="G128" s="122"/>
      <c r="H128" s="106"/>
      <c r="I128" s="112"/>
    </row>
    <row r="129" spans="1:9">
      <c r="A129" s="124"/>
      <c r="B129" s="121"/>
      <c r="C129" s="120"/>
      <c r="D129" s="125"/>
      <c r="E129" s="120"/>
      <c r="F129" s="115"/>
      <c r="G129" s="122"/>
      <c r="H129" s="106"/>
      <c r="I129" s="112"/>
    </row>
    <row r="130" spans="1:9">
      <c r="A130" s="124"/>
      <c r="B130" s="121"/>
      <c r="C130" s="120"/>
      <c r="D130" s="125"/>
      <c r="E130" s="120"/>
      <c r="F130" s="115"/>
      <c r="G130" s="122"/>
      <c r="H130" s="106"/>
      <c r="I130" s="112"/>
    </row>
    <row r="131" spans="1:9">
      <c r="A131" s="124"/>
      <c r="B131" s="121"/>
      <c r="C131" s="120"/>
      <c r="D131" s="125"/>
      <c r="E131" s="120"/>
      <c r="F131" s="115"/>
      <c r="G131" s="122"/>
      <c r="H131" s="106"/>
      <c r="I131" s="112"/>
    </row>
    <row r="132" spans="1:9">
      <c r="A132" s="124"/>
      <c r="B132" s="121"/>
      <c r="C132" s="120"/>
      <c r="D132" s="125"/>
      <c r="E132" s="120"/>
      <c r="F132" s="115"/>
      <c r="G132" s="122"/>
      <c r="H132" s="106"/>
      <c r="I132" s="112"/>
    </row>
    <row r="133" spans="1:9">
      <c r="A133" s="124"/>
      <c r="B133" s="121"/>
      <c r="C133" s="120"/>
      <c r="D133" s="125"/>
      <c r="E133" s="120"/>
      <c r="F133" s="115"/>
      <c r="G133" s="122"/>
      <c r="H133" s="106"/>
      <c r="I133" s="112"/>
    </row>
    <row r="134" spans="1:9">
      <c r="A134" s="124"/>
      <c r="B134" s="121"/>
      <c r="C134" s="120"/>
      <c r="D134" s="125"/>
      <c r="E134" s="120"/>
      <c r="F134" s="115"/>
      <c r="G134" s="122"/>
      <c r="H134" s="106"/>
      <c r="I134" s="112"/>
    </row>
    <row r="135" spans="1:9">
      <c r="A135" s="124"/>
      <c r="B135" s="121"/>
      <c r="C135" s="120"/>
      <c r="D135" s="125"/>
      <c r="E135" s="120"/>
      <c r="F135" s="115"/>
      <c r="G135" s="122"/>
      <c r="H135" s="106"/>
      <c r="I135" s="112"/>
    </row>
    <row r="136" spans="1:9">
      <c r="A136" s="124"/>
      <c r="B136" s="121"/>
      <c r="C136" s="120"/>
      <c r="D136" s="125"/>
      <c r="E136" s="120"/>
      <c r="F136" s="115"/>
      <c r="G136" s="122"/>
      <c r="H136" s="106"/>
      <c r="I136" s="112"/>
    </row>
    <row r="137" spans="1:9">
      <c r="A137" s="124"/>
      <c r="B137" s="121"/>
      <c r="C137" s="120"/>
      <c r="D137" s="125"/>
      <c r="E137" s="120"/>
      <c r="F137" s="115"/>
      <c r="G137" s="122"/>
      <c r="H137" s="106"/>
      <c r="I137" s="112"/>
    </row>
    <row r="138" spans="1:9">
      <c r="A138" s="124"/>
      <c r="B138" s="121"/>
      <c r="C138" s="120"/>
      <c r="D138" s="125"/>
      <c r="E138" s="120"/>
      <c r="F138" s="115"/>
      <c r="G138" s="122"/>
      <c r="H138" s="106"/>
      <c r="I138" s="112"/>
    </row>
    <row r="139" spans="1:9">
      <c r="A139" s="124"/>
      <c r="B139" s="121"/>
      <c r="C139" s="120"/>
      <c r="D139" s="125"/>
      <c r="E139" s="120"/>
      <c r="F139" s="115"/>
      <c r="G139" s="122"/>
      <c r="H139" s="106"/>
      <c r="I139" s="112"/>
    </row>
    <row r="140" spans="1:9">
      <c r="A140" s="124"/>
      <c r="B140" s="121"/>
      <c r="C140" s="120"/>
      <c r="D140" s="125"/>
      <c r="E140" s="120"/>
      <c r="F140" s="115"/>
      <c r="G140" s="122"/>
      <c r="H140" s="106"/>
      <c r="I140" s="112"/>
    </row>
    <row r="141" spans="1:9">
      <c r="A141" s="124"/>
      <c r="B141" s="121"/>
      <c r="C141" s="120"/>
      <c r="D141" s="125"/>
      <c r="E141" s="120"/>
      <c r="F141" s="115"/>
      <c r="G141" s="122"/>
      <c r="H141" s="106"/>
      <c r="I141" s="112"/>
    </row>
    <row r="142" spans="1:9">
      <c r="A142" s="124"/>
      <c r="B142" s="121"/>
      <c r="C142" s="120"/>
      <c r="D142" s="125"/>
      <c r="E142" s="120"/>
      <c r="F142" s="115"/>
      <c r="G142" s="122"/>
      <c r="H142" s="106"/>
      <c r="I142" s="112"/>
    </row>
    <row r="143" spans="1:9">
      <c r="A143" s="124"/>
      <c r="B143" s="121"/>
      <c r="C143" s="120"/>
      <c r="D143" s="125"/>
      <c r="E143" s="120"/>
      <c r="F143" s="115"/>
      <c r="G143" s="122"/>
      <c r="H143" s="106"/>
      <c r="I143" s="112"/>
    </row>
    <row r="144" spans="1:9">
      <c r="A144" s="124"/>
      <c r="B144" s="121"/>
      <c r="C144" s="120"/>
      <c r="D144" s="125"/>
      <c r="E144" s="120"/>
      <c r="F144" s="115"/>
      <c r="G144" s="122"/>
      <c r="H144" s="106"/>
      <c r="I144" s="112"/>
    </row>
    <row r="145" spans="1:9">
      <c r="A145" s="124"/>
      <c r="B145" s="121"/>
      <c r="C145" s="120"/>
      <c r="D145" s="125"/>
      <c r="E145" s="120"/>
      <c r="F145" s="115"/>
      <c r="G145" s="122"/>
      <c r="H145" s="106"/>
      <c r="I145" s="112"/>
    </row>
    <row r="146" spans="1:9">
      <c r="A146" s="124"/>
      <c r="B146" s="121"/>
      <c r="C146" s="120"/>
      <c r="D146" s="125"/>
      <c r="E146" s="120"/>
      <c r="F146" s="115"/>
      <c r="G146" s="122"/>
      <c r="H146" s="106"/>
      <c r="I146" s="112"/>
    </row>
    <row r="147" spans="1:9">
      <c r="A147" s="124"/>
      <c r="B147" s="121"/>
      <c r="C147" s="120"/>
      <c r="D147" s="125"/>
      <c r="E147" s="120"/>
      <c r="F147" s="115"/>
      <c r="G147" s="122"/>
      <c r="H147" s="106"/>
      <c r="I147" s="112"/>
    </row>
    <row r="148" spans="1:9">
      <c r="A148" s="124"/>
      <c r="B148" s="121"/>
      <c r="C148" s="120"/>
      <c r="D148" s="125"/>
      <c r="E148" s="120"/>
      <c r="F148" s="115"/>
      <c r="G148" s="122"/>
      <c r="H148" s="106"/>
      <c r="I148" s="112"/>
    </row>
    <row r="149" spans="1:9">
      <c r="A149" s="124"/>
      <c r="B149" s="121"/>
      <c r="C149" s="120"/>
      <c r="D149" s="125"/>
      <c r="E149" s="120"/>
      <c r="F149" s="115"/>
      <c r="G149" s="122"/>
      <c r="H149" s="106"/>
      <c r="I149" s="112"/>
    </row>
    <row r="150" spans="1:9">
      <c r="A150" s="124"/>
      <c r="B150" s="121"/>
      <c r="C150" s="120"/>
      <c r="D150" s="125"/>
      <c r="E150" s="120"/>
      <c r="F150" s="115"/>
      <c r="G150" s="122"/>
      <c r="H150" s="106"/>
      <c r="I150" s="112"/>
    </row>
    <row r="151" spans="1:9">
      <c r="A151" s="124"/>
      <c r="B151" s="121"/>
      <c r="C151" s="120"/>
      <c r="D151" s="125"/>
      <c r="E151" s="120"/>
      <c r="F151" s="115"/>
      <c r="G151" s="122"/>
      <c r="H151" s="106"/>
      <c r="I151" s="112"/>
    </row>
    <row r="152" spans="1:9">
      <c r="A152" s="124"/>
      <c r="B152" s="121"/>
      <c r="C152" s="120"/>
      <c r="D152" s="125"/>
      <c r="E152" s="120"/>
      <c r="F152" s="115"/>
      <c r="G152" s="122"/>
      <c r="H152" s="106"/>
      <c r="I152" s="112"/>
    </row>
    <row r="153" spans="1:9">
      <c r="A153" s="124"/>
      <c r="B153" s="121"/>
      <c r="C153" s="120"/>
      <c r="D153" s="125"/>
      <c r="E153" s="120"/>
      <c r="F153" s="115"/>
      <c r="G153" s="122"/>
      <c r="H153" s="106"/>
      <c r="I153" s="112"/>
    </row>
    <row r="154" spans="1:9">
      <c r="A154" s="124"/>
      <c r="B154" s="121"/>
      <c r="C154" s="120"/>
      <c r="D154" s="125"/>
      <c r="E154" s="120"/>
      <c r="F154" s="115"/>
      <c r="G154" s="122"/>
      <c r="H154" s="106"/>
      <c r="I154" s="112"/>
    </row>
    <row r="155" spans="1:9">
      <c r="A155" s="124"/>
      <c r="B155" s="121"/>
      <c r="C155" s="120"/>
      <c r="D155" s="125"/>
      <c r="E155" s="120"/>
      <c r="F155" s="115"/>
      <c r="G155" s="122"/>
      <c r="H155" s="106"/>
      <c r="I155" s="112"/>
    </row>
    <row r="156" spans="1:9">
      <c r="A156" s="124"/>
      <c r="B156" s="121"/>
      <c r="C156" s="120"/>
      <c r="D156" s="125"/>
      <c r="E156" s="120"/>
      <c r="F156" s="115"/>
      <c r="G156" s="122"/>
      <c r="H156" s="106"/>
      <c r="I156" s="112"/>
    </row>
    <row r="157" spans="1:9">
      <c r="A157" s="124"/>
      <c r="B157" s="121"/>
      <c r="C157" s="120"/>
      <c r="D157" s="125"/>
      <c r="E157" s="120"/>
      <c r="F157" s="115"/>
      <c r="G157" s="122"/>
      <c r="H157" s="106"/>
      <c r="I157" s="112"/>
    </row>
    <row r="158" spans="1:9">
      <c r="A158" s="124"/>
      <c r="B158" s="121"/>
      <c r="C158" s="120"/>
      <c r="D158" s="125"/>
      <c r="E158" s="120"/>
      <c r="F158" s="115"/>
      <c r="G158" s="122"/>
      <c r="H158" s="106"/>
      <c r="I158" s="112"/>
    </row>
    <row r="159" spans="1:9">
      <c r="A159" s="124"/>
      <c r="B159" s="121"/>
      <c r="C159" s="120"/>
      <c r="D159" s="125"/>
      <c r="E159" s="120"/>
      <c r="F159" s="115"/>
      <c r="G159" s="122"/>
      <c r="H159" s="106"/>
      <c r="I159" s="112"/>
    </row>
    <row r="160" spans="1:9">
      <c r="A160" s="124"/>
      <c r="B160" s="121"/>
      <c r="C160" s="120"/>
      <c r="D160" s="125"/>
      <c r="E160" s="120"/>
      <c r="F160" s="115"/>
      <c r="G160" s="122"/>
      <c r="H160" s="106"/>
      <c r="I160" s="112"/>
    </row>
    <row r="161" spans="1:9">
      <c r="A161" s="124"/>
      <c r="B161" s="121"/>
      <c r="C161" s="120"/>
      <c r="D161" s="125"/>
      <c r="E161" s="120"/>
      <c r="F161" s="115"/>
      <c r="G161" s="122"/>
      <c r="H161" s="106"/>
      <c r="I161" s="112"/>
    </row>
    <row r="162" spans="1:9">
      <c r="A162" s="124"/>
      <c r="B162" s="121"/>
      <c r="C162" s="120"/>
      <c r="D162" s="125"/>
      <c r="E162" s="120"/>
      <c r="F162" s="115"/>
      <c r="G162" s="122"/>
      <c r="H162" s="106"/>
      <c r="I162" s="112"/>
    </row>
    <row r="163" spans="1:9">
      <c r="A163" s="124"/>
      <c r="B163" s="121"/>
      <c r="C163" s="120"/>
      <c r="D163" s="125"/>
      <c r="E163" s="120"/>
      <c r="F163" s="115"/>
      <c r="G163" s="122"/>
      <c r="H163" s="106"/>
      <c r="I163" s="112"/>
    </row>
    <row r="164" spans="1:9">
      <c r="A164" s="124"/>
      <c r="B164" s="121"/>
      <c r="C164" s="120"/>
      <c r="D164" s="125"/>
      <c r="E164" s="120"/>
      <c r="F164" s="115"/>
      <c r="G164" s="122"/>
      <c r="H164" s="106"/>
      <c r="I164" s="112"/>
    </row>
    <row r="165" spans="1:9">
      <c r="A165" s="124"/>
      <c r="B165" s="121"/>
      <c r="C165" s="120"/>
      <c r="D165" s="125"/>
      <c r="E165" s="120"/>
      <c r="F165" s="115"/>
      <c r="G165" s="122"/>
      <c r="H165" s="106"/>
      <c r="I165" s="112"/>
    </row>
    <row r="166" spans="1:9">
      <c r="A166" s="124"/>
      <c r="B166" s="121"/>
      <c r="C166" s="120"/>
      <c r="D166" s="125"/>
      <c r="E166" s="120"/>
      <c r="F166" s="115"/>
      <c r="G166" s="122"/>
      <c r="H166" s="106"/>
      <c r="I166" s="112"/>
    </row>
    <row r="167" spans="1:9">
      <c r="A167" s="124"/>
      <c r="B167" s="121"/>
      <c r="C167" s="120"/>
      <c r="D167" s="125"/>
      <c r="E167" s="120"/>
      <c r="F167" s="115"/>
      <c r="G167" s="122"/>
      <c r="H167" s="106"/>
      <c r="I167" s="112"/>
    </row>
    <row r="168" spans="1:9">
      <c r="A168" s="124"/>
      <c r="B168" s="121"/>
      <c r="C168" s="120"/>
      <c r="D168" s="125"/>
      <c r="E168" s="120"/>
      <c r="F168" s="115"/>
      <c r="G168" s="122"/>
      <c r="H168" s="106"/>
      <c r="I168" s="112"/>
    </row>
    <row r="169" spans="1:9">
      <c r="A169" s="124"/>
      <c r="B169" s="121"/>
      <c r="C169" s="120"/>
      <c r="D169" s="125"/>
      <c r="E169" s="120"/>
      <c r="F169" s="115"/>
      <c r="G169" s="122"/>
      <c r="H169" s="106"/>
      <c r="I169" s="112"/>
    </row>
    <row r="170" spans="1:9">
      <c r="A170" s="124"/>
      <c r="B170" s="121"/>
      <c r="C170" s="120"/>
      <c r="D170" s="125"/>
      <c r="E170" s="120"/>
      <c r="F170" s="115"/>
      <c r="G170" s="122"/>
      <c r="H170" s="106"/>
      <c r="I170" s="112"/>
    </row>
    <row r="171" spans="1:9">
      <c r="A171" s="124"/>
      <c r="B171" s="121"/>
      <c r="C171" s="120"/>
      <c r="D171" s="125"/>
      <c r="E171" s="120"/>
      <c r="F171" s="115"/>
      <c r="G171" s="122"/>
      <c r="H171" s="106"/>
      <c r="I171" s="112"/>
    </row>
    <row r="172" spans="1:9">
      <c r="A172" s="124"/>
      <c r="B172" s="121"/>
      <c r="C172" s="120"/>
      <c r="D172" s="125"/>
      <c r="E172" s="120"/>
      <c r="F172" s="115"/>
      <c r="G172" s="122"/>
      <c r="H172" s="106"/>
      <c r="I172" s="112"/>
    </row>
    <row r="173" spans="1:9">
      <c r="A173" s="124"/>
      <c r="B173" s="121"/>
      <c r="C173" s="120"/>
      <c r="D173" s="125"/>
      <c r="E173" s="120"/>
      <c r="F173" s="115"/>
      <c r="G173" s="122"/>
      <c r="H173" s="106"/>
      <c r="I173" s="112"/>
    </row>
    <row r="174" spans="1:9">
      <c r="A174" s="124"/>
      <c r="B174" s="121"/>
      <c r="C174" s="120"/>
      <c r="D174" s="125"/>
      <c r="E174" s="120"/>
      <c r="F174" s="115"/>
      <c r="G174" s="122"/>
      <c r="H174" s="106"/>
      <c r="I174" s="112"/>
    </row>
    <row r="175" spans="1:9">
      <c r="A175" s="124"/>
      <c r="B175" s="121"/>
      <c r="C175" s="120"/>
      <c r="D175" s="125"/>
      <c r="E175" s="120"/>
      <c r="F175" s="115"/>
      <c r="G175" s="122"/>
      <c r="H175" s="106"/>
      <c r="I175" s="112"/>
    </row>
    <row r="176" spans="1:9">
      <c r="A176" s="124"/>
      <c r="B176" s="121"/>
      <c r="C176" s="120"/>
      <c r="D176" s="125"/>
      <c r="E176" s="120"/>
      <c r="F176" s="115"/>
      <c r="G176" s="122"/>
      <c r="H176" s="106"/>
      <c r="I176" s="112"/>
    </row>
    <row r="177" spans="1:9">
      <c r="A177" s="124"/>
      <c r="B177" s="121"/>
      <c r="C177" s="120"/>
      <c r="D177" s="125"/>
      <c r="E177" s="120"/>
      <c r="F177" s="115"/>
      <c r="G177" s="122"/>
      <c r="H177" s="106"/>
      <c r="I177" s="112"/>
    </row>
    <row r="178" spans="1:9">
      <c r="A178" s="124"/>
      <c r="B178" s="121"/>
      <c r="C178" s="120"/>
      <c r="D178" s="125"/>
      <c r="E178" s="120"/>
      <c r="F178" s="115"/>
      <c r="G178" s="122"/>
      <c r="H178" s="106"/>
      <c r="I178" s="112"/>
    </row>
    <row r="179" spans="1:9">
      <c r="A179" s="124"/>
      <c r="B179" s="121"/>
      <c r="C179" s="120"/>
      <c r="D179" s="125"/>
      <c r="E179" s="120"/>
      <c r="F179" s="115"/>
      <c r="G179" s="122"/>
      <c r="H179" s="106"/>
      <c r="I179" s="112"/>
    </row>
    <row r="180" spans="1:9">
      <c r="A180" s="124"/>
      <c r="B180" s="121"/>
      <c r="C180" s="120"/>
      <c r="D180" s="125"/>
      <c r="E180" s="120"/>
      <c r="F180" s="115"/>
      <c r="G180" s="122"/>
      <c r="H180" s="106"/>
      <c r="I180" s="112"/>
    </row>
    <row r="181" spans="1:9">
      <c r="A181" s="124"/>
      <c r="B181" s="121"/>
      <c r="C181" s="120"/>
      <c r="D181" s="125"/>
      <c r="E181" s="120"/>
      <c r="F181" s="115"/>
      <c r="G181" s="122"/>
      <c r="H181" s="106"/>
      <c r="I181" s="112"/>
    </row>
    <row r="182" spans="1:9">
      <c r="A182" s="124"/>
      <c r="B182" s="121"/>
      <c r="C182" s="120"/>
      <c r="D182" s="125"/>
      <c r="E182" s="120"/>
      <c r="F182" s="115"/>
      <c r="G182" s="122"/>
      <c r="H182" s="106"/>
      <c r="I182" s="112"/>
    </row>
    <row r="183" spans="1:9">
      <c r="A183" s="124"/>
      <c r="B183" s="121"/>
      <c r="C183" s="120"/>
      <c r="D183" s="125"/>
      <c r="E183" s="120"/>
      <c r="F183" s="115"/>
      <c r="G183" s="122"/>
      <c r="H183" s="106"/>
      <c r="I183" s="112"/>
    </row>
    <row r="184" spans="1:9">
      <c r="A184" s="124"/>
      <c r="B184" s="121"/>
      <c r="C184" s="120"/>
      <c r="D184" s="125"/>
      <c r="E184" s="120"/>
      <c r="F184" s="115"/>
      <c r="G184" s="122"/>
      <c r="H184" s="106"/>
      <c r="I184" s="112"/>
    </row>
    <row r="185" spans="1:9">
      <c r="A185" s="124"/>
      <c r="B185" s="121"/>
      <c r="C185" s="120"/>
      <c r="D185" s="125"/>
      <c r="E185" s="120"/>
      <c r="F185" s="115"/>
      <c r="G185" s="122"/>
      <c r="H185" s="106"/>
      <c r="I185" s="112"/>
    </row>
    <row r="186" spans="1:9">
      <c r="A186" s="124"/>
      <c r="B186" s="121"/>
      <c r="C186" s="120"/>
      <c r="D186" s="125"/>
      <c r="E186" s="120"/>
      <c r="F186" s="115"/>
      <c r="G186" s="122"/>
      <c r="H186" s="106"/>
      <c r="I186" s="112"/>
    </row>
    <row r="187" spans="1:9">
      <c r="A187" s="124"/>
      <c r="B187" s="121"/>
      <c r="C187" s="120"/>
      <c r="D187" s="125"/>
      <c r="E187" s="120"/>
      <c r="F187" s="115"/>
      <c r="G187" s="122"/>
      <c r="H187" s="106"/>
      <c r="I187" s="112"/>
    </row>
    <row r="188" spans="1:9">
      <c r="A188" s="124"/>
      <c r="B188" s="121"/>
      <c r="C188" s="120"/>
      <c r="D188" s="125"/>
      <c r="E188" s="120"/>
      <c r="F188" s="115"/>
      <c r="G188" s="122"/>
      <c r="H188" s="106"/>
      <c r="I188" s="112"/>
    </row>
    <row r="189" spans="1:9">
      <c r="A189" s="124"/>
      <c r="B189" s="121"/>
      <c r="C189" s="120"/>
      <c r="D189" s="125"/>
      <c r="E189" s="120"/>
      <c r="F189" s="115"/>
      <c r="G189" s="122"/>
      <c r="H189" s="106"/>
      <c r="I189" s="112"/>
    </row>
    <row r="190" spans="1:9">
      <c r="A190" s="124"/>
      <c r="B190" s="121"/>
      <c r="C190" s="120"/>
      <c r="D190" s="125"/>
      <c r="E190" s="120"/>
      <c r="F190" s="115"/>
      <c r="G190" s="122"/>
      <c r="H190" s="106"/>
      <c r="I190" s="112"/>
    </row>
    <row r="191" spans="1:9">
      <c r="A191" s="124"/>
      <c r="B191" s="121"/>
      <c r="C191" s="120"/>
      <c r="D191" s="125"/>
      <c r="E191" s="120"/>
      <c r="F191" s="115"/>
      <c r="G191" s="122"/>
      <c r="H191" s="106"/>
      <c r="I191" s="112"/>
    </row>
    <row r="192" spans="1:9">
      <c r="A192" s="124"/>
      <c r="B192" s="121"/>
      <c r="C192" s="120"/>
      <c r="D192" s="125"/>
      <c r="E192" s="120"/>
      <c r="F192" s="115"/>
      <c r="G192" s="122"/>
      <c r="H192" s="106"/>
      <c r="I192" s="112"/>
    </row>
    <row r="193" spans="1:9">
      <c r="A193" s="124"/>
      <c r="B193" s="121"/>
      <c r="C193" s="120"/>
      <c r="D193" s="125"/>
      <c r="E193" s="120"/>
      <c r="F193" s="115"/>
      <c r="G193" s="122"/>
      <c r="H193" s="106"/>
      <c r="I193" s="112"/>
    </row>
    <row r="194" spans="1:9">
      <c r="A194" s="124"/>
      <c r="B194" s="121"/>
      <c r="C194" s="120"/>
      <c r="D194" s="125"/>
      <c r="E194" s="120"/>
      <c r="F194" s="115"/>
      <c r="G194" s="122"/>
      <c r="H194" s="106"/>
      <c r="I194" s="112"/>
    </row>
    <row r="195" spans="1:9">
      <c r="A195" s="124"/>
      <c r="B195" s="121"/>
      <c r="C195" s="120"/>
      <c r="D195" s="125"/>
      <c r="E195" s="120"/>
      <c r="F195" s="115"/>
      <c r="G195" s="122"/>
      <c r="H195" s="106"/>
      <c r="I195" s="112"/>
    </row>
    <row r="196" spans="1:9">
      <c r="A196" s="124"/>
      <c r="B196" s="121"/>
      <c r="C196" s="120"/>
      <c r="D196" s="125"/>
      <c r="E196" s="120"/>
      <c r="F196" s="115"/>
      <c r="G196" s="122"/>
      <c r="H196" s="106"/>
      <c r="I196" s="112"/>
    </row>
    <row r="197" spans="1:9">
      <c r="A197" s="124"/>
      <c r="B197" s="121"/>
      <c r="C197" s="120"/>
      <c r="D197" s="125"/>
      <c r="E197" s="120"/>
      <c r="F197" s="115"/>
      <c r="G197" s="122"/>
      <c r="H197" s="106"/>
      <c r="I197" s="112"/>
    </row>
    <row r="198" spans="1:9">
      <c r="A198" s="124"/>
      <c r="B198" s="121"/>
      <c r="C198" s="120"/>
      <c r="D198" s="125"/>
      <c r="E198" s="120"/>
      <c r="F198" s="115"/>
      <c r="G198" s="122"/>
      <c r="H198" s="106"/>
      <c r="I198" s="112"/>
    </row>
    <row r="199" spans="1:9">
      <c r="A199" s="124"/>
      <c r="B199" s="121"/>
      <c r="C199" s="120"/>
      <c r="D199" s="125"/>
      <c r="E199" s="120"/>
      <c r="F199" s="115"/>
      <c r="G199" s="122"/>
      <c r="H199" s="106"/>
      <c r="I199" s="112"/>
    </row>
    <row r="200" spans="1:9">
      <c r="A200" s="124"/>
      <c r="B200" s="121"/>
      <c r="C200" s="120"/>
      <c r="D200" s="125"/>
      <c r="E200" s="120"/>
      <c r="F200" s="115"/>
      <c r="G200" s="122"/>
      <c r="H200" s="106"/>
      <c r="I200" s="112"/>
    </row>
    <row r="201" spans="1:9">
      <c r="A201" s="124"/>
      <c r="B201" s="121"/>
      <c r="C201" s="120"/>
      <c r="D201" s="125"/>
      <c r="E201" s="120"/>
      <c r="F201" s="115"/>
      <c r="G201" s="122"/>
      <c r="H201" s="106"/>
      <c r="I201" s="112"/>
    </row>
    <row r="202" spans="1:9">
      <c r="A202" s="124"/>
      <c r="B202" s="121"/>
      <c r="C202" s="120"/>
      <c r="D202" s="125"/>
      <c r="E202" s="120"/>
      <c r="F202" s="115"/>
      <c r="G202" s="122"/>
      <c r="H202" s="106"/>
      <c r="I202" s="112"/>
    </row>
    <row r="203" spans="1:9">
      <c r="A203" s="124"/>
      <c r="B203" s="121"/>
      <c r="C203" s="120"/>
      <c r="D203" s="125"/>
      <c r="E203" s="120"/>
      <c r="F203" s="115"/>
      <c r="G203" s="122"/>
      <c r="H203" s="106"/>
      <c r="I203" s="112"/>
    </row>
    <row r="204" spans="1:9">
      <c r="A204" s="124"/>
      <c r="B204" s="121"/>
      <c r="C204" s="120"/>
      <c r="D204" s="125"/>
      <c r="E204" s="120"/>
      <c r="F204" s="115"/>
      <c r="G204" s="122"/>
      <c r="H204" s="106"/>
      <c r="I204" s="112"/>
    </row>
    <row r="205" spans="1:9">
      <c r="A205" s="124"/>
      <c r="B205" s="121"/>
      <c r="C205" s="120"/>
      <c r="D205" s="125"/>
      <c r="E205" s="120"/>
      <c r="F205" s="115"/>
      <c r="G205" s="122"/>
      <c r="H205" s="106"/>
      <c r="I205" s="112"/>
    </row>
    <row r="206" spans="1:9">
      <c r="A206" s="124"/>
      <c r="B206" s="121"/>
      <c r="C206" s="120"/>
      <c r="D206" s="125"/>
      <c r="E206" s="120"/>
      <c r="F206" s="115"/>
      <c r="G206" s="122"/>
      <c r="H206" s="106"/>
      <c r="I206" s="112"/>
    </row>
    <row r="207" spans="1:9">
      <c r="A207" s="124"/>
      <c r="B207" s="121"/>
      <c r="C207" s="120"/>
      <c r="D207" s="125"/>
      <c r="E207" s="120"/>
      <c r="F207" s="115"/>
      <c r="G207" s="122"/>
      <c r="H207" s="106"/>
      <c r="I207" s="112"/>
    </row>
    <row r="208" spans="1:9">
      <c r="A208" s="124"/>
      <c r="B208" s="121"/>
      <c r="C208" s="120"/>
      <c r="D208" s="125"/>
      <c r="E208" s="120"/>
      <c r="F208" s="115"/>
      <c r="G208" s="122"/>
      <c r="H208" s="106"/>
      <c r="I208" s="112"/>
    </row>
    <row r="209" spans="1:9">
      <c r="A209" s="124"/>
      <c r="B209" s="121"/>
      <c r="C209" s="120"/>
      <c r="D209" s="125"/>
      <c r="E209" s="120"/>
      <c r="F209" s="115"/>
      <c r="G209" s="122"/>
      <c r="H209" s="106"/>
      <c r="I209" s="112"/>
    </row>
    <row r="210" spans="1:9">
      <c r="A210" s="124"/>
      <c r="B210" s="121"/>
      <c r="C210" s="120"/>
      <c r="D210" s="125"/>
      <c r="E210" s="120"/>
      <c r="F210" s="115"/>
      <c r="G210" s="122"/>
      <c r="H210" s="106"/>
      <c r="I210" s="112"/>
    </row>
    <row r="211" spans="1:9">
      <c r="A211" s="124"/>
      <c r="B211" s="121"/>
      <c r="C211" s="120"/>
      <c r="D211" s="125"/>
      <c r="E211" s="120"/>
      <c r="F211" s="115"/>
      <c r="G211" s="122"/>
      <c r="H211" s="106"/>
      <c r="I211" s="112"/>
    </row>
    <row r="212" spans="1:9">
      <c r="A212" s="124"/>
      <c r="B212" s="121"/>
      <c r="C212" s="120"/>
      <c r="D212" s="125"/>
      <c r="E212" s="120"/>
      <c r="F212" s="115"/>
      <c r="G212" s="122"/>
      <c r="H212" s="106"/>
      <c r="I212" s="112"/>
    </row>
    <row r="213" spans="1:9">
      <c r="A213" s="124"/>
      <c r="B213" s="121"/>
      <c r="C213" s="120"/>
      <c r="D213" s="125"/>
      <c r="E213" s="120"/>
      <c r="F213" s="115"/>
      <c r="G213" s="122"/>
      <c r="H213" s="106"/>
      <c r="I213" s="112"/>
    </row>
    <row r="214" spans="1:9">
      <c r="A214" s="124"/>
      <c r="B214" s="121"/>
      <c r="C214" s="120"/>
      <c r="D214" s="125"/>
      <c r="E214" s="120"/>
      <c r="F214" s="115"/>
      <c r="G214" s="122"/>
      <c r="H214" s="106"/>
      <c r="I214" s="112"/>
    </row>
    <row r="215" spans="1:9">
      <c r="A215" s="124"/>
      <c r="B215" s="121"/>
      <c r="C215" s="120"/>
      <c r="D215" s="125"/>
      <c r="E215" s="120"/>
      <c r="F215" s="115"/>
      <c r="G215" s="122"/>
      <c r="H215" s="106"/>
      <c r="I215" s="112"/>
    </row>
    <row r="216" spans="1:9">
      <c r="A216" s="124"/>
      <c r="B216" s="121"/>
      <c r="C216" s="120"/>
      <c r="D216" s="125"/>
      <c r="E216" s="120"/>
      <c r="F216" s="115"/>
      <c r="G216" s="122"/>
      <c r="H216" s="106"/>
      <c r="I216" s="112"/>
    </row>
    <row r="217" spans="1:9">
      <c r="A217" s="124"/>
      <c r="B217" s="121"/>
      <c r="C217" s="120"/>
      <c r="D217" s="125"/>
      <c r="E217" s="120"/>
      <c r="F217" s="115"/>
      <c r="G217" s="122"/>
      <c r="H217" s="106"/>
      <c r="I217" s="112"/>
    </row>
    <row r="218" spans="1:9">
      <c r="A218" s="124"/>
      <c r="B218" s="121"/>
      <c r="C218" s="120"/>
      <c r="D218" s="125"/>
      <c r="E218" s="120"/>
      <c r="F218" s="115"/>
      <c r="G218" s="122"/>
      <c r="H218" s="106"/>
      <c r="I218" s="112"/>
    </row>
    <row r="219" spans="1:9">
      <c r="A219" s="124"/>
      <c r="B219" s="121"/>
      <c r="C219" s="120"/>
      <c r="D219" s="125"/>
      <c r="E219" s="120"/>
      <c r="F219" s="115"/>
      <c r="G219" s="122"/>
      <c r="H219" s="106"/>
      <c r="I219" s="112"/>
    </row>
    <row r="220" spans="1:9">
      <c r="A220" s="124"/>
      <c r="B220" s="121"/>
      <c r="C220" s="120"/>
      <c r="D220" s="125"/>
      <c r="E220" s="120"/>
      <c r="F220" s="115"/>
      <c r="G220" s="122"/>
      <c r="H220" s="106"/>
      <c r="I220" s="112"/>
    </row>
    <row r="221" spans="1:9">
      <c r="A221" s="124"/>
      <c r="B221" s="121"/>
      <c r="C221" s="120"/>
      <c r="D221" s="125"/>
      <c r="E221" s="120"/>
      <c r="F221" s="115"/>
      <c r="G221" s="122"/>
      <c r="H221" s="106"/>
      <c r="I221" s="112"/>
    </row>
    <row r="222" spans="1:9">
      <c r="A222" s="124"/>
      <c r="B222" s="121"/>
      <c r="C222" s="120"/>
      <c r="D222" s="125"/>
      <c r="E222" s="120"/>
      <c r="F222" s="115"/>
      <c r="G222" s="122"/>
      <c r="H222" s="106"/>
      <c r="I222" s="112"/>
    </row>
    <row r="223" spans="1:9">
      <c r="A223" s="124"/>
      <c r="B223" s="121"/>
      <c r="C223" s="120"/>
      <c r="D223" s="125"/>
      <c r="E223" s="120"/>
      <c r="F223" s="115"/>
      <c r="G223" s="122"/>
      <c r="H223" s="106"/>
      <c r="I223" s="112"/>
    </row>
    <row r="224" spans="1:9">
      <c r="A224" s="124"/>
      <c r="B224" s="121"/>
      <c r="C224" s="120"/>
      <c r="D224" s="125"/>
      <c r="E224" s="120"/>
      <c r="F224" s="115"/>
      <c r="G224" s="122"/>
      <c r="H224" s="106"/>
      <c r="I224" s="112"/>
    </row>
    <row r="225" spans="1:9">
      <c r="A225" s="124"/>
      <c r="B225" s="121"/>
      <c r="C225" s="120"/>
      <c r="D225" s="125"/>
      <c r="E225" s="120"/>
      <c r="F225" s="115"/>
      <c r="G225" s="122"/>
      <c r="H225" s="106"/>
      <c r="I225" s="112"/>
    </row>
    <row r="226" spans="1:9">
      <c r="A226" s="124"/>
      <c r="B226" s="121"/>
      <c r="C226" s="120"/>
      <c r="D226" s="125"/>
      <c r="E226" s="120"/>
      <c r="F226" s="115"/>
      <c r="G226" s="122"/>
      <c r="H226" s="106"/>
      <c r="I226" s="112"/>
    </row>
    <row r="227" spans="1:9">
      <c r="A227" s="124"/>
      <c r="B227" s="121"/>
      <c r="C227" s="120"/>
      <c r="D227" s="125"/>
      <c r="E227" s="120"/>
      <c r="F227" s="115"/>
      <c r="G227" s="122"/>
      <c r="H227" s="106"/>
      <c r="I227" s="112"/>
    </row>
    <row r="228" spans="1:9">
      <c r="A228" s="124"/>
      <c r="B228" s="121"/>
      <c r="C228" s="120"/>
      <c r="D228" s="125"/>
      <c r="E228" s="120"/>
      <c r="F228" s="115"/>
      <c r="G228" s="122"/>
      <c r="H228" s="106"/>
      <c r="I228" s="112"/>
    </row>
    <row r="229" spans="1:9">
      <c r="A229" s="124"/>
      <c r="B229" s="121"/>
      <c r="C229" s="120"/>
      <c r="D229" s="125"/>
      <c r="E229" s="120"/>
      <c r="F229" s="115"/>
      <c r="G229" s="122"/>
      <c r="H229" s="106"/>
      <c r="I229" s="112"/>
    </row>
    <row r="230" spans="1:9">
      <c r="A230" s="124"/>
      <c r="B230" s="121"/>
      <c r="C230" s="120"/>
      <c r="D230" s="125"/>
      <c r="E230" s="120"/>
      <c r="F230" s="115"/>
      <c r="G230" s="122"/>
      <c r="H230" s="106"/>
      <c r="I230" s="112"/>
    </row>
    <row r="231" spans="1:9">
      <c r="A231" s="124"/>
      <c r="B231" s="121"/>
      <c r="C231" s="120"/>
      <c r="D231" s="125"/>
      <c r="E231" s="120"/>
      <c r="F231" s="115"/>
      <c r="G231" s="122"/>
      <c r="H231" s="106"/>
      <c r="I231" s="112"/>
    </row>
    <row r="232" spans="1:9">
      <c r="A232" s="124"/>
      <c r="B232" s="121"/>
      <c r="C232" s="120"/>
      <c r="D232" s="125"/>
      <c r="E232" s="120"/>
      <c r="F232" s="115"/>
      <c r="G232" s="122"/>
      <c r="H232" s="106"/>
      <c r="I232" s="112"/>
    </row>
    <row r="233" spans="1:9">
      <c r="A233" s="124"/>
      <c r="B233" s="121"/>
      <c r="C233" s="120"/>
      <c r="D233" s="125"/>
      <c r="E233" s="120"/>
      <c r="F233" s="115"/>
      <c r="G233" s="122"/>
      <c r="H233" s="106"/>
      <c r="I233" s="112"/>
    </row>
    <row r="234" spans="1:9">
      <c r="A234" s="124"/>
      <c r="B234" s="121"/>
      <c r="C234" s="120"/>
      <c r="D234" s="125"/>
      <c r="E234" s="120"/>
      <c r="F234" s="115"/>
      <c r="G234" s="122"/>
      <c r="H234" s="106"/>
      <c r="I234" s="112"/>
    </row>
    <row r="235" spans="1:9">
      <c r="A235" s="124"/>
      <c r="B235" s="121"/>
      <c r="C235" s="120"/>
      <c r="D235" s="125"/>
      <c r="E235" s="120"/>
      <c r="F235" s="115"/>
      <c r="G235" s="122"/>
      <c r="H235" s="106"/>
      <c r="I235" s="112"/>
    </row>
    <row r="236" spans="1:9">
      <c r="A236" s="124"/>
      <c r="B236" s="121"/>
      <c r="C236" s="120"/>
      <c r="D236" s="125"/>
      <c r="E236" s="120"/>
      <c r="F236" s="115"/>
      <c r="G236" s="122"/>
      <c r="H236" s="106"/>
      <c r="I236" s="112"/>
    </row>
    <row r="237" spans="1:9">
      <c r="A237" s="124"/>
      <c r="B237" s="121"/>
      <c r="C237" s="120"/>
      <c r="D237" s="125"/>
      <c r="E237" s="120"/>
      <c r="F237" s="115"/>
      <c r="G237" s="122"/>
      <c r="H237" s="106"/>
      <c r="I237" s="112"/>
    </row>
    <row r="238" spans="1:9">
      <c r="A238" s="124"/>
      <c r="B238" s="121"/>
      <c r="C238" s="120"/>
      <c r="D238" s="125"/>
      <c r="E238" s="120"/>
      <c r="F238" s="115"/>
      <c r="G238" s="122"/>
      <c r="H238" s="106"/>
      <c r="I238" s="112"/>
    </row>
    <row r="239" spans="1:9">
      <c r="A239" s="124"/>
      <c r="B239" s="121"/>
      <c r="C239" s="120"/>
      <c r="D239" s="125"/>
      <c r="E239" s="120"/>
      <c r="F239" s="115"/>
      <c r="G239" s="122"/>
      <c r="H239" s="106"/>
      <c r="I239" s="112"/>
    </row>
    <row r="240" spans="1:9">
      <c r="A240" s="124"/>
      <c r="B240" s="121"/>
      <c r="C240" s="120"/>
      <c r="D240" s="125"/>
      <c r="E240" s="120"/>
      <c r="F240" s="115"/>
      <c r="G240" s="122"/>
      <c r="H240" s="106"/>
      <c r="I240" s="112"/>
    </row>
    <row r="241" spans="1:9">
      <c r="A241" s="124"/>
      <c r="B241" s="121"/>
      <c r="C241" s="120"/>
      <c r="D241" s="125"/>
      <c r="E241" s="120"/>
      <c r="F241" s="115"/>
      <c r="G241" s="122"/>
      <c r="H241" s="106"/>
      <c r="I241" s="112"/>
    </row>
    <row r="242" spans="1:9">
      <c r="A242" s="124"/>
      <c r="B242" s="121"/>
      <c r="C242" s="120"/>
      <c r="D242" s="125"/>
      <c r="E242" s="120"/>
      <c r="F242" s="115"/>
      <c r="G242" s="122"/>
      <c r="H242" s="106"/>
      <c r="I242" s="112"/>
    </row>
    <row r="243" spans="1:9">
      <c r="A243" s="124"/>
      <c r="B243" s="121"/>
      <c r="C243" s="120"/>
      <c r="D243" s="125"/>
      <c r="E243" s="120"/>
      <c r="F243" s="115"/>
      <c r="G243" s="122"/>
      <c r="H243" s="106"/>
      <c r="I243" s="112"/>
    </row>
    <row r="244" spans="1:9">
      <c r="A244" s="124"/>
      <c r="B244" s="121"/>
      <c r="C244" s="120"/>
      <c r="D244" s="125"/>
      <c r="E244" s="120"/>
      <c r="F244" s="115"/>
      <c r="G244" s="122"/>
      <c r="H244" s="106"/>
      <c r="I244" s="112"/>
    </row>
    <row r="245" spans="1:9">
      <c r="A245" s="124"/>
      <c r="B245" s="121"/>
      <c r="C245" s="120"/>
      <c r="D245" s="125"/>
      <c r="E245" s="120"/>
      <c r="F245" s="115"/>
      <c r="G245" s="122"/>
      <c r="H245" s="106"/>
      <c r="I245" s="112"/>
    </row>
    <row r="246" spans="1:9">
      <c r="A246" s="124"/>
      <c r="B246" s="121"/>
      <c r="C246" s="120"/>
      <c r="D246" s="125"/>
      <c r="E246" s="120"/>
      <c r="F246" s="115"/>
      <c r="G246" s="122"/>
      <c r="H246" s="106"/>
      <c r="I246" s="112"/>
    </row>
    <row r="247" spans="1:9">
      <c r="A247" s="124"/>
      <c r="B247" s="121"/>
      <c r="C247" s="120"/>
      <c r="D247" s="125"/>
      <c r="E247" s="120"/>
      <c r="F247" s="115"/>
      <c r="G247" s="122"/>
      <c r="H247" s="106"/>
      <c r="I247" s="112"/>
    </row>
    <row r="248" spans="1:9">
      <c r="A248" s="124"/>
      <c r="B248" s="121"/>
      <c r="C248" s="120"/>
      <c r="D248" s="125"/>
      <c r="E248" s="120"/>
      <c r="F248" s="115"/>
      <c r="G248" s="122"/>
      <c r="H248" s="106"/>
      <c r="I248" s="112"/>
    </row>
    <row r="249" spans="1:9">
      <c r="A249" s="124"/>
      <c r="B249" s="121"/>
      <c r="C249" s="120"/>
      <c r="D249" s="125"/>
      <c r="E249" s="120"/>
      <c r="F249" s="115"/>
      <c r="G249" s="122"/>
      <c r="H249" s="106"/>
      <c r="I249" s="112"/>
    </row>
    <row r="250" spans="1:9">
      <c r="A250" s="124"/>
      <c r="B250" s="121"/>
      <c r="C250" s="120"/>
      <c r="D250" s="125"/>
      <c r="E250" s="120"/>
      <c r="F250" s="115"/>
      <c r="G250" s="122"/>
      <c r="H250" s="106"/>
      <c r="I250" s="112"/>
    </row>
    <row r="251" spans="1:9">
      <c r="A251" s="124"/>
      <c r="B251" s="121"/>
      <c r="C251" s="120"/>
      <c r="D251" s="125"/>
      <c r="E251" s="120"/>
      <c r="F251" s="115"/>
      <c r="G251" s="122"/>
      <c r="H251" s="106"/>
      <c r="I251" s="112"/>
    </row>
    <row r="252" spans="1:9">
      <c r="A252" s="124"/>
      <c r="B252" s="121"/>
      <c r="C252" s="120"/>
      <c r="D252" s="125"/>
      <c r="E252" s="120"/>
      <c r="F252" s="115"/>
      <c r="G252" s="122"/>
      <c r="H252" s="106"/>
      <c r="I252" s="112"/>
    </row>
    <row r="253" spans="1:9">
      <c r="A253" s="124"/>
      <c r="B253" s="121"/>
      <c r="C253" s="120"/>
      <c r="D253" s="125"/>
      <c r="E253" s="120"/>
      <c r="F253" s="115"/>
      <c r="G253" s="122"/>
      <c r="H253" s="106"/>
      <c r="I253" s="112"/>
    </row>
    <row r="254" spans="1:9">
      <c r="A254" s="124"/>
      <c r="B254" s="121"/>
      <c r="C254" s="120"/>
      <c r="D254" s="125"/>
      <c r="E254" s="120"/>
      <c r="F254" s="115"/>
      <c r="G254" s="122"/>
      <c r="H254" s="106"/>
      <c r="I254" s="112"/>
    </row>
    <row r="255" spans="1:9">
      <c r="A255" s="124"/>
      <c r="B255" s="121"/>
      <c r="C255" s="120"/>
      <c r="D255" s="125"/>
      <c r="E255" s="120"/>
      <c r="F255" s="115"/>
      <c r="G255" s="122"/>
      <c r="H255" s="106"/>
      <c r="I255" s="112"/>
    </row>
    <row r="256" spans="1:9">
      <c r="A256" s="124"/>
      <c r="B256" s="121"/>
      <c r="C256" s="120"/>
      <c r="D256" s="125"/>
      <c r="E256" s="120"/>
      <c r="F256" s="115"/>
      <c r="G256" s="122"/>
      <c r="H256" s="106"/>
      <c r="I256" s="112"/>
    </row>
    <row r="257" spans="1:9">
      <c r="A257" s="124"/>
      <c r="B257" s="121"/>
      <c r="C257" s="120"/>
      <c r="D257" s="125"/>
      <c r="E257" s="120"/>
      <c r="F257" s="115"/>
      <c r="G257" s="122"/>
      <c r="H257" s="106"/>
      <c r="I257" s="112"/>
    </row>
    <row r="258" spans="1:9">
      <c r="A258" s="124"/>
      <c r="B258" s="121"/>
      <c r="C258" s="120"/>
      <c r="D258" s="125"/>
      <c r="E258" s="120"/>
      <c r="F258" s="115"/>
      <c r="G258" s="122"/>
      <c r="H258" s="106"/>
      <c r="I258" s="112"/>
    </row>
    <row r="259" spans="1:9">
      <c r="A259" s="124"/>
      <c r="B259" s="121"/>
      <c r="C259" s="120"/>
      <c r="D259" s="125"/>
      <c r="E259" s="120"/>
      <c r="F259" s="115"/>
      <c r="G259" s="122"/>
      <c r="H259" s="106"/>
      <c r="I259" s="112"/>
    </row>
    <row r="260" spans="1:9">
      <c r="A260" s="124"/>
      <c r="B260" s="121"/>
      <c r="C260" s="120"/>
      <c r="D260" s="125"/>
      <c r="E260" s="120"/>
      <c r="F260" s="115"/>
      <c r="G260" s="122"/>
      <c r="H260" s="106"/>
      <c r="I260" s="112"/>
    </row>
    <row r="261" spans="1:9">
      <c r="A261" s="124"/>
      <c r="B261" s="121"/>
      <c r="C261" s="120"/>
      <c r="D261" s="125"/>
      <c r="E261" s="120"/>
      <c r="F261" s="115"/>
      <c r="G261" s="122"/>
      <c r="H261" s="106"/>
      <c r="I261" s="112"/>
    </row>
    <row r="262" spans="1:9">
      <c r="A262" s="124"/>
      <c r="B262" s="121"/>
      <c r="C262" s="120"/>
      <c r="D262" s="125"/>
      <c r="E262" s="120"/>
      <c r="F262" s="115"/>
      <c r="G262" s="122"/>
      <c r="H262" s="106"/>
      <c r="I262" s="112"/>
    </row>
    <row r="263" spans="1:9">
      <c r="A263" s="124"/>
      <c r="B263" s="121"/>
      <c r="C263" s="120"/>
      <c r="D263" s="125"/>
      <c r="E263" s="120"/>
      <c r="F263" s="115"/>
      <c r="G263" s="122"/>
      <c r="H263" s="106"/>
      <c r="I263" s="112"/>
    </row>
    <row r="264" spans="1:9">
      <c r="A264" s="124"/>
      <c r="B264" s="121"/>
      <c r="C264" s="120"/>
      <c r="D264" s="125"/>
      <c r="E264" s="120"/>
      <c r="F264" s="115"/>
      <c r="G264" s="122"/>
      <c r="H264" s="106"/>
      <c r="I264" s="112"/>
    </row>
    <row r="265" spans="1:9">
      <c r="A265" s="124"/>
      <c r="B265" s="121"/>
      <c r="C265" s="120"/>
      <c r="D265" s="125"/>
      <c r="E265" s="120"/>
      <c r="F265" s="115"/>
      <c r="G265" s="122"/>
      <c r="H265" s="106"/>
      <c r="I265" s="112"/>
    </row>
    <row r="266" spans="1:9">
      <c r="A266" s="124"/>
      <c r="B266" s="121"/>
      <c r="C266" s="120"/>
      <c r="D266" s="125"/>
      <c r="E266" s="120"/>
      <c r="F266" s="115"/>
      <c r="G266" s="122"/>
      <c r="H266" s="106"/>
      <c r="I266" s="112"/>
    </row>
    <row r="267" spans="1:9">
      <c r="A267" s="124"/>
      <c r="B267" s="121"/>
      <c r="C267" s="120"/>
      <c r="D267" s="125"/>
      <c r="E267" s="120"/>
      <c r="F267" s="115"/>
      <c r="G267" s="122"/>
      <c r="H267" s="106"/>
      <c r="I267" s="112"/>
    </row>
    <row r="268" spans="1:9">
      <c r="A268" s="124"/>
      <c r="B268" s="121"/>
      <c r="C268" s="120"/>
      <c r="D268" s="125"/>
      <c r="E268" s="120"/>
      <c r="F268" s="115"/>
      <c r="G268" s="122"/>
      <c r="H268" s="106"/>
      <c r="I268" s="112"/>
    </row>
    <row r="269" spans="1:9">
      <c r="A269" s="124"/>
      <c r="B269" s="121"/>
      <c r="C269" s="120"/>
      <c r="D269" s="125"/>
      <c r="E269" s="120"/>
      <c r="F269" s="115"/>
      <c r="G269" s="122"/>
      <c r="H269" s="106"/>
      <c r="I269" s="112"/>
    </row>
    <row r="270" spans="1:9">
      <c r="A270" s="124"/>
      <c r="B270" s="121"/>
      <c r="C270" s="120"/>
      <c r="D270" s="125"/>
      <c r="E270" s="120"/>
      <c r="F270" s="115"/>
      <c r="G270" s="122"/>
      <c r="H270" s="106"/>
      <c r="I270" s="112"/>
    </row>
    <row r="271" spans="1:9">
      <c r="A271" s="124"/>
      <c r="B271" s="121"/>
      <c r="C271" s="120"/>
      <c r="D271" s="125"/>
      <c r="E271" s="120"/>
      <c r="F271" s="115"/>
      <c r="G271" s="122"/>
      <c r="H271" s="106"/>
      <c r="I271" s="112"/>
    </row>
    <row r="272" spans="1:9">
      <c r="A272" s="124"/>
      <c r="B272" s="121"/>
      <c r="C272" s="120"/>
      <c r="D272" s="125"/>
      <c r="E272" s="120"/>
      <c r="F272" s="115"/>
      <c r="G272" s="122"/>
      <c r="H272" s="106"/>
      <c r="I272" s="112"/>
    </row>
    <row r="273" spans="1:9">
      <c r="A273" s="124"/>
      <c r="B273" s="121"/>
      <c r="C273" s="120"/>
      <c r="D273" s="125"/>
      <c r="E273" s="120"/>
      <c r="F273" s="115"/>
      <c r="G273" s="122"/>
      <c r="H273" s="106"/>
      <c r="I273" s="112"/>
    </row>
    <row r="274" spans="1:9">
      <c r="A274" s="124"/>
      <c r="B274" s="121"/>
      <c r="C274" s="120"/>
      <c r="D274" s="125"/>
      <c r="E274" s="120"/>
      <c r="F274" s="115"/>
      <c r="G274" s="122"/>
      <c r="H274" s="106"/>
      <c r="I274" s="112"/>
    </row>
    <row r="275" spans="1:9">
      <c r="A275" s="124"/>
      <c r="B275" s="121"/>
      <c r="C275" s="120"/>
      <c r="D275" s="125"/>
      <c r="E275" s="120"/>
      <c r="F275" s="115"/>
      <c r="G275" s="122"/>
      <c r="H275" s="106"/>
      <c r="I275" s="112"/>
    </row>
    <row r="276" spans="1:9">
      <c r="A276" s="124"/>
      <c r="B276" s="121"/>
      <c r="C276" s="120"/>
      <c r="D276" s="125"/>
      <c r="E276" s="120"/>
      <c r="F276" s="115"/>
      <c r="G276" s="122"/>
      <c r="H276" s="106"/>
      <c r="I276" s="112"/>
    </row>
    <row r="277" spans="1:9">
      <c r="A277" s="124"/>
      <c r="B277" s="121"/>
      <c r="C277" s="120"/>
      <c r="D277" s="125"/>
      <c r="E277" s="120"/>
      <c r="F277" s="115"/>
      <c r="G277" s="122"/>
      <c r="H277" s="106"/>
      <c r="I277" s="112"/>
    </row>
    <row r="278" spans="1:9">
      <c r="A278" s="124"/>
      <c r="B278" s="121"/>
      <c r="C278" s="120"/>
      <c r="D278" s="125"/>
      <c r="E278" s="120"/>
      <c r="F278" s="115"/>
      <c r="G278" s="122"/>
      <c r="H278" s="106"/>
      <c r="I278" s="112"/>
    </row>
    <row r="279" spans="1:9">
      <c r="A279" s="124"/>
      <c r="B279" s="121"/>
      <c r="C279" s="120"/>
      <c r="D279" s="125"/>
      <c r="E279" s="120"/>
      <c r="F279" s="115"/>
      <c r="G279" s="122"/>
      <c r="H279" s="106"/>
      <c r="I279" s="112"/>
    </row>
    <row r="280" spans="1:9">
      <c r="A280" s="124"/>
      <c r="B280" s="121"/>
      <c r="C280" s="120"/>
      <c r="D280" s="125"/>
      <c r="E280" s="120"/>
      <c r="F280" s="115"/>
      <c r="G280" s="122"/>
      <c r="H280" s="106"/>
      <c r="I280" s="112"/>
    </row>
    <row r="281" spans="1:9">
      <c r="A281" s="124"/>
      <c r="B281" s="121"/>
      <c r="C281" s="120"/>
      <c r="D281" s="125"/>
      <c r="E281" s="120"/>
      <c r="F281" s="115"/>
      <c r="G281" s="122"/>
      <c r="H281" s="106"/>
      <c r="I281" s="112"/>
    </row>
    <row r="282" spans="1:9">
      <c r="A282" s="124"/>
      <c r="B282" s="121"/>
      <c r="C282" s="120"/>
      <c r="D282" s="125"/>
      <c r="E282" s="120"/>
      <c r="F282" s="115"/>
      <c r="G282" s="122"/>
      <c r="H282" s="106"/>
      <c r="I282" s="112"/>
    </row>
    <row r="283" spans="1:9">
      <c r="A283" s="124"/>
      <c r="B283" s="121"/>
      <c r="C283" s="120"/>
      <c r="D283" s="125"/>
      <c r="E283" s="120"/>
      <c r="F283" s="115"/>
      <c r="G283" s="122"/>
      <c r="H283" s="106"/>
      <c r="I283" s="112"/>
    </row>
    <row r="284" spans="1:9">
      <c r="A284" s="124"/>
      <c r="B284" s="121"/>
      <c r="C284" s="120"/>
      <c r="D284" s="125"/>
      <c r="E284" s="120"/>
      <c r="F284" s="115"/>
      <c r="G284" s="122"/>
      <c r="H284" s="106"/>
      <c r="I284" s="112"/>
    </row>
    <row r="285" spans="1:9">
      <c r="A285" s="124"/>
      <c r="B285" s="121"/>
      <c r="C285" s="120"/>
      <c r="D285" s="125"/>
      <c r="E285" s="120"/>
      <c r="F285" s="115"/>
      <c r="G285" s="122"/>
      <c r="H285" s="106"/>
      <c r="I285" s="112"/>
    </row>
    <row r="286" spans="1:9">
      <c r="A286" s="124"/>
      <c r="B286" s="121"/>
      <c r="C286" s="120"/>
      <c r="D286" s="125"/>
      <c r="E286" s="120"/>
      <c r="F286" s="115"/>
      <c r="G286" s="122"/>
      <c r="H286" s="106"/>
      <c r="I286" s="112"/>
    </row>
    <row r="287" spans="1:9">
      <c r="A287" s="124"/>
      <c r="B287" s="121"/>
      <c r="C287" s="120"/>
      <c r="D287" s="125"/>
      <c r="E287" s="120"/>
      <c r="F287" s="115"/>
      <c r="G287" s="122"/>
      <c r="H287" s="106"/>
      <c r="I287" s="112"/>
    </row>
    <row r="288" spans="1:9">
      <c r="A288" s="124"/>
      <c r="B288" s="121"/>
      <c r="C288" s="120"/>
      <c r="D288" s="125"/>
      <c r="E288" s="120"/>
      <c r="F288" s="115"/>
      <c r="G288" s="122"/>
      <c r="H288" s="106"/>
      <c r="I288" s="112"/>
    </row>
    <row r="289" spans="1:9">
      <c r="A289" s="124"/>
      <c r="B289" s="121"/>
      <c r="C289" s="120"/>
      <c r="D289" s="125"/>
      <c r="E289" s="120"/>
      <c r="F289" s="115"/>
      <c r="G289" s="122"/>
      <c r="H289" s="106"/>
      <c r="I289" s="112"/>
    </row>
    <row r="290" spans="1:9">
      <c r="A290" s="124"/>
      <c r="B290" s="121"/>
      <c r="C290" s="120"/>
      <c r="D290" s="125"/>
      <c r="E290" s="120"/>
      <c r="F290" s="115"/>
      <c r="G290" s="122"/>
      <c r="H290" s="106"/>
      <c r="I290" s="112"/>
    </row>
    <row r="291" spans="1:9">
      <c r="A291" s="124"/>
      <c r="B291" s="121"/>
      <c r="C291" s="120"/>
      <c r="D291" s="125"/>
      <c r="E291" s="120"/>
      <c r="F291" s="115"/>
      <c r="G291" s="122"/>
      <c r="H291" s="106"/>
      <c r="I291" s="112"/>
    </row>
    <row r="292" spans="1:9">
      <c r="A292" s="124"/>
      <c r="B292" s="121"/>
      <c r="C292" s="120"/>
      <c r="D292" s="125"/>
      <c r="E292" s="120"/>
      <c r="F292" s="115"/>
      <c r="G292" s="122"/>
      <c r="H292" s="106"/>
      <c r="I292" s="112"/>
    </row>
    <row r="293" spans="1:9">
      <c r="A293" s="124"/>
      <c r="B293" s="121"/>
      <c r="C293" s="120"/>
      <c r="D293" s="125"/>
      <c r="E293" s="120"/>
      <c r="F293" s="115"/>
      <c r="G293" s="122"/>
      <c r="H293" s="106"/>
      <c r="I293" s="112"/>
    </row>
    <row r="294" spans="1:9">
      <c r="A294" s="124"/>
      <c r="B294" s="121"/>
      <c r="C294" s="120"/>
      <c r="D294" s="125"/>
      <c r="E294" s="120"/>
      <c r="F294" s="115"/>
      <c r="G294" s="122"/>
      <c r="H294" s="106"/>
      <c r="I294" s="112"/>
    </row>
    <row r="295" spans="1:9">
      <c r="A295" s="124"/>
      <c r="B295" s="121"/>
      <c r="C295" s="120"/>
      <c r="D295" s="125"/>
      <c r="E295" s="120"/>
      <c r="F295" s="115"/>
      <c r="G295" s="122"/>
      <c r="H295" s="106"/>
      <c r="I295" s="112"/>
    </row>
    <row r="296" spans="1:9">
      <c r="A296" s="124"/>
      <c r="B296" s="121"/>
      <c r="C296" s="120"/>
      <c r="D296" s="125"/>
      <c r="E296" s="120"/>
      <c r="F296" s="115"/>
      <c r="G296" s="122"/>
      <c r="H296" s="106"/>
      <c r="I296" s="112"/>
    </row>
    <row r="297" spans="1:9">
      <c r="A297" s="124"/>
      <c r="B297" s="121"/>
      <c r="C297" s="120"/>
      <c r="D297" s="125"/>
      <c r="E297" s="120"/>
      <c r="F297" s="115"/>
      <c r="G297" s="122"/>
      <c r="H297" s="106"/>
      <c r="I297" s="112"/>
    </row>
    <row r="298" spans="1:9">
      <c r="A298" s="124"/>
      <c r="B298" s="121"/>
      <c r="C298" s="120"/>
      <c r="D298" s="125"/>
      <c r="E298" s="120"/>
      <c r="F298" s="115"/>
      <c r="G298" s="122"/>
      <c r="H298" s="106"/>
      <c r="I298" s="112"/>
    </row>
    <row r="299" spans="1:9">
      <c r="A299" s="124"/>
      <c r="B299" s="121"/>
      <c r="C299" s="120"/>
      <c r="D299" s="125"/>
      <c r="E299" s="120"/>
      <c r="F299" s="115"/>
      <c r="G299" s="122"/>
      <c r="H299" s="106"/>
      <c r="I299" s="112"/>
    </row>
    <row r="300" spans="1:9">
      <c r="A300" s="124"/>
      <c r="B300" s="121"/>
      <c r="C300" s="120"/>
      <c r="D300" s="125"/>
      <c r="E300" s="120"/>
      <c r="F300" s="115"/>
      <c r="G300" s="122"/>
      <c r="H300" s="106"/>
      <c r="I300" s="112"/>
    </row>
    <row r="301" spans="1:9">
      <c r="A301" s="124"/>
      <c r="B301" s="121"/>
      <c r="C301" s="120"/>
      <c r="D301" s="125"/>
      <c r="E301" s="120"/>
      <c r="F301" s="115"/>
      <c r="G301" s="122"/>
      <c r="H301" s="106"/>
      <c r="I301" s="112"/>
    </row>
    <row r="302" spans="1:9">
      <c r="A302" s="124"/>
      <c r="B302" s="121"/>
      <c r="C302" s="120"/>
      <c r="D302" s="125"/>
      <c r="E302" s="120"/>
      <c r="F302" s="115"/>
      <c r="G302" s="122"/>
      <c r="H302" s="106"/>
      <c r="I302" s="112"/>
    </row>
    <row r="303" spans="1:9">
      <c r="A303" s="124"/>
      <c r="B303" s="121"/>
      <c r="C303" s="120"/>
      <c r="D303" s="125"/>
      <c r="E303" s="120"/>
      <c r="F303" s="115"/>
      <c r="G303" s="122"/>
      <c r="H303" s="106"/>
      <c r="I303" s="112"/>
    </row>
    <row r="304" spans="1:9">
      <c r="A304" s="124"/>
      <c r="B304" s="121"/>
      <c r="C304" s="120"/>
      <c r="D304" s="125"/>
      <c r="E304" s="120"/>
      <c r="F304" s="115"/>
      <c r="G304" s="122"/>
      <c r="H304" s="106"/>
      <c r="I304" s="112"/>
    </row>
    <row r="305" spans="1:9">
      <c r="A305" s="124"/>
      <c r="B305" s="121"/>
      <c r="C305" s="120"/>
      <c r="D305" s="125"/>
      <c r="E305" s="120"/>
      <c r="F305" s="115"/>
      <c r="G305" s="122"/>
      <c r="H305" s="106"/>
      <c r="I305" s="112"/>
    </row>
    <row r="306" spans="1:9">
      <c r="A306" s="124"/>
      <c r="B306" s="121"/>
      <c r="C306" s="120"/>
      <c r="D306" s="125"/>
      <c r="E306" s="120"/>
      <c r="F306" s="115"/>
      <c r="G306" s="122"/>
      <c r="H306" s="106"/>
      <c r="I306" s="112"/>
    </row>
    <row r="307" spans="1:9">
      <c r="A307" s="124"/>
      <c r="B307" s="121"/>
      <c r="C307" s="120"/>
      <c r="D307" s="125"/>
      <c r="E307" s="120"/>
      <c r="F307" s="115"/>
      <c r="G307" s="122"/>
      <c r="H307" s="106"/>
      <c r="I307" s="112"/>
    </row>
    <row r="308" spans="1:9">
      <c r="A308" s="124"/>
      <c r="B308" s="121"/>
      <c r="C308" s="120"/>
      <c r="D308" s="125"/>
      <c r="E308" s="120"/>
      <c r="F308" s="115"/>
      <c r="G308" s="122"/>
      <c r="H308" s="106"/>
      <c r="I308" s="112"/>
    </row>
    <row r="309" spans="1:9">
      <c r="A309" s="124"/>
      <c r="B309" s="121"/>
      <c r="C309" s="120"/>
      <c r="D309" s="125"/>
      <c r="E309" s="120"/>
      <c r="F309" s="115"/>
      <c r="G309" s="122"/>
      <c r="H309" s="106"/>
      <c r="I309" s="112"/>
    </row>
    <row r="310" spans="1:9">
      <c r="A310" s="124"/>
      <c r="B310" s="121"/>
      <c r="C310" s="120"/>
      <c r="D310" s="125"/>
      <c r="E310" s="120"/>
      <c r="F310" s="115"/>
      <c r="G310" s="122"/>
      <c r="H310" s="106"/>
      <c r="I310" s="112"/>
    </row>
    <row r="311" spans="1:9">
      <c r="A311" s="124"/>
      <c r="B311" s="121"/>
      <c r="C311" s="120"/>
      <c r="D311" s="125"/>
      <c r="E311" s="120"/>
      <c r="F311" s="115"/>
      <c r="G311" s="122"/>
      <c r="H311" s="106"/>
      <c r="I311" s="112"/>
    </row>
    <row r="312" spans="1:9">
      <c r="A312" s="124"/>
      <c r="B312" s="121"/>
      <c r="C312" s="120"/>
      <c r="D312" s="125"/>
      <c r="E312" s="120"/>
      <c r="F312" s="115"/>
      <c r="G312" s="122"/>
      <c r="H312" s="106"/>
      <c r="I312" s="112"/>
    </row>
    <row r="313" spans="1:9">
      <c r="A313" s="124"/>
      <c r="B313" s="121"/>
      <c r="C313" s="120"/>
      <c r="D313" s="125"/>
      <c r="E313" s="120"/>
      <c r="F313" s="115"/>
      <c r="G313" s="122"/>
      <c r="H313" s="106"/>
      <c r="I313" s="112"/>
    </row>
    <row r="314" spans="1:9">
      <c r="A314" s="124"/>
      <c r="B314" s="121"/>
      <c r="C314" s="120"/>
      <c r="D314" s="125"/>
      <c r="E314" s="120"/>
      <c r="F314" s="115"/>
      <c r="G314" s="122"/>
      <c r="H314" s="106"/>
      <c r="I314" s="112"/>
    </row>
    <row r="315" spans="1:9">
      <c r="A315" s="124"/>
      <c r="B315" s="121"/>
      <c r="C315" s="120"/>
      <c r="D315" s="125"/>
      <c r="E315" s="120"/>
      <c r="F315" s="115"/>
      <c r="G315" s="122"/>
      <c r="H315" s="106"/>
      <c r="I315" s="112"/>
    </row>
    <row r="316" spans="1:9">
      <c r="A316" s="124"/>
      <c r="B316" s="121"/>
      <c r="C316" s="120"/>
      <c r="D316" s="125"/>
      <c r="E316" s="120"/>
      <c r="F316" s="115"/>
      <c r="G316" s="122"/>
      <c r="H316" s="106"/>
      <c r="I316" s="112"/>
    </row>
    <row r="317" spans="1:9">
      <c r="A317" s="124"/>
      <c r="B317" s="121"/>
      <c r="C317" s="120"/>
      <c r="D317" s="125"/>
      <c r="E317" s="120"/>
      <c r="F317" s="115"/>
      <c r="G317" s="122"/>
      <c r="H317" s="106"/>
      <c r="I317" s="112"/>
    </row>
    <row r="318" spans="1:9">
      <c r="A318" s="124"/>
      <c r="B318" s="121"/>
      <c r="C318" s="120"/>
      <c r="D318" s="125"/>
      <c r="E318" s="120"/>
      <c r="F318" s="115"/>
      <c r="G318" s="122"/>
      <c r="H318" s="106"/>
      <c r="I318" s="112"/>
    </row>
    <row r="319" spans="1:9">
      <c r="A319" s="124"/>
      <c r="B319" s="121"/>
      <c r="C319" s="120"/>
      <c r="D319" s="125"/>
      <c r="E319" s="120"/>
      <c r="F319" s="115"/>
      <c r="G319" s="122"/>
      <c r="H319" s="106"/>
      <c r="I319" s="112"/>
    </row>
    <row r="320" spans="1:9">
      <c r="A320" s="124"/>
      <c r="B320" s="121"/>
      <c r="C320" s="120"/>
      <c r="D320" s="125"/>
      <c r="E320" s="120"/>
      <c r="F320" s="115"/>
      <c r="G320" s="122"/>
      <c r="H320" s="106"/>
      <c r="I320" s="112"/>
    </row>
    <row r="321" spans="1:9">
      <c r="A321" s="124"/>
      <c r="B321" s="121"/>
      <c r="C321" s="120"/>
      <c r="D321" s="125"/>
      <c r="E321" s="120"/>
      <c r="F321" s="115"/>
      <c r="G321" s="122"/>
      <c r="H321" s="106"/>
      <c r="I321" s="112"/>
    </row>
    <row r="322" spans="1:9">
      <c r="A322" s="124"/>
      <c r="B322" s="121"/>
      <c r="C322" s="120"/>
      <c r="D322" s="125"/>
      <c r="E322" s="120"/>
      <c r="F322" s="115"/>
      <c r="G322" s="122"/>
      <c r="H322" s="106"/>
      <c r="I322" s="112"/>
    </row>
    <row r="323" spans="1:9">
      <c r="A323" s="124"/>
      <c r="B323" s="121"/>
      <c r="C323" s="120"/>
      <c r="D323" s="125"/>
      <c r="E323" s="120"/>
      <c r="F323" s="115"/>
      <c r="G323" s="122"/>
      <c r="H323" s="106"/>
      <c r="I323" s="112"/>
    </row>
    <row r="324" spans="1:9">
      <c r="A324" s="124"/>
      <c r="B324" s="121"/>
      <c r="C324" s="120"/>
      <c r="D324" s="125"/>
      <c r="E324" s="120"/>
      <c r="F324" s="115"/>
      <c r="G324" s="122"/>
      <c r="H324" s="106"/>
      <c r="I324" s="112"/>
    </row>
    <row r="325" spans="1:9">
      <c r="A325" s="124"/>
      <c r="B325" s="121"/>
      <c r="C325" s="120"/>
      <c r="D325" s="125"/>
      <c r="E325" s="120"/>
      <c r="F325" s="115"/>
      <c r="G325" s="122"/>
      <c r="H325" s="106"/>
      <c r="I325" s="112"/>
    </row>
    <row r="326" spans="1:9">
      <c r="A326" s="124"/>
      <c r="B326" s="121"/>
      <c r="C326" s="120"/>
      <c r="D326" s="125"/>
      <c r="E326" s="120"/>
      <c r="F326" s="115"/>
      <c r="G326" s="122"/>
      <c r="H326" s="106"/>
      <c r="I326" s="112"/>
    </row>
    <row r="327" spans="1:9">
      <c r="A327" s="124"/>
      <c r="B327" s="121"/>
      <c r="C327" s="120"/>
      <c r="D327" s="125"/>
      <c r="E327" s="120"/>
      <c r="F327" s="115"/>
      <c r="G327" s="122"/>
      <c r="H327" s="106"/>
      <c r="I327" s="112"/>
    </row>
    <row r="328" spans="1:9">
      <c r="A328" s="124"/>
      <c r="B328" s="121"/>
      <c r="C328" s="120"/>
      <c r="D328" s="125"/>
      <c r="E328" s="120"/>
      <c r="F328" s="115"/>
      <c r="G328" s="122"/>
      <c r="H328" s="106"/>
      <c r="I328" s="112"/>
    </row>
    <row r="329" spans="1:9">
      <c r="A329" s="124"/>
      <c r="B329" s="121"/>
      <c r="C329" s="120"/>
      <c r="D329" s="125"/>
      <c r="E329" s="120"/>
      <c r="F329" s="115"/>
      <c r="G329" s="122"/>
      <c r="H329" s="106"/>
      <c r="I329" s="112"/>
    </row>
    <row r="330" spans="1:9">
      <c r="A330" s="124"/>
      <c r="B330" s="121"/>
      <c r="C330" s="120"/>
      <c r="D330" s="125"/>
      <c r="E330" s="120"/>
      <c r="F330" s="115"/>
      <c r="G330" s="122"/>
      <c r="H330" s="106"/>
      <c r="I330" s="112"/>
    </row>
    <row r="331" spans="1:9">
      <c r="A331" s="124"/>
      <c r="B331" s="121"/>
      <c r="C331" s="120"/>
      <c r="D331" s="125"/>
      <c r="E331" s="120"/>
      <c r="F331" s="115"/>
      <c r="G331" s="122"/>
      <c r="H331" s="106"/>
      <c r="I331" s="112"/>
    </row>
    <row r="332" spans="1:9">
      <c r="A332" s="124"/>
      <c r="B332" s="121"/>
      <c r="C332" s="120"/>
      <c r="D332" s="125"/>
      <c r="E332" s="120"/>
      <c r="F332" s="115"/>
      <c r="G332" s="122"/>
      <c r="H332" s="106"/>
      <c r="I332" s="112"/>
    </row>
    <row r="333" spans="1:9">
      <c r="A333" s="124"/>
      <c r="B333" s="121"/>
      <c r="C333" s="120"/>
      <c r="D333" s="125"/>
      <c r="E333" s="120"/>
      <c r="F333" s="115"/>
      <c r="G333" s="122"/>
      <c r="H333" s="106"/>
      <c r="I333" s="112"/>
    </row>
    <row r="334" spans="1:9">
      <c r="A334" s="124"/>
      <c r="B334" s="121"/>
      <c r="C334" s="120"/>
      <c r="D334" s="125"/>
      <c r="E334" s="120"/>
      <c r="F334" s="115"/>
      <c r="G334" s="122"/>
      <c r="H334" s="106"/>
      <c r="I334" s="112"/>
    </row>
    <row r="335" spans="1:9">
      <c r="A335" s="124"/>
      <c r="B335" s="121"/>
      <c r="C335" s="120"/>
      <c r="D335" s="125"/>
      <c r="E335" s="120"/>
      <c r="F335" s="115"/>
      <c r="G335" s="122"/>
      <c r="H335" s="106"/>
      <c r="I335" s="112"/>
    </row>
    <row r="336" spans="1:9">
      <c r="A336" s="124"/>
      <c r="B336" s="121"/>
      <c r="C336" s="120"/>
      <c r="D336" s="125"/>
      <c r="E336" s="120"/>
      <c r="F336" s="115"/>
      <c r="G336" s="122"/>
      <c r="H336" s="106"/>
      <c r="I336" s="112"/>
    </row>
    <row r="337" spans="1:9">
      <c r="A337" s="124"/>
      <c r="B337" s="121"/>
      <c r="C337" s="120"/>
      <c r="D337" s="125"/>
      <c r="E337" s="120"/>
      <c r="F337" s="115"/>
      <c r="G337" s="122"/>
      <c r="H337" s="106"/>
      <c r="I337" s="112"/>
    </row>
    <row r="338" spans="1:9">
      <c r="A338" s="124"/>
      <c r="B338" s="121"/>
      <c r="C338" s="120"/>
      <c r="D338" s="125"/>
      <c r="E338" s="120"/>
      <c r="F338" s="115"/>
      <c r="G338" s="122"/>
      <c r="H338" s="106"/>
      <c r="I338" s="112"/>
    </row>
    <row r="339" spans="1:9">
      <c r="A339" s="124"/>
      <c r="B339" s="121"/>
      <c r="C339" s="120"/>
      <c r="D339" s="125"/>
      <c r="E339" s="120"/>
      <c r="F339" s="115"/>
      <c r="G339" s="122"/>
      <c r="H339" s="106"/>
      <c r="I339" s="112"/>
    </row>
    <row r="340" spans="1:9">
      <c r="A340" s="124"/>
      <c r="B340" s="121"/>
      <c r="C340" s="120"/>
      <c r="D340" s="125"/>
      <c r="E340" s="120"/>
      <c r="F340" s="115"/>
      <c r="G340" s="122"/>
      <c r="H340" s="106"/>
      <c r="I340" s="112"/>
    </row>
    <row r="341" spans="1:9">
      <c r="A341" s="124"/>
      <c r="B341" s="121"/>
      <c r="C341" s="120"/>
      <c r="D341" s="125"/>
      <c r="E341" s="120"/>
      <c r="F341" s="115"/>
      <c r="G341" s="122"/>
      <c r="H341" s="106"/>
      <c r="I341" s="112"/>
    </row>
    <row r="342" spans="1:9">
      <c r="A342" s="124"/>
      <c r="B342" s="121"/>
      <c r="C342" s="120"/>
      <c r="D342" s="125"/>
      <c r="E342" s="120"/>
      <c r="F342" s="115"/>
      <c r="G342" s="122"/>
      <c r="H342" s="106"/>
      <c r="I342" s="112"/>
    </row>
    <row r="343" spans="1:9">
      <c r="A343" s="124"/>
      <c r="B343" s="121"/>
      <c r="C343" s="120"/>
      <c r="D343" s="125"/>
      <c r="E343" s="120"/>
      <c r="F343" s="115"/>
      <c r="G343" s="122"/>
      <c r="H343" s="106"/>
      <c r="I343" s="112"/>
    </row>
    <row r="344" spans="1:9">
      <c r="A344" s="124"/>
      <c r="B344" s="121"/>
      <c r="C344" s="120"/>
      <c r="D344" s="125"/>
      <c r="E344" s="120"/>
      <c r="F344" s="115"/>
      <c r="G344" s="122"/>
      <c r="H344" s="106"/>
      <c r="I344" s="112"/>
    </row>
    <row r="345" spans="1:9">
      <c r="A345" s="124"/>
      <c r="B345" s="121"/>
      <c r="C345" s="120"/>
      <c r="D345" s="125"/>
      <c r="E345" s="120"/>
      <c r="F345" s="115"/>
      <c r="G345" s="122"/>
      <c r="H345" s="106"/>
      <c r="I345" s="112"/>
    </row>
    <row r="346" spans="1:9">
      <c r="A346" s="124"/>
      <c r="B346" s="121"/>
      <c r="C346" s="120"/>
      <c r="D346" s="125"/>
      <c r="E346" s="120"/>
      <c r="F346" s="115"/>
      <c r="G346" s="122"/>
      <c r="H346" s="106"/>
      <c r="I346" s="112"/>
    </row>
    <row r="347" spans="1:9">
      <c r="A347" s="124"/>
      <c r="B347" s="121"/>
      <c r="C347" s="120"/>
      <c r="D347" s="125"/>
      <c r="E347" s="120"/>
      <c r="F347" s="115"/>
      <c r="G347" s="122"/>
      <c r="H347" s="106"/>
      <c r="I347" s="112"/>
    </row>
    <row r="348" spans="1:9">
      <c r="A348" s="124"/>
      <c r="B348" s="121"/>
      <c r="C348" s="120"/>
      <c r="D348" s="125"/>
      <c r="E348" s="120"/>
      <c r="F348" s="115"/>
      <c r="G348" s="122"/>
      <c r="H348" s="106"/>
      <c r="I348" s="112"/>
    </row>
    <row r="349" spans="1:9">
      <c r="A349" s="124"/>
      <c r="B349" s="121"/>
      <c r="C349" s="120"/>
      <c r="D349" s="125"/>
      <c r="E349" s="120"/>
      <c r="F349" s="115"/>
      <c r="G349" s="122"/>
      <c r="H349" s="106"/>
      <c r="I349" s="112"/>
    </row>
    <row r="350" spans="1:9">
      <c r="A350" s="124"/>
      <c r="B350" s="121"/>
      <c r="C350" s="120"/>
      <c r="D350" s="125"/>
      <c r="E350" s="120"/>
      <c r="F350" s="115"/>
      <c r="G350" s="122"/>
      <c r="H350" s="106"/>
      <c r="I350" s="112"/>
    </row>
    <row r="351" spans="1:9">
      <c r="A351" s="124"/>
      <c r="B351" s="121"/>
      <c r="C351" s="120"/>
      <c r="D351" s="125"/>
      <c r="E351" s="120"/>
      <c r="F351" s="115"/>
      <c r="G351" s="122"/>
      <c r="H351" s="106"/>
      <c r="I351" s="112"/>
    </row>
    <row r="352" spans="1:9">
      <c r="A352" s="124"/>
      <c r="B352" s="121"/>
      <c r="C352" s="120"/>
      <c r="D352" s="125"/>
      <c r="E352" s="120"/>
      <c r="F352" s="115"/>
      <c r="G352" s="122"/>
      <c r="H352" s="106"/>
      <c r="I352" s="112"/>
    </row>
    <row r="353" spans="1:9">
      <c r="A353" s="124"/>
      <c r="B353" s="121"/>
      <c r="C353" s="120"/>
      <c r="D353" s="125"/>
      <c r="E353" s="120"/>
      <c r="F353" s="115"/>
      <c r="G353" s="122"/>
      <c r="H353" s="106"/>
      <c r="I353" s="112"/>
    </row>
    <row r="354" spans="1:9">
      <c r="A354" s="124"/>
      <c r="B354" s="121"/>
      <c r="C354" s="120"/>
      <c r="D354" s="125"/>
      <c r="E354" s="120"/>
      <c r="F354" s="115"/>
      <c r="G354" s="122"/>
      <c r="H354" s="106"/>
      <c r="I354" s="112"/>
    </row>
    <row r="355" spans="1:9">
      <c r="A355" s="124"/>
      <c r="B355" s="121"/>
      <c r="C355" s="120"/>
      <c r="D355" s="125"/>
      <c r="E355" s="120"/>
      <c r="F355" s="115"/>
      <c r="G355" s="122"/>
      <c r="H355" s="106"/>
      <c r="I355" s="112"/>
    </row>
    <row r="356" spans="1:9">
      <c r="A356" s="124"/>
      <c r="B356" s="121"/>
      <c r="C356" s="120"/>
      <c r="D356" s="125"/>
      <c r="E356" s="120"/>
      <c r="F356" s="115"/>
      <c r="G356" s="122"/>
      <c r="H356" s="106"/>
      <c r="I356" s="112"/>
    </row>
    <row r="357" spans="1:9">
      <c r="A357" s="124"/>
      <c r="B357" s="121"/>
      <c r="C357" s="120"/>
      <c r="D357" s="125"/>
      <c r="E357" s="120"/>
      <c r="F357" s="115"/>
      <c r="G357" s="122"/>
      <c r="H357" s="106"/>
      <c r="I357" s="112"/>
    </row>
    <row r="358" spans="1:9">
      <c r="A358" s="124"/>
      <c r="B358" s="121"/>
      <c r="C358" s="120"/>
      <c r="D358" s="125"/>
      <c r="E358" s="120"/>
      <c r="F358" s="115"/>
      <c r="G358" s="122"/>
      <c r="H358" s="106"/>
      <c r="I358" s="112"/>
    </row>
    <row r="359" spans="1:9">
      <c r="A359" s="124"/>
      <c r="B359" s="121"/>
      <c r="C359" s="120"/>
      <c r="D359" s="125"/>
      <c r="E359" s="120"/>
      <c r="F359" s="115"/>
      <c r="G359" s="122"/>
      <c r="H359" s="106"/>
      <c r="I359" s="112"/>
    </row>
    <row r="360" spans="1:9">
      <c r="A360" s="124"/>
      <c r="B360" s="121"/>
      <c r="C360" s="120"/>
      <c r="D360" s="125"/>
      <c r="E360" s="120"/>
      <c r="F360" s="115"/>
      <c r="G360" s="122"/>
      <c r="H360" s="106"/>
      <c r="I360" s="112"/>
    </row>
    <row r="361" spans="1:9">
      <c r="A361" s="124"/>
      <c r="B361" s="121"/>
      <c r="C361" s="120"/>
      <c r="D361" s="125"/>
      <c r="E361" s="120"/>
      <c r="F361" s="115"/>
      <c r="G361" s="122"/>
      <c r="H361" s="106"/>
      <c r="I361" s="112"/>
    </row>
    <row r="362" spans="1:9">
      <c r="A362" s="124"/>
      <c r="B362" s="121"/>
      <c r="C362" s="120"/>
      <c r="D362" s="125"/>
      <c r="E362" s="120"/>
      <c r="F362" s="115"/>
      <c r="G362" s="122"/>
      <c r="H362" s="106"/>
      <c r="I362" s="112"/>
    </row>
    <row r="363" spans="1:9">
      <c r="A363" s="124"/>
      <c r="B363" s="121"/>
      <c r="C363" s="120"/>
      <c r="D363" s="125"/>
      <c r="E363" s="120"/>
      <c r="F363" s="115"/>
      <c r="G363" s="122"/>
      <c r="H363" s="106"/>
      <c r="I363" s="112"/>
    </row>
    <row r="364" spans="1:9">
      <c r="A364" s="124"/>
      <c r="B364" s="121"/>
      <c r="C364" s="120"/>
      <c r="D364" s="125"/>
      <c r="E364" s="120"/>
      <c r="F364" s="115"/>
      <c r="G364" s="122"/>
      <c r="H364" s="106"/>
      <c r="I364" s="112"/>
    </row>
    <row r="365" spans="1:9">
      <c r="A365" s="124"/>
      <c r="B365" s="121"/>
      <c r="C365" s="120"/>
      <c r="D365" s="125"/>
      <c r="E365" s="120"/>
      <c r="F365" s="115"/>
      <c r="G365" s="122"/>
      <c r="H365" s="106"/>
      <c r="I365" s="112"/>
    </row>
    <row r="366" spans="1:9">
      <c r="A366" s="124"/>
      <c r="B366" s="121"/>
      <c r="C366" s="120"/>
      <c r="D366" s="125"/>
      <c r="E366" s="120"/>
      <c r="F366" s="115"/>
      <c r="G366" s="122"/>
      <c r="H366" s="106"/>
      <c r="I366" s="112"/>
    </row>
    <row r="367" spans="1:9">
      <c r="A367" s="124"/>
      <c r="B367" s="121"/>
      <c r="C367" s="120"/>
      <c r="D367" s="125"/>
      <c r="E367" s="120"/>
      <c r="F367" s="115"/>
      <c r="G367" s="122"/>
      <c r="H367" s="106"/>
      <c r="I367" s="112"/>
    </row>
    <row r="368" spans="1:9">
      <c r="A368" s="124"/>
      <c r="B368" s="121"/>
      <c r="C368" s="120"/>
      <c r="D368" s="125"/>
      <c r="E368" s="120"/>
      <c r="F368" s="115"/>
      <c r="G368" s="122"/>
      <c r="H368" s="106"/>
      <c r="I368" s="112"/>
    </row>
    <row r="369" spans="1:9">
      <c r="A369" s="124"/>
      <c r="B369" s="121"/>
      <c r="C369" s="120"/>
      <c r="D369" s="125"/>
      <c r="E369" s="120"/>
      <c r="F369" s="115"/>
      <c r="G369" s="122"/>
      <c r="H369" s="106"/>
      <c r="I369" s="112"/>
    </row>
    <row r="370" spans="1:9">
      <c r="A370" s="124"/>
      <c r="B370" s="121"/>
      <c r="C370" s="120"/>
      <c r="D370" s="125"/>
      <c r="E370" s="120"/>
      <c r="F370" s="115"/>
      <c r="G370" s="122"/>
      <c r="H370" s="106"/>
      <c r="I370" s="112"/>
    </row>
    <row r="371" spans="1:9">
      <c r="A371" s="124"/>
      <c r="B371" s="121"/>
      <c r="C371" s="120"/>
      <c r="D371" s="125"/>
      <c r="E371" s="120"/>
      <c r="F371" s="115"/>
      <c r="G371" s="122"/>
      <c r="H371" s="106"/>
      <c r="I371" s="112"/>
    </row>
    <row r="372" spans="1:9">
      <c r="A372" s="124"/>
      <c r="B372" s="121"/>
      <c r="C372" s="120"/>
      <c r="D372" s="125"/>
      <c r="E372" s="120"/>
      <c r="F372" s="115"/>
      <c r="G372" s="122"/>
      <c r="H372" s="106"/>
      <c r="I372" s="112"/>
    </row>
    <row r="373" spans="1:9">
      <c r="A373" s="124"/>
      <c r="B373" s="121"/>
      <c r="C373" s="120"/>
      <c r="D373" s="125"/>
      <c r="E373" s="120"/>
      <c r="F373" s="115"/>
      <c r="G373" s="122"/>
      <c r="H373" s="106"/>
      <c r="I373" s="112"/>
    </row>
    <row r="374" spans="1:9">
      <c r="A374" s="124"/>
      <c r="B374" s="121"/>
      <c r="C374" s="120"/>
      <c r="D374" s="125"/>
      <c r="E374" s="120"/>
      <c r="F374" s="115"/>
      <c r="G374" s="122"/>
      <c r="H374" s="106"/>
      <c r="I374" s="112"/>
    </row>
    <row r="375" spans="1:9">
      <c r="A375" s="124"/>
      <c r="B375" s="121"/>
      <c r="C375" s="120"/>
      <c r="D375" s="125"/>
      <c r="E375" s="120"/>
      <c r="F375" s="115"/>
      <c r="G375" s="122"/>
      <c r="H375" s="106"/>
      <c r="I375" s="112"/>
    </row>
    <row r="376" spans="1:9">
      <c r="A376" s="124"/>
      <c r="B376" s="121"/>
      <c r="C376" s="120"/>
      <c r="D376" s="125"/>
      <c r="E376" s="120"/>
      <c r="F376" s="115"/>
      <c r="G376" s="122"/>
      <c r="H376" s="106"/>
      <c r="I376" s="112"/>
    </row>
    <row r="377" spans="1:9">
      <c r="A377" s="124"/>
      <c r="B377" s="121"/>
      <c r="C377" s="120"/>
      <c r="D377" s="125"/>
      <c r="E377" s="120"/>
      <c r="F377" s="115"/>
      <c r="G377" s="122"/>
      <c r="H377" s="106"/>
      <c r="I377" s="112"/>
    </row>
    <row r="378" spans="1:9">
      <c r="A378" s="124"/>
      <c r="B378" s="121"/>
      <c r="C378" s="120"/>
      <c r="D378" s="125"/>
      <c r="E378" s="120"/>
      <c r="F378" s="115"/>
      <c r="G378" s="122"/>
      <c r="H378" s="106"/>
      <c r="I378" s="112"/>
    </row>
    <row r="379" spans="1:9">
      <c r="A379" s="124"/>
      <c r="B379" s="121"/>
      <c r="C379" s="120"/>
      <c r="D379" s="125"/>
      <c r="E379" s="120"/>
      <c r="F379" s="115"/>
      <c r="G379" s="122"/>
      <c r="H379" s="106"/>
      <c r="I379" s="112"/>
    </row>
    <row r="380" spans="1:9">
      <c r="A380" s="124"/>
      <c r="B380" s="121"/>
      <c r="C380" s="120"/>
      <c r="D380" s="125"/>
      <c r="E380" s="120"/>
      <c r="F380" s="115"/>
      <c r="G380" s="122"/>
      <c r="H380" s="106"/>
      <c r="I380" s="112"/>
    </row>
    <row r="381" spans="1:9">
      <c r="A381" s="124"/>
      <c r="B381" s="121"/>
      <c r="C381" s="120"/>
      <c r="D381" s="125"/>
      <c r="E381" s="120"/>
      <c r="F381" s="115"/>
      <c r="G381" s="122"/>
      <c r="H381" s="106"/>
      <c r="I381" s="112"/>
    </row>
    <row r="382" spans="1:9">
      <c r="A382" s="124"/>
      <c r="B382" s="121"/>
      <c r="C382" s="120"/>
      <c r="D382" s="125"/>
      <c r="E382" s="120"/>
      <c r="F382" s="115"/>
      <c r="G382" s="122"/>
      <c r="H382" s="106"/>
      <c r="I382" s="112"/>
    </row>
    <row r="383" spans="1:9">
      <c r="A383" s="124"/>
      <c r="B383" s="121"/>
      <c r="C383" s="120"/>
      <c r="D383" s="125"/>
      <c r="E383" s="120"/>
      <c r="F383" s="115"/>
      <c r="G383" s="122"/>
      <c r="H383" s="106"/>
      <c r="I383" s="112"/>
    </row>
    <row r="384" spans="1:9">
      <c r="A384" s="124"/>
      <c r="B384" s="121"/>
      <c r="C384" s="120"/>
      <c r="D384" s="125"/>
      <c r="E384" s="120"/>
      <c r="F384" s="115"/>
      <c r="G384" s="122"/>
      <c r="H384" s="106"/>
      <c r="I384" s="112"/>
    </row>
    <row r="385" spans="1:9">
      <c r="A385" s="124"/>
      <c r="B385" s="121"/>
      <c r="C385" s="120"/>
      <c r="D385" s="125"/>
      <c r="E385" s="120"/>
      <c r="F385" s="115"/>
      <c r="G385" s="122"/>
      <c r="H385" s="106"/>
      <c r="I385" s="112"/>
    </row>
    <row r="386" spans="1:9">
      <c r="A386" s="124"/>
      <c r="B386" s="121"/>
      <c r="C386" s="120"/>
      <c r="D386" s="125"/>
      <c r="E386" s="120"/>
      <c r="F386" s="115"/>
      <c r="G386" s="122"/>
      <c r="H386" s="106"/>
      <c r="I386" s="112"/>
    </row>
    <row r="387" spans="1:9">
      <c r="A387" s="124"/>
      <c r="B387" s="121"/>
      <c r="C387" s="120"/>
      <c r="D387" s="125"/>
      <c r="E387" s="120"/>
      <c r="F387" s="115"/>
      <c r="G387" s="122"/>
      <c r="H387" s="106"/>
      <c r="I387" s="112"/>
    </row>
    <row r="388" spans="1:9">
      <c r="A388" s="124"/>
      <c r="B388" s="121"/>
      <c r="C388" s="120"/>
      <c r="D388" s="125"/>
      <c r="E388" s="120"/>
      <c r="F388" s="115"/>
      <c r="G388" s="122"/>
      <c r="H388" s="106"/>
      <c r="I388" s="112"/>
    </row>
    <row r="389" spans="1:9">
      <c r="A389" s="124"/>
      <c r="B389" s="121"/>
      <c r="C389" s="120"/>
      <c r="D389" s="125"/>
      <c r="E389" s="120"/>
      <c r="F389" s="115"/>
      <c r="G389" s="122"/>
      <c r="H389" s="106"/>
      <c r="I389" s="112"/>
    </row>
    <row r="390" spans="1:9">
      <c r="A390" s="124"/>
      <c r="B390" s="121"/>
      <c r="C390" s="120"/>
      <c r="D390" s="125"/>
      <c r="E390" s="120"/>
      <c r="F390" s="115"/>
      <c r="G390" s="122"/>
      <c r="H390" s="106"/>
      <c r="I390" s="112"/>
    </row>
    <row r="391" spans="1:9">
      <c r="A391" s="124"/>
      <c r="B391" s="121"/>
      <c r="C391" s="120"/>
      <c r="D391" s="125"/>
      <c r="E391" s="120"/>
      <c r="F391" s="115"/>
      <c r="G391" s="122"/>
      <c r="H391" s="106"/>
      <c r="I391" s="112"/>
    </row>
    <row r="392" spans="1:9">
      <c r="A392" s="124"/>
      <c r="B392" s="121"/>
      <c r="C392" s="120"/>
      <c r="D392" s="125"/>
      <c r="E392" s="120"/>
      <c r="F392" s="115"/>
      <c r="G392" s="122"/>
      <c r="H392" s="106"/>
      <c r="I392" s="112"/>
    </row>
    <row r="393" spans="1:9">
      <c r="A393" s="124"/>
      <c r="B393" s="121"/>
      <c r="C393" s="120"/>
      <c r="D393" s="125"/>
      <c r="E393" s="120"/>
      <c r="F393" s="115"/>
      <c r="G393" s="122"/>
      <c r="H393" s="106"/>
      <c r="I393" s="112"/>
    </row>
    <row r="394" spans="1:9">
      <c r="A394" s="124"/>
      <c r="B394" s="121"/>
      <c r="C394" s="120"/>
      <c r="D394" s="125"/>
      <c r="E394" s="120"/>
      <c r="F394" s="115"/>
      <c r="G394" s="122"/>
      <c r="H394" s="106"/>
      <c r="I394" s="112"/>
    </row>
    <row r="395" spans="1:9">
      <c r="A395" s="124"/>
      <c r="B395" s="121"/>
      <c r="C395" s="120"/>
      <c r="D395" s="125"/>
      <c r="E395" s="120"/>
      <c r="F395" s="115"/>
      <c r="G395" s="122"/>
      <c r="H395" s="106"/>
      <c r="I395" s="112"/>
    </row>
    <row r="396" spans="1:9">
      <c r="A396" s="124"/>
      <c r="B396" s="121"/>
      <c r="C396" s="120"/>
      <c r="D396" s="125"/>
      <c r="E396" s="120"/>
      <c r="F396" s="115"/>
      <c r="G396" s="122"/>
      <c r="H396" s="106"/>
      <c r="I396" s="112"/>
    </row>
    <row r="397" spans="1:9">
      <c r="A397" s="124"/>
      <c r="B397" s="121"/>
      <c r="C397" s="120"/>
      <c r="D397" s="125"/>
      <c r="E397" s="120"/>
      <c r="F397" s="115"/>
      <c r="G397" s="122"/>
      <c r="H397" s="106"/>
      <c r="I397" s="112"/>
    </row>
    <row r="398" spans="1:9">
      <c r="A398" s="124"/>
      <c r="B398" s="121"/>
      <c r="C398" s="120"/>
      <c r="D398" s="125"/>
      <c r="E398" s="120"/>
      <c r="F398" s="115"/>
      <c r="G398" s="122"/>
      <c r="H398" s="106"/>
      <c r="I398" s="112"/>
    </row>
    <row r="399" spans="1:9">
      <c r="A399" s="124"/>
      <c r="B399" s="121"/>
      <c r="C399" s="120"/>
      <c r="D399" s="125"/>
      <c r="E399" s="120"/>
      <c r="F399" s="115"/>
      <c r="G399" s="122"/>
      <c r="H399" s="106"/>
      <c r="I399" s="112"/>
    </row>
    <row r="400" spans="1:9">
      <c r="A400" s="124"/>
      <c r="B400" s="121"/>
      <c r="C400" s="120"/>
      <c r="D400" s="125"/>
      <c r="E400" s="120"/>
      <c r="F400" s="115"/>
      <c r="G400" s="122"/>
      <c r="H400" s="106"/>
      <c r="I400" s="112"/>
    </row>
    <row r="401" spans="1:9">
      <c r="A401" s="124"/>
      <c r="B401" s="121"/>
      <c r="C401" s="120"/>
      <c r="D401" s="125"/>
      <c r="E401" s="120"/>
      <c r="F401" s="115"/>
      <c r="G401" s="122"/>
      <c r="H401" s="106"/>
      <c r="I401" s="112"/>
    </row>
    <row r="402" spans="1:9">
      <c r="A402" s="124"/>
      <c r="B402" s="121"/>
      <c r="C402" s="120"/>
      <c r="D402" s="125"/>
      <c r="E402" s="120"/>
      <c r="F402" s="115"/>
      <c r="G402" s="122"/>
      <c r="H402" s="106"/>
      <c r="I402" s="112"/>
    </row>
    <row r="403" spans="1:9">
      <c r="A403" s="124"/>
      <c r="B403" s="121"/>
      <c r="C403" s="120"/>
      <c r="D403" s="125"/>
      <c r="E403" s="120"/>
      <c r="F403" s="115"/>
      <c r="G403" s="122"/>
      <c r="H403" s="106"/>
      <c r="I403" s="112"/>
    </row>
    <row r="404" spans="1:9">
      <c r="A404" s="124"/>
      <c r="B404" s="121"/>
      <c r="C404" s="120"/>
      <c r="D404" s="125"/>
      <c r="E404" s="120"/>
      <c r="F404" s="115"/>
      <c r="G404" s="122"/>
      <c r="H404" s="106"/>
      <c r="I404" s="112"/>
    </row>
    <row r="405" spans="1:9">
      <c r="A405" s="124"/>
      <c r="B405" s="121"/>
      <c r="C405" s="120"/>
      <c r="D405" s="125"/>
      <c r="E405" s="120"/>
      <c r="F405" s="115"/>
      <c r="G405" s="122"/>
      <c r="H405" s="106"/>
      <c r="I405" s="112"/>
    </row>
    <row r="406" spans="1:9">
      <c r="A406" s="124"/>
      <c r="B406" s="121"/>
      <c r="C406" s="120"/>
      <c r="D406" s="125"/>
      <c r="E406" s="120"/>
      <c r="F406" s="115"/>
      <c r="G406" s="122"/>
      <c r="H406" s="106"/>
      <c r="I406" s="112"/>
    </row>
    <row r="407" spans="1:9">
      <c r="A407" s="124"/>
      <c r="B407" s="121"/>
      <c r="C407" s="120"/>
      <c r="D407" s="125"/>
      <c r="E407" s="120"/>
      <c r="F407" s="115"/>
      <c r="G407" s="122"/>
      <c r="H407" s="106"/>
      <c r="I407" s="112"/>
    </row>
    <row r="408" spans="1:9">
      <c r="A408" s="124"/>
      <c r="B408" s="121"/>
      <c r="C408" s="120"/>
      <c r="D408" s="125"/>
      <c r="E408" s="120"/>
      <c r="F408" s="115"/>
      <c r="G408" s="122"/>
      <c r="H408" s="106"/>
      <c r="I408" s="112"/>
    </row>
    <row r="409" spans="1:9">
      <c r="A409" s="124"/>
      <c r="B409" s="121"/>
      <c r="C409" s="120"/>
      <c r="D409" s="125"/>
      <c r="E409" s="120"/>
      <c r="F409" s="115"/>
      <c r="G409" s="122"/>
      <c r="H409" s="106"/>
      <c r="I409" s="112"/>
    </row>
    <row r="410" spans="1:9">
      <c r="A410" s="124"/>
      <c r="B410" s="121"/>
      <c r="C410" s="120"/>
      <c r="D410" s="125"/>
      <c r="E410" s="120"/>
      <c r="F410" s="115"/>
      <c r="G410" s="122"/>
      <c r="H410" s="106"/>
      <c r="I410" s="112"/>
    </row>
    <row r="411" spans="1:9">
      <c r="A411" s="124"/>
      <c r="B411" s="121"/>
      <c r="C411" s="120"/>
      <c r="D411" s="125"/>
      <c r="E411" s="120"/>
      <c r="F411" s="115"/>
      <c r="G411" s="122"/>
      <c r="H411" s="106"/>
      <c r="I411" s="112"/>
    </row>
    <row r="412" spans="1:9">
      <c r="A412" s="124"/>
      <c r="B412" s="121"/>
      <c r="C412" s="120"/>
      <c r="D412" s="125"/>
      <c r="E412" s="120"/>
      <c r="F412" s="115"/>
      <c r="G412" s="122"/>
      <c r="H412" s="106"/>
      <c r="I412" s="112"/>
    </row>
    <row r="413" spans="1:9">
      <c r="A413" s="124"/>
      <c r="B413" s="121"/>
      <c r="C413" s="120"/>
      <c r="D413" s="125"/>
      <c r="E413" s="120"/>
      <c r="F413" s="115"/>
      <c r="G413" s="122"/>
      <c r="H413" s="106"/>
      <c r="I413" s="112"/>
    </row>
    <row r="414" spans="1:9">
      <c r="A414" s="124"/>
      <c r="B414" s="121"/>
      <c r="C414" s="120"/>
      <c r="D414" s="125"/>
      <c r="E414" s="120"/>
      <c r="F414" s="115"/>
      <c r="G414" s="122"/>
      <c r="H414" s="106"/>
      <c r="I414" s="112"/>
    </row>
    <row r="415" spans="1:9">
      <c r="A415" s="124"/>
      <c r="B415" s="121"/>
      <c r="C415" s="120"/>
      <c r="D415" s="125"/>
      <c r="E415" s="120"/>
      <c r="F415" s="115"/>
      <c r="G415" s="122"/>
      <c r="H415" s="106"/>
      <c r="I415" s="112"/>
    </row>
    <row r="416" spans="1:9">
      <c r="A416" s="124"/>
      <c r="B416" s="121"/>
      <c r="C416" s="120"/>
      <c r="D416" s="125"/>
      <c r="E416" s="120"/>
      <c r="F416" s="115"/>
      <c r="G416" s="122"/>
      <c r="H416" s="106"/>
      <c r="I416" s="112"/>
    </row>
    <row r="417" spans="1:9">
      <c r="A417" s="124"/>
      <c r="B417" s="121"/>
      <c r="C417" s="120"/>
      <c r="D417" s="125"/>
      <c r="E417" s="120"/>
      <c r="F417" s="115"/>
      <c r="G417" s="122"/>
      <c r="H417" s="106"/>
      <c r="I417" s="112"/>
    </row>
    <row r="418" spans="1:9">
      <c r="A418" s="124"/>
      <c r="B418" s="121"/>
      <c r="C418" s="120"/>
      <c r="D418" s="125"/>
      <c r="E418" s="120"/>
      <c r="F418" s="115"/>
      <c r="G418" s="122"/>
      <c r="H418" s="106"/>
      <c r="I418" s="112"/>
    </row>
    <row r="419" spans="1:9">
      <c r="A419" s="124"/>
      <c r="B419" s="121"/>
      <c r="C419" s="120"/>
      <c r="D419" s="125"/>
      <c r="E419" s="120"/>
      <c r="F419" s="115"/>
      <c r="G419" s="122"/>
      <c r="H419" s="106"/>
      <c r="I419" s="112"/>
    </row>
    <row r="420" spans="1:9">
      <c r="A420" s="124"/>
      <c r="B420" s="121"/>
      <c r="C420" s="120"/>
      <c r="D420" s="125"/>
      <c r="E420" s="120"/>
      <c r="F420" s="115"/>
      <c r="G420" s="122"/>
      <c r="H420" s="106"/>
      <c r="I420" s="112"/>
    </row>
    <row r="421" spans="1:9">
      <c r="A421" s="124"/>
      <c r="B421" s="121"/>
      <c r="C421" s="120"/>
      <c r="D421" s="125"/>
      <c r="E421" s="120"/>
      <c r="F421" s="115"/>
      <c r="G421" s="122"/>
      <c r="H421" s="106"/>
      <c r="I421" s="112"/>
    </row>
    <row r="422" spans="1:9">
      <c r="A422" s="124"/>
      <c r="B422" s="121"/>
      <c r="C422" s="120"/>
      <c r="D422" s="125"/>
      <c r="E422" s="120"/>
      <c r="F422" s="115"/>
      <c r="G422" s="122"/>
      <c r="H422" s="106"/>
      <c r="I422" s="112"/>
    </row>
    <row r="423" spans="1:9">
      <c r="A423" s="124"/>
      <c r="B423" s="121"/>
      <c r="C423" s="120"/>
      <c r="D423" s="125"/>
      <c r="E423" s="120"/>
      <c r="F423" s="115"/>
      <c r="G423" s="122"/>
      <c r="H423" s="106"/>
      <c r="I423" s="112"/>
    </row>
    <row r="424" spans="1:9">
      <c r="A424" s="124"/>
      <c r="B424" s="121"/>
      <c r="C424" s="120"/>
      <c r="D424" s="125"/>
      <c r="E424" s="120"/>
      <c r="F424" s="115"/>
      <c r="G424" s="122"/>
      <c r="H424" s="106"/>
      <c r="I424" s="112"/>
    </row>
    <row r="425" spans="1:9">
      <c r="A425" s="124"/>
      <c r="B425" s="121"/>
      <c r="C425" s="120"/>
      <c r="D425" s="125"/>
      <c r="E425" s="120"/>
      <c r="F425" s="115"/>
      <c r="G425" s="122"/>
      <c r="H425" s="106"/>
      <c r="I425" s="112"/>
    </row>
    <row r="426" spans="1:9">
      <c r="A426" s="124"/>
      <c r="B426" s="121"/>
      <c r="C426" s="120"/>
      <c r="D426" s="125"/>
      <c r="E426" s="120"/>
      <c r="F426" s="115"/>
      <c r="G426" s="122"/>
      <c r="H426" s="106"/>
      <c r="I426" s="112"/>
    </row>
    <row r="427" spans="1:9">
      <c r="A427" s="124"/>
      <c r="B427" s="121"/>
      <c r="C427" s="120"/>
      <c r="D427" s="125"/>
      <c r="E427" s="120"/>
      <c r="F427" s="115"/>
      <c r="G427" s="122"/>
      <c r="H427" s="106"/>
      <c r="I427" s="112"/>
    </row>
    <row r="428" spans="1:9">
      <c r="A428" s="124"/>
      <c r="B428" s="121"/>
      <c r="C428" s="120"/>
      <c r="D428" s="125"/>
      <c r="E428" s="120"/>
      <c r="F428" s="115"/>
      <c r="G428" s="122"/>
      <c r="H428" s="106"/>
      <c r="I428" s="112"/>
    </row>
    <row r="429" spans="1:9">
      <c r="A429" s="124"/>
      <c r="B429" s="121"/>
      <c r="C429" s="120"/>
      <c r="D429" s="125"/>
      <c r="E429" s="120"/>
      <c r="F429" s="115"/>
      <c r="G429" s="122"/>
      <c r="H429" s="106"/>
      <c r="I429" s="112"/>
    </row>
    <row r="430" spans="1:9">
      <c r="A430" s="124"/>
      <c r="B430" s="121"/>
      <c r="C430" s="120"/>
      <c r="D430" s="125"/>
      <c r="E430" s="120"/>
      <c r="F430" s="115"/>
      <c r="G430" s="122"/>
      <c r="H430" s="106"/>
      <c r="I430" s="112"/>
    </row>
    <row r="431" spans="1:9">
      <c r="A431" s="124"/>
      <c r="B431" s="121"/>
      <c r="C431" s="120"/>
      <c r="D431" s="125"/>
      <c r="E431" s="120"/>
      <c r="F431" s="115"/>
      <c r="G431" s="122"/>
      <c r="H431" s="106"/>
      <c r="I431" s="112"/>
    </row>
    <row r="432" spans="1:9">
      <c r="A432" s="124"/>
      <c r="B432" s="121"/>
      <c r="C432" s="120"/>
      <c r="D432" s="125"/>
      <c r="E432" s="120"/>
      <c r="F432" s="115"/>
      <c r="G432" s="122"/>
      <c r="H432" s="106"/>
      <c r="I432" s="112"/>
    </row>
    <row r="433" spans="1:9">
      <c r="A433" s="124"/>
      <c r="B433" s="121"/>
      <c r="C433" s="120"/>
      <c r="D433" s="125"/>
      <c r="E433" s="120"/>
      <c r="F433" s="115"/>
      <c r="G433" s="122"/>
      <c r="H433" s="106"/>
      <c r="I433" s="112"/>
    </row>
    <row r="434" spans="1:9">
      <c r="A434" s="124"/>
      <c r="B434" s="121"/>
      <c r="C434" s="120"/>
      <c r="D434" s="125"/>
      <c r="E434" s="120"/>
      <c r="F434" s="115"/>
      <c r="G434" s="122"/>
      <c r="H434" s="106"/>
      <c r="I434" s="112"/>
    </row>
    <row r="435" spans="1:9">
      <c r="A435" s="124"/>
      <c r="B435" s="121"/>
      <c r="C435" s="120"/>
      <c r="D435" s="125"/>
      <c r="E435" s="120"/>
      <c r="F435" s="115"/>
      <c r="G435" s="122"/>
      <c r="H435" s="106"/>
      <c r="I435" s="112"/>
    </row>
    <row r="436" spans="1:9">
      <c r="A436" s="124"/>
      <c r="B436" s="121"/>
      <c r="C436" s="120"/>
      <c r="D436" s="125"/>
      <c r="E436" s="120"/>
      <c r="F436" s="115"/>
      <c r="G436" s="122"/>
      <c r="H436" s="106"/>
      <c r="I436" s="112"/>
    </row>
    <row r="437" spans="1:9">
      <c r="A437" s="124"/>
      <c r="B437" s="121"/>
      <c r="C437" s="120"/>
      <c r="D437" s="125"/>
      <c r="E437" s="120"/>
      <c r="F437" s="115"/>
      <c r="G437" s="122"/>
      <c r="H437" s="106"/>
      <c r="I437" s="112"/>
    </row>
    <row r="438" spans="1:9">
      <c r="A438" s="124"/>
      <c r="B438" s="121"/>
      <c r="C438" s="120"/>
      <c r="D438" s="125"/>
      <c r="E438" s="120"/>
      <c r="F438" s="115"/>
      <c r="G438" s="122"/>
      <c r="H438" s="106"/>
      <c r="I438" s="112"/>
    </row>
    <row r="439" spans="1:9">
      <c r="A439" s="124"/>
      <c r="B439" s="121"/>
      <c r="C439" s="120"/>
      <c r="D439" s="125"/>
      <c r="E439" s="120"/>
      <c r="F439" s="115"/>
      <c r="G439" s="122"/>
      <c r="H439" s="106"/>
      <c r="I439" s="112"/>
    </row>
    <row r="440" spans="1:9">
      <c r="A440" s="124"/>
      <c r="B440" s="121"/>
      <c r="C440" s="120"/>
      <c r="D440" s="125"/>
      <c r="E440" s="120"/>
      <c r="F440" s="115"/>
      <c r="G440" s="122"/>
      <c r="H440" s="106"/>
      <c r="I440" s="112"/>
    </row>
    <row r="441" spans="1:9">
      <c r="A441" s="124"/>
      <c r="B441" s="121"/>
      <c r="C441" s="120"/>
      <c r="D441" s="125"/>
      <c r="E441" s="120"/>
      <c r="F441" s="115"/>
      <c r="G441" s="122"/>
      <c r="H441" s="106"/>
      <c r="I441" s="112"/>
    </row>
    <row r="442" spans="1:9">
      <c r="A442" s="124"/>
      <c r="B442" s="121"/>
      <c r="C442" s="120"/>
      <c r="D442" s="125"/>
      <c r="E442" s="120"/>
      <c r="F442" s="115"/>
      <c r="G442" s="122"/>
      <c r="H442" s="106"/>
      <c r="I442" s="112"/>
    </row>
    <row r="443" spans="1:9">
      <c r="A443" s="124"/>
      <c r="B443" s="121"/>
      <c r="C443" s="120"/>
      <c r="D443" s="125"/>
      <c r="E443" s="120"/>
      <c r="F443" s="115"/>
      <c r="G443" s="122"/>
      <c r="H443" s="106"/>
      <c r="I443" s="112"/>
    </row>
    <row r="444" spans="1:9">
      <c r="A444" s="124"/>
      <c r="B444" s="121"/>
      <c r="C444" s="120"/>
      <c r="D444" s="125"/>
      <c r="E444" s="120"/>
      <c r="F444" s="115"/>
      <c r="G444" s="122"/>
      <c r="H444" s="106"/>
      <c r="I444" s="112"/>
    </row>
    <row r="445" spans="1:9">
      <c r="A445" s="124"/>
      <c r="B445" s="121"/>
      <c r="C445" s="120"/>
      <c r="D445" s="125"/>
      <c r="E445" s="120"/>
      <c r="F445" s="115"/>
      <c r="G445" s="122"/>
      <c r="H445" s="106"/>
      <c r="I445" s="112"/>
    </row>
    <row r="446" spans="1:9">
      <c r="A446" s="124"/>
      <c r="B446" s="121"/>
      <c r="C446" s="120"/>
      <c r="D446" s="125"/>
      <c r="E446" s="120"/>
      <c r="F446" s="115"/>
      <c r="G446" s="122"/>
      <c r="H446" s="106"/>
      <c r="I446" s="112"/>
    </row>
    <row r="447" spans="1:9">
      <c r="A447" s="124"/>
      <c r="B447" s="121"/>
      <c r="C447" s="120"/>
      <c r="D447" s="125"/>
      <c r="E447" s="120"/>
      <c r="F447" s="115"/>
      <c r="G447" s="122"/>
      <c r="H447" s="106"/>
      <c r="I447" s="112"/>
    </row>
    <row r="448" spans="1:9">
      <c r="A448" s="124"/>
      <c r="B448" s="121"/>
      <c r="C448" s="120"/>
      <c r="D448" s="125"/>
      <c r="E448" s="120"/>
      <c r="F448" s="115"/>
      <c r="G448" s="122"/>
      <c r="H448" s="106"/>
      <c r="I448" s="112"/>
    </row>
    <row r="449" spans="1:9">
      <c r="A449" s="124"/>
      <c r="B449" s="121"/>
      <c r="C449" s="120"/>
      <c r="D449" s="125"/>
      <c r="E449" s="120"/>
      <c r="F449" s="115"/>
      <c r="G449" s="122"/>
      <c r="H449" s="106"/>
      <c r="I449" s="112"/>
    </row>
    <row r="450" spans="1:9">
      <c r="A450" s="124"/>
      <c r="B450" s="121"/>
      <c r="C450" s="120"/>
      <c r="D450" s="125"/>
      <c r="E450" s="120"/>
      <c r="F450" s="115"/>
      <c r="G450" s="122"/>
      <c r="H450" s="106"/>
      <c r="I450" s="112"/>
    </row>
    <row r="451" spans="1:9">
      <c r="A451" s="124"/>
      <c r="B451" s="121"/>
      <c r="C451" s="120"/>
      <c r="D451" s="125"/>
      <c r="E451" s="120"/>
      <c r="F451" s="115"/>
      <c r="G451" s="122"/>
      <c r="H451" s="106"/>
      <c r="I451" s="112"/>
    </row>
    <row r="452" spans="1:9">
      <c r="A452" s="124"/>
      <c r="B452" s="121"/>
      <c r="C452" s="120"/>
      <c r="D452" s="125"/>
      <c r="E452" s="120"/>
      <c r="F452" s="115"/>
      <c r="G452" s="122"/>
      <c r="H452" s="106"/>
      <c r="I452" s="112"/>
    </row>
    <row r="453" spans="1:9">
      <c r="A453" s="124"/>
      <c r="B453" s="121"/>
      <c r="C453" s="120"/>
      <c r="D453" s="125"/>
      <c r="E453" s="120"/>
      <c r="F453" s="115"/>
      <c r="G453" s="122"/>
      <c r="H453" s="106"/>
      <c r="I453" s="112"/>
    </row>
    <row r="454" spans="1:9">
      <c r="A454" s="124"/>
      <c r="B454" s="121"/>
      <c r="C454" s="120"/>
      <c r="D454" s="125"/>
      <c r="E454" s="120"/>
      <c r="F454" s="115"/>
      <c r="G454" s="122"/>
      <c r="H454" s="106"/>
      <c r="I454" s="112"/>
    </row>
    <row r="455" spans="1:9">
      <c r="A455" s="124"/>
      <c r="B455" s="121"/>
      <c r="C455" s="120"/>
      <c r="D455" s="125"/>
      <c r="E455" s="120"/>
      <c r="F455" s="115"/>
      <c r="G455" s="122"/>
      <c r="H455" s="106"/>
      <c r="I455" s="112"/>
    </row>
    <row r="456" spans="1:9">
      <c r="A456" s="124"/>
      <c r="B456" s="121"/>
      <c r="C456" s="120"/>
      <c r="D456" s="125"/>
      <c r="E456" s="120"/>
      <c r="F456" s="115"/>
      <c r="G456" s="122"/>
      <c r="H456" s="106"/>
      <c r="I456" s="112"/>
    </row>
    <row r="457" spans="1:9">
      <c r="A457" s="124"/>
      <c r="B457" s="121"/>
      <c r="C457" s="120"/>
      <c r="D457" s="125"/>
      <c r="E457" s="120"/>
      <c r="F457" s="115"/>
      <c r="G457" s="122"/>
      <c r="H457" s="106"/>
      <c r="I457" s="112"/>
    </row>
    <row r="458" spans="1:9">
      <c r="A458" s="124"/>
      <c r="B458" s="121"/>
      <c r="C458" s="120"/>
      <c r="D458" s="125"/>
      <c r="E458" s="120"/>
      <c r="F458" s="115"/>
      <c r="G458" s="122"/>
      <c r="H458" s="106"/>
      <c r="I458" s="112"/>
    </row>
    <row r="459" spans="1:9">
      <c r="A459" s="124"/>
      <c r="B459" s="121"/>
      <c r="C459" s="120"/>
      <c r="D459" s="125"/>
      <c r="E459" s="120"/>
      <c r="F459" s="115"/>
      <c r="G459" s="122"/>
      <c r="H459" s="106"/>
      <c r="I459" s="112"/>
    </row>
    <row r="460" spans="1:9">
      <c r="A460" s="124"/>
      <c r="B460" s="121"/>
      <c r="C460" s="120"/>
      <c r="D460" s="125"/>
      <c r="E460" s="120"/>
      <c r="F460" s="115"/>
      <c r="G460" s="122"/>
      <c r="H460" s="106"/>
      <c r="I460" s="112"/>
    </row>
    <row r="461" spans="1:9">
      <c r="A461" s="124"/>
      <c r="B461" s="121"/>
      <c r="C461" s="120"/>
      <c r="D461" s="125"/>
      <c r="E461" s="120"/>
      <c r="F461" s="115"/>
      <c r="G461" s="122"/>
      <c r="H461" s="106"/>
      <c r="I461" s="112"/>
    </row>
    <row r="462" spans="1:9">
      <c r="A462" s="124"/>
      <c r="B462" s="121"/>
      <c r="C462" s="120"/>
      <c r="D462" s="125"/>
      <c r="E462" s="120"/>
      <c r="F462" s="115"/>
      <c r="G462" s="122"/>
      <c r="H462" s="106"/>
      <c r="I462" s="112"/>
    </row>
    <row r="463" spans="1:9">
      <c r="A463" s="124"/>
      <c r="B463" s="121"/>
      <c r="C463" s="120"/>
      <c r="D463" s="125"/>
      <c r="E463" s="120"/>
      <c r="F463" s="115"/>
      <c r="G463" s="122"/>
      <c r="H463" s="106"/>
      <c r="I463" s="112"/>
    </row>
    <row r="464" spans="1:9">
      <c r="A464" s="124"/>
      <c r="B464" s="121"/>
      <c r="C464" s="120"/>
      <c r="D464" s="125"/>
      <c r="E464" s="120"/>
      <c r="F464" s="115"/>
      <c r="G464" s="122"/>
      <c r="H464" s="106"/>
      <c r="I464" s="112"/>
    </row>
    <row r="465" spans="1:9">
      <c r="A465" s="124"/>
      <c r="B465" s="121"/>
      <c r="C465" s="120"/>
      <c r="D465" s="125"/>
      <c r="E465" s="120"/>
      <c r="F465" s="115"/>
      <c r="G465" s="122"/>
      <c r="H465" s="106"/>
      <c r="I465" s="112"/>
    </row>
    <row r="466" spans="1:9">
      <c r="A466" s="124"/>
      <c r="B466" s="121"/>
      <c r="C466" s="120"/>
      <c r="D466" s="125"/>
      <c r="E466" s="120"/>
      <c r="F466" s="115"/>
      <c r="G466" s="122"/>
      <c r="H466" s="106"/>
      <c r="I466" s="112"/>
    </row>
    <row r="467" spans="1:9">
      <c r="A467" s="124"/>
      <c r="B467" s="121"/>
      <c r="C467" s="120"/>
      <c r="D467" s="125"/>
      <c r="E467" s="120"/>
      <c r="F467" s="115"/>
      <c r="G467" s="122"/>
      <c r="H467" s="106"/>
      <c r="I467" s="112"/>
    </row>
    <row r="468" spans="1:9">
      <c r="A468" s="124"/>
      <c r="B468" s="121"/>
      <c r="C468" s="120"/>
      <c r="D468" s="125"/>
      <c r="E468" s="120"/>
      <c r="F468" s="115"/>
      <c r="G468" s="122"/>
      <c r="H468" s="106"/>
      <c r="I468" s="112"/>
    </row>
    <row r="469" spans="1:9">
      <c r="A469" s="124"/>
      <c r="B469" s="121"/>
      <c r="C469" s="120"/>
      <c r="D469" s="125"/>
      <c r="E469" s="120"/>
      <c r="F469" s="115"/>
      <c r="G469" s="122"/>
      <c r="H469" s="106"/>
      <c r="I469" s="112"/>
    </row>
    <row r="470" spans="1:9">
      <c r="A470" s="124"/>
      <c r="B470" s="121"/>
      <c r="C470" s="120"/>
      <c r="D470" s="125"/>
      <c r="E470" s="120"/>
      <c r="F470" s="115"/>
      <c r="G470" s="122"/>
      <c r="H470" s="106"/>
      <c r="I470" s="112"/>
    </row>
    <row r="471" spans="1:9">
      <c r="A471" s="124"/>
      <c r="B471" s="121"/>
      <c r="C471" s="120"/>
      <c r="D471" s="125"/>
      <c r="E471" s="120"/>
      <c r="F471" s="115"/>
      <c r="G471" s="122"/>
      <c r="H471" s="106"/>
      <c r="I471" s="112"/>
    </row>
    <row r="472" spans="1:9">
      <c r="A472" s="124"/>
      <c r="B472" s="121"/>
      <c r="C472" s="120"/>
      <c r="D472" s="125"/>
      <c r="E472" s="120"/>
      <c r="F472" s="115"/>
      <c r="G472" s="122"/>
      <c r="H472" s="106"/>
      <c r="I472" s="112"/>
    </row>
    <row r="473" spans="1:9">
      <c r="A473" s="124"/>
      <c r="B473" s="121"/>
      <c r="C473" s="120"/>
      <c r="D473" s="125"/>
      <c r="E473" s="120"/>
      <c r="F473" s="115"/>
      <c r="G473" s="122"/>
      <c r="H473" s="106"/>
      <c r="I473" s="112"/>
    </row>
    <row r="474" spans="1:9">
      <c r="A474" s="124"/>
      <c r="B474" s="121"/>
      <c r="C474" s="120"/>
      <c r="D474" s="125"/>
      <c r="E474" s="120"/>
      <c r="F474" s="115"/>
      <c r="G474" s="122"/>
      <c r="H474" s="106"/>
      <c r="I474" s="112"/>
    </row>
    <row r="475" spans="1:9">
      <c r="A475" s="124"/>
      <c r="B475" s="121"/>
      <c r="C475" s="120"/>
      <c r="D475" s="125"/>
      <c r="E475" s="120"/>
      <c r="F475" s="115"/>
      <c r="G475" s="122"/>
      <c r="H475" s="106"/>
      <c r="I475" s="112"/>
    </row>
    <row r="476" spans="1:9">
      <c r="A476" s="124"/>
      <c r="B476" s="121"/>
      <c r="C476" s="120"/>
      <c r="D476" s="125"/>
      <c r="E476" s="120"/>
      <c r="F476" s="115"/>
      <c r="G476" s="122"/>
      <c r="H476" s="106"/>
      <c r="I476" s="112"/>
    </row>
    <row r="477" spans="1:9">
      <c r="A477" s="124"/>
      <c r="B477" s="121"/>
      <c r="C477" s="120"/>
      <c r="D477" s="125"/>
      <c r="E477" s="120"/>
      <c r="F477" s="115"/>
      <c r="G477" s="122"/>
      <c r="H477" s="106"/>
      <c r="I477" s="112"/>
    </row>
    <row r="478" spans="1:9">
      <c r="A478" s="124"/>
      <c r="B478" s="121"/>
      <c r="C478" s="120"/>
      <c r="D478" s="125"/>
      <c r="E478" s="120"/>
      <c r="F478" s="115"/>
      <c r="G478" s="122"/>
      <c r="H478" s="106"/>
      <c r="I478" s="112"/>
    </row>
    <row r="479" spans="1:9">
      <c r="A479" s="124"/>
      <c r="B479" s="121"/>
      <c r="C479" s="120"/>
      <c r="D479" s="125"/>
      <c r="E479" s="120"/>
      <c r="F479" s="115"/>
      <c r="G479" s="122"/>
      <c r="H479" s="106"/>
      <c r="I479" s="112"/>
    </row>
    <row r="480" spans="1:9">
      <c r="A480" s="124"/>
      <c r="B480" s="121"/>
      <c r="C480" s="120"/>
      <c r="D480" s="125"/>
      <c r="E480" s="120"/>
      <c r="F480" s="115"/>
      <c r="G480" s="122"/>
      <c r="H480" s="106"/>
      <c r="I480" s="112"/>
    </row>
    <row r="481" spans="1:9">
      <c r="A481" s="124"/>
      <c r="B481" s="121"/>
      <c r="C481" s="120"/>
      <c r="D481" s="125"/>
      <c r="E481" s="120"/>
      <c r="F481" s="115"/>
      <c r="G481" s="122"/>
      <c r="H481" s="106"/>
      <c r="I481" s="112"/>
    </row>
    <row r="482" spans="1:9">
      <c r="A482" s="124"/>
      <c r="B482" s="121"/>
      <c r="C482" s="120"/>
      <c r="D482" s="125"/>
      <c r="E482" s="120"/>
      <c r="F482" s="115"/>
      <c r="G482" s="122"/>
      <c r="H482" s="106"/>
      <c r="I482" s="112"/>
    </row>
    <row r="483" spans="1:9">
      <c r="A483" s="124"/>
      <c r="B483" s="121"/>
      <c r="C483" s="120"/>
      <c r="D483" s="125"/>
      <c r="E483" s="120"/>
      <c r="F483" s="115"/>
      <c r="G483" s="122"/>
      <c r="H483" s="106"/>
      <c r="I483" s="112"/>
    </row>
    <row r="484" spans="1:9">
      <c r="A484" s="124"/>
      <c r="B484" s="121"/>
      <c r="C484" s="120"/>
      <c r="D484" s="125"/>
      <c r="E484" s="120"/>
      <c r="F484" s="115"/>
      <c r="G484" s="122"/>
      <c r="H484" s="106"/>
      <c r="I484" s="112"/>
    </row>
    <row r="485" spans="1:9">
      <c r="A485" s="124"/>
      <c r="B485" s="121"/>
      <c r="C485" s="120"/>
      <c r="D485" s="125"/>
      <c r="E485" s="120"/>
      <c r="F485" s="115"/>
      <c r="G485" s="122"/>
      <c r="H485" s="106"/>
      <c r="I485" s="112"/>
    </row>
    <row r="486" spans="1:9">
      <c r="A486" s="124"/>
      <c r="B486" s="121"/>
      <c r="C486" s="120"/>
      <c r="D486" s="125"/>
      <c r="E486" s="120"/>
      <c r="F486" s="115"/>
      <c r="G486" s="122"/>
      <c r="H486" s="106"/>
      <c r="I486" s="112"/>
    </row>
    <row r="487" spans="1:9">
      <c r="A487" s="124"/>
      <c r="B487" s="121"/>
      <c r="C487" s="120"/>
      <c r="D487" s="125"/>
      <c r="E487" s="120"/>
      <c r="F487" s="115"/>
      <c r="G487" s="122"/>
      <c r="H487" s="106"/>
      <c r="I487" s="112"/>
    </row>
    <row r="488" spans="1:9">
      <c r="A488" s="124"/>
      <c r="B488" s="121"/>
      <c r="C488" s="120"/>
      <c r="D488" s="125"/>
      <c r="E488" s="120"/>
      <c r="F488" s="115"/>
      <c r="G488" s="122"/>
      <c r="H488" s="106"/>
      <c r="I488" s="112"/>
    </row>
    <row r="489" spans="1:9">
      <c r="A489" s="124"/>
      <c r="B489" s="121"/>
      <c r="C489" s="120"/>
      <c r="D489" s="125"/>
      <c r="E489" s="120"/>
      <c r="F489" s="115"/>
      <c r="G489" s="122"/>
      <c r="H489" s="106"/>
      <c r="I489" s="112"/>
    </row>
    <row r="490" spans="1:9">
      <c r="A490" s="124"/>
      <c r="B490" s="121"/>
      <c r="C490" s="120"/>
      <c r="D490" s="125"/>
      <c r="E490" s="120"/>
      <c r="F490" s="115"/>
      <c r="G490" s="122"/>
      <c r="H490" s="106"/>
      <c r="I490" s="112"/>
    </row>
    <row r="491" spans="1:9">
      <c r="A491" s="124"/>
      <c r="B491" s="121"/>
      <c r="C491" s="120"/>
      <c r="D491" s="125"/>
      <c r="E491" s="120"/>
      <c r="F491" s="115"/>
      <c r="G491" s="122"/>
      <c r="H491" s="106"/>
      <c r="I491" s="112"/>
    </row>
    <row r="492" spans="1:9">
      <c r="A492" s="124"/>
      <c r="B492" s="121"/>
      <c r="C492" s="120"/>
      <c r="D492" s="125"/>
      <c r="E492" s="120"/>
      <c r="F492" s="115"/>
      <c r="G492" s="122"/>
      <c r="H492" s="106"/>
      <c r="I492" s="112"/>
    </row>
    <row r="493" spans="1:9">
      <c r="A493" s="124"/>
      <c r="B493" s="121"/>
      <c r="C493" s="120"/>
      <c r="D493" s="125"/>
      <c r="E493" s="120"/>
      <c r="F493" s="115"/>
      <c r="G493" s="122"/>
      <c r="H493" s="106"/>
      <c r="I493" s="112"/>
    </row>
    <row r="494" spans="1:9">
      <c r="A494" s="124"/>
      <c r="B494" s="121"/>
      <c r="C494" s="120"/>
      <c r="D494" s="125"/>
      <c r="E494" s="120"/>
      <c r="F494" s="115"/>
      <c r="G494" s="122"/>
      <c r="H494" s="106"/>
      <c r="I494" s="112"/>
    </row>
    <row r="495" spans="1:9">
      <c r="A495" s="124"/>
      <c r="B495" s="121"/>
      <c r="C495" s="120"/>
      <c r="D495" s="125"/>
      <c r="E495" s="120"/>
      <c r="F495" s="115"/>
      <c r="G495" s="122"/>
      <c r="H495" s="106"/>
      <c r="I495" s="112"/>
    </row>
    <row r="496" spans="1:9">
      <c r="A496" s="124"/>
      <c r="B496" s="121"/>
      <c r="C496" s="120"/>
      <c r="D496" s="125"/>
      <c r="E496" s="120"/>
      <c r="F496" s="115"/>
      <c r="G496" s="122"/>
      <c r="H496" s="106"/>
      <c r="I496" s="112"/>
    </row>
    <row r="497" spans="1:9">
      <c r="A497" s="124"/>
      <c r="B497" s="121"/>
      <c r="C497" s="120"/>
      <c r="D497" s="125"/>
      <c r="E497" s="120"/>
      <c r="F497" s="115"/>
      <c r="G497" s="122"/>
      <c r="H497" s="106"/>
      <c r="I497" s="112"/>
    </row>
    <row r="498" spans="1:9">
      <c r="A498" s="124"/>
      <c r="B498" s="121"/>
      <c r="C498" s="120"/>
      <c r="D498" s="125"/>
      <c r="E498" s="120"/>
      <c r="F498" s="115"/>
      <c r="G498" s="122"/>
      <c r="H498" s="106"/>
      <c r="I498" s="112"/>
    </row>
    <row r="499" spans="1:9">
      <c r="A499" s="124"/>
      <c r="B499" s="121"/>
      <c r="C499" s="120"/>
      <c r="D499" s="125"/>
      <c r="E499" s="120"/>
      <c r="F499" s="115"/>
      <c r="G499" s="122"/>
      <c r="H499" s="106"/>
      <c r="I499" s="112"/>
    </row>
    <row r="500" spans="1:9">
      <c r="A500" s="124"/>
      <c r="B500" s="121"/>
      <c r="C500" s="120"/>
      <c r="D500" s="125"/>
      <c r="E500" s="120"/>
      <c r="F500" s="115"/>
      <c r="G500" s="122"/>
      <c r="H500" s="106"/>
      <c r="I500" s="112"/>
    </row>
    <row r="501" spans="1:9">
      <c r="A501" s="124"/>
      <c r="B501" s="121"/>
      <c r="C501" s="120"/>
      <c r="D501" s="125"/>
      <c r="E501" s="120"/>
      <c r="F501" s="115"/>
      <c r="G501" s="122"/>
      <c r="H501" s="106"/>
      <c r="I501" s="112"/>
    </row>
    <row r="502" spans="1:9">
      <c r="A502" s="124"/>
      <c r="B502" s="121"/>
      <c r="C502" s="120"/>
      <c r="D502" s="125"/>
      <c r="E502" s="120"/>
      <c r="F502" s="115"/>
      <c r="G502" s="122"/>
      <c r="H502" s="106"/>
      <c r="I502" s="112"/>
    </row>
    <row r="503" spans="1:9">
      <c r="A503" s="124"/>
      <c r="B503" s="121"/>
      <c r="C503" s="120"/>
      <c r="D503" s="125"/>
      <c r="E503" s="120"/>
      <c r="F503" s="115"/>
      <c r="G503" s="122"/>
      <c r="H503" s="106"/>
      <c r="I503" s="112"/>
    </row>
    <row r="504" spans="1:9">
      <c r="A504" s="124"/>
      <c r="B504" s="121"/>
      <c r="C504" s="120"/>
      <c r="D504" s="125"/>
      <c r="E504" s="120"/>
      <c r="F504" s="115"/>
      <c r="G504" s="122"/>
      <c r="H504" s="106"/>
      <c r="I504" s="112"/>
    </row>
    <row r="505" spans="1:9">
      <c r="A505" s="124"/>
      <c r="B505" s="121"/>
      <c r="C505" s="120"/>
      <c r="D505" s="125"/>
      <c r="E505" s="120"/>
      <c r="F505" s="115"/>
      <c r="G505" s="122"/>
      <c r="H505" s="106"/>
      <c r="I505" s="112"/>
    </row>
    <row r="506" spans="1:9">
      <c r="A506" s="124"/>
      <c r="B506" s="121"/>
      <c r="C506" s="120"/>
      <c r="D506" s="125"/>
      <c r="E506" s="120"/>
      <c r="F506" s="115"/>
      <c r="G506" s="122"/>
      <c r="H506" s="106"/>
      <c r="I506" s="112"/>
    </row>
    <row r="507" spans="1:9">
      <c r="A507" s="124"/>
      <c r="B507" s="121"/>
      <c r="C507" s="120"/>
      <c r="D507" s="125"/>
      <c r="E507" s="120"/>
      <c r="F507" s="115"/>
      <c r="G507" s="122"/>
      <c r="H507" s="106"/>
      <c r="I507" s="112"/>
    </row>
    <row r="508" spans="1:9">
      <c r="A508" s="124"/>
      <c r="B508" s="121"/>
      <c r="C508" s="120"/>
      <c r="D508" s="125"/>
      <c r="E508" s="120"/>
      <c r="F508" s="115"/>
      <c r="G508" s="122"/>
      <c r="H508" s="106"/>
      <c r="I508" s="112"/>
    </row>
    <row r="509" spans="1:9">
      <c r="A509" s="124"/>
      <c r="B509" s="121"/>
      <c r="C509" s="120"/>
      <c r="D509" s="125"/>
      <c r="E509" s="120"/>
      <c r="F509" s="115"/>
      <c r="G509" s="122"/>
      <c r="H509" s="106"/>
      <c r="I509" s="112"/>
    </row>
    <row r="510" spans="1:9">
      <c r="A510" s="124"/>
      <c r="B510" s="121"/>
      <c r="C510" s="120"/>
      <c r="D510" s="125"/>
      <c r="E510" s="120"/>
      <c r="F510" s="115"/>
      <c r="G510" s="122"/>
      <c r="H510" s="106"/>
      <c r="I510" s="112"/>
    </row>
    <row r="511" spans="1:9">
      <c r="A511" s="124"/>
      <c r="B511" s="121"/>
      <c r="C511" s="120"/>
      <c r="D511" s="125"/>
      <c r="E511" s="120"/>
      <c r="F511" s="115"/>
      <c r="G511" s="122"/>
      <c r="H511" s="106"/>
      <c r="I511" s="112"/>
    </row>
    <row r="512" spans="1:9">
      <c r="A512" s="124"/>
      <c r="B512" s="121"/>
      <c r="C512" s="120"/>
      <c r="D512" s="125"/>
      <c r="E512" s="120"/>
      <c r="F512" s="115"/>
      <c r="G512" s="122"/>
      <c r="H512" s="106"/>
      <c r="I512" s="112"/>
    </row>
    <row r="513" spans="1:9">
      <c r="A513" s="124"/>
      <c r="B513" s="121"/>
      <c r="C513" s="120"/>
      <c r="D513" s="125"/>
      <c r="E513" s="120"/>
      <c r="F513" s="115"/>
      <c r="G513" s="122"/>
      <c r="H513" s="106"/>
      <c r="I513" s="112"/>
    </row>
    <row r="514" spans="1:9">
      <c r="A514" s="124"/>
      <c r="B514" s="121"/>
      <c r="C514" s="120"/>
      <c r="D514" s="125"/>
      <c r="E514" s="120"/>
      <c r="F514" s="115"/>
      <c r="G514" s="122"/>
      <c r="H514" s="106"/>
      <c r="I514" s="112"/>
    </row>
    <row r="515" spans="1:9">
      <c r="A515" s="124"/>
      <c r="B515" s="121"/>
      <c r="C515" s="120"/>
      <c r="D515" s="125"/>
      <c r="E515" s="120"/>
      <c r="F515" s="115"/>
      <c r="G515" s="122"/>
      <c r="H515" s="106"/>
      <c r="I515" s="112"/>
    </row>
    <row r="516" spans="1:9">
      <c r="A516" s="124"/>
      <c r="B516" s="121"/>
      <c r="C516" s="120"/>
      <c r="D516" s="125"/>
      <c r="E516" s="120"/>
      <c r="F516" s="115"/>
      <c r="G516" s="122"/>
      <c r="H516" s="106"/>
      <c r="I516" s="112"/>
    </row>
    <row r="517" spans="1:9">
      <c r="A517" s="124"/>
      <c r="B517" s="121"/>
      <c r="C517" s="120"/>
      <c r="D517" s="125"/>
      <c r="E517" s="120"/>
      <c r="F517" s="115"/>
      <c r="G517" s="122"/>
      <c r="H517" s="106"/>
      <c r="I517" s="112"/>
    </row>
    <row r="518" spans="1:9">
      <c r="A518" s="124"/>
      <c r="B518" s="121"/>
      <c r="C518" s="120"/>
      <c r="D518" s="125"/>
      <c r="E518" s="120"/>
      <c r="F518" s="115"/>
      <c r="G518" s="122"/>
      <c r="H518" s="106"/>
      <c r="I518" s="112"/>
    </row>
    <row r="519" spans="1:9">
      <c r="A519" s="124"/>
      <c r="B519" s="121"/>
      <c r="C519" s="120"/>
      <c r="D519" s="125"/>
      <c r="E519" s="120"/>
      <c r="F519" s="115"/>
      <c r="G519" s="122"/>
      <c r="H519" s="106"/>
      <c r="I519" s="112"/>
    </row>
    <row r="520" spans="1:9">
      <c r="A520" s="124"/>
      <c r="B520" s="121"/>
      <c r="C520" s="120"/>
      <c r="D520" s="125"/>
      <c r="E520" s="120"/>
      <c r="F520" s="115"/>
      <c r="G520" s="122"/>
      <c r="H520" s="106"/>
      <c r="I520" s="112"/>
    </row>
    <row r="521" spans="1:9">
      <c r="A521" s="124"/>
      <c r="B521" s="121"/>
      <c r="C521" s="120"/>
      <c r="D521" s="125"/>
      <c r="E521" s="120"/>
      <c r="F521" s="115"/>
      <c r="G521" s="122"/>
      <c r="H521" s="106"/>
      <c r="I521" s="112"/>
    </row>
    <row r="522" spans="1:9">
      <c r="A522" s="124"/>
      <c r="B522" s="121"/>
      <c r="C522" s="120"/>
      <c r="D522" s="125"/>
      <c r="E522" s="120"/>
      <c r="F522" s="115"/>
      <c r="G522" s="122"/>
      <c r="H522" s="106"/>
      <c r="I522" s="112"/>
    </row>
    <row r="523" spans="1:9">
      <c r="A523" s="124"/>
      <c r="B523" s="121"/>
      <c r="C523" s="120"/>
      <c r="D523" s="125"/>
      <c r="E523" s="120"/>
      <c r="F523" s="115"/>
      <c r="G523" s="122"/>
      <c r="H523" s="106"/>
      <c r="I523" s="112"/>
    </row>
    <row r="524" spans="1:9">
      <c r="A524" s="124"/>
      <c r="B524" s="121"/>
      <c r="C524" s="120"/>
      <c r="D524" s="125"/>
      <c r="E524" s="120"/>
      <c r="F524" s="115"/>
      <c r="G524" s="122"/>
      <c r="H524" s="106"/>
      <c r="I524" s="112"/>
    </row>
    <row r="525" spans="1:9">
      <c r="A525" s="124"/>
      <c r="B525" s="121"/>
      <c r="C525" s="120"/>
      <c r="D525" s="125"/>
      <c r="E525" s="120"/>
      <c r="F525" s="115"/>
      <c r="G525" s="122"/>
      <c r="H525" s="106"/>
      <c r="I525" s="112"/>
    </row>
    <row r="526" spans="1:9">
      <c r="A526" s="124"/>
      <c r="B526" s="121"/>
      <c r="C526" s="120"/>
      <c r="D526" s="125"/>
      <c r="E526" s="120"/>
      <c r="F526" s="115"/>
      <c r="G526" s="122"/>
      <c r="H526" s="106"/>
      <c r="I526" s="112"/>
    </row>
    <row r="527" spans="1:9">
      <c r="A527" s="124"/>
      <c r="B527" s="121"/>
      <c r="C527" s="120"/>
      <c r="D527" s="125"/>
      <c r="E527" s="120"/>
      <c r="F527" s="115"/>
      <c r="G527" s="122"/>
      <c r="H527" s="106"/>
      <c r="I527" s="112"/>
    </row>
    <row r="528" spans="1:9">
      <c r="A528" s="124"/>
      <c r="B528" s="121"/>
      <c r="C528" s="120"/>
      <c r="D528" s="125"/>
      <c r="E528" s="120"/>
      <c r="F528" s="115"/>
      <c r="G528" s="122"/>
      <c r="H528" s="106"/>
      <c r="I528" s="112"/>
    </row>
    <row r="529" spans="1:9">
      <c r="A529" s="124"/>
      <c r="B529" s="121"/>
      <c r="C529" s="120"/>
      <c r="D529" s="125"/>
      <c r="E529" s="120"/>
      <c r="F529" s="115"/>
      <c r="G529" s="122"/>
      <c r="H529" s="106"/>
      <c r="I529" s="112"/>
    </row>
    <row r="530" spans="1:9">
      <c r="A530" s="124"/>
      <c r="B530" s="121"/>
      <c r="C530" s="120"/>
      <c r="D530" s="125"/>
      <c r="E530" s="120"/>
      <c r="F530" s="115"/>
      <c r="G530" s="122"/>
      <c r="H530" s="106"/>
      <c r="I530" s="112"/>
    </row>
    <row r="531" spans="1:9">
      <c r="A531" s="124"/>
      <c r="B531" s="121"/>
      <c r="C531" s="120"/>
      <c r="D531" s="125"/>
      <c r="E531" s="120"/>
      <c r="F531" s="115"/>
      <c r="G531" s="122"/>
      <c r="H531" s="106"/>
      <c r="I531" s="112"/>
    </row>
    <row r="532" spans="1:9">
      <c r="A532" s="124"/>
      <c r="B532" s="121"/>
      <c r="C532" s="120"/>
      <c r="D532" s="125"/>
      <c r="E532" s="120"/>
      <c r="F532" s="115"/>
      <c r="G532" s="122"/>
      <c r="H532" s="106"/>
      <c r="I532" s="112"/>
    </row>
    <row r="533" spans="1:9">
      <c r="A533" s="124"/>
      <c r="B533" s="121"/>
      <c r="C533" s="120"/>
      <c r="D533" s="125"/>
      <c r="E533" s="120"/>
      <c r="F533" s="115"/>
      <c r="G533" s="122"/>
      <c r="H533" s="106"/>
      <c r="I533" s="112"/>
    </row>
    <row r="534" spans="1:9">
      <c r="A534" s="124"/>
      <c r="B534" s="121"/>
      <c r="C534" s="120"/>
      <c r="D534" s="125"/>
      <c r="E534" s="120"/>
      <c r="F534" s="115"/>
      <c r="G534" s="122"/>
      <c r="H534" s="106"/>
      <c r="I534" s="112"/>
    </row>
    <row r="535" spans="1:9">
      <c r="A535" s="124"/>
      <c r="B535" s="121"/>
      <c r="C535" s="120"/>
      <c r="D535" s="125"/>
      <c r="E535" s="120"/>
      <c r="F535" s="115"/>
      <c r="G535" s="122"/>
      <c r="H535" s="106"/>
      <c r="I535" s="112"/>
    </row>
    <row r="536" spans="1:9">
      <c r="A536" s="124"/>
      <c r="B536" s="121"/>
      <c r="C536" s="120"/>
      <c r="D536" s="125"/>
      <c r="E536" s="120"/>
      <c r="F536" s="115"/>
      <c r="G536" s="122"/>
      <c r="H536" s="106"/>
      <c r="I536" s="112"/>
    </row>
    <row r="537" spans="1:9">
      <c r="A537" s="124"/>
      <c r="B537" s="121"/>
      <c r="C537" s="120"/>
      <c r="D537" s="125"/>
      <c r="E537" s="120"/>
      <c r="F537" s="115"/>
      <c r="G537" s="122"/>
      <c r="H537" s="106"/>
      <c r="I537" s="112"/>
    </row>
    <row r="538" spans="1:9">
      <c r="A538" s="124"/>
      <c r="B538" s="121"/>
      <c r="C538" s="120"/>
      <c r="D538" s="125"/>
      <c r="E538" s="120"/>
      <c r="F538" s="115"/>
      <c r="G538" s="122"/>
      <c r="H538" s="106"/>
      <c r="I538" s="112"/>
    </row>
    <row r="539" spans="1:9">
      <c r="A539" s="124"/>
      <c r="B539" s="121"/>
      <c r="C539" s="120"/>
      <c r="D539" s="125"/>
      <c r="E539" s="120"/>
      <c r="F539" s="115"/>
      <c r="G539" s="122"/>
      <c r="H539" s="106"/>
      <c r="I539" s="112"/>
    </row>
    <row r="540" spans="1:9">
      <c r="A540" s="124"/>
      <c r="B540" s="121"/>
      <c r="C540" s="120"/>
      <c r="D540" s="125"/>
      <c r="E540" s="120"/>
      <c r="F540" s="115"/>
      <c r="G540" s="122"/>
      <c r="H540" s="106"/>
      <c r="I540" s="112"/>
    </row>
    <row r="541" spans="1:9">
      <c r="A541" s="124"/>
      <c r="B541" s="121"/>
      <c r="C541" s="120"/>
      <c r="D541" s="125"/>
      <c r="E541" s="120"/>
      <c r="F541" s="115"/>
      <c r="G541" s="122"/>
      <c r="H541" s="106"/>
      <c r="I541" s="112"/>
    </row>
    <row r="542" spans="1:9">
      <c r="A542" s="124"/>
      <c r="B542" s="121"/>
      <c r="C542" s="120"/>
      <c r="D542" s="125"/>
      <c r="E542" s="120"/>
      <c r="F542" s="115"/>
      <c r="G542" s="122"/>
      <c r="H542" s="106"/>
      <c r="I542" s="112"/>
    </row>
    <row r="543" spans="1:9">
      <c r="A543" s="124"/>
      <c r="B543" s="121"/>
      <c r="C543" s="120"/>
      <c r="D543" s="125"/>
      <c r="E543" s="120"/>
      <c r="F543" s="115"/>
      <c r="G543" s="122"/>
      <c r="H543" s="106"/>
      <c r="I543" s="112"/>
    </row>
    <row r="544" spans="1:9">
      <c r="A544" s="124"/>
      <c r="B544" s="121"/>
      <c r="C544" s="120"/>
      <c r="D544" s="125"/>
      <c r="E544" s="120"/>
      <c r="F544" s="115"/>
      <c r="G544" s="122"/>
      <c r="H544" s="106"/>
      <c r="I544" s="112"/>
    </row>
    <row r="545" spans="1:9">
      <c r="A545" s="124"/>
      <c r="B545" s="121"/>
      <c r="C545" s="120"/>
      <c r="D545" s="125"/>
      <c r="E545" s="120"/>
      <c r="F545" s="115"/>
      <c r="G545" s="122"/>
      <c r="H545" s="106"/>
      <c r="I545" s="112"/>
    </row>
    <row r="546" spans="1:9">
      <c r="A546" s="124"/>
      <c r="B546" s="121"/>
      <c r="C546" s="120"/>
      <c r="D546" s="125"/>
      <c r="E546" s="120"/>
      <c r="F546" s="115"/>
      <c r="G546" s="122"/>
      <c r="H546" s="106"/>
      <c r="I546" s="112"/>
    </row>
    <row r="547" spans="1:9">
      <c r="A547" s="124"/>
      <c r="B547" s="121"/>
      <c r="C547" s="120"/>
      <c r="D547" s="125"/>
      <c r="E547" s="120"/>
      <c r="F547" s="115"/>
      <c r="G547" s="122"/>
      <c r="H547" s="106"/>
      <c r="I547" s="112"/>
    </row>
    <row r="548" spans="1:9">
      <c r="A548" s="124"/>
      <c r="B548" s="121"/>
      <c r="C548" s="120"/>
      <c r="D548" s="125"/>
      <c r="E548" s="120"/>
      <c r="F548" s="115"/>
      <c r="G548" s="122"/>
      <c r="H548" s="106"/>
      <c r="I548" s="112"/>
    </row>
    <row r="549" spans="1:9">
      <c r="A549" s="124"/>
      <c r="B549" s="121"/>
      <c r="C549" s="120"/>
      <c r="D549" s="125"/>
      <c r="E549" s="120"/>
      <c r="F549" s="115"/>
      <c r="G549" s="122"/>
      <c r="H549" s="106"/>
      <c r="I549" s="112"/>
    </row>
    <row r="550" spans="1:9">
      <c r="A550" s="124"/>
      <c r="B550" s="121"/>
      <c r="C550" s="120"/>
      <c r="D550" s="125"/>
      <c r="E550" s="120"/>
      <c r="F550" s="115"/>
      <c r="G550" s="122"/>
      <c r="H550" s="106"/>
      <c r="I550" s="112"/>
    </row>
    <row r="551" spans="1:9">
      <c r="A551" s="124"/>
      <c r="B551" s="121"/>
      <c r="C551" s="120"/>
      <c r="D551" s="125"/>
      <c r="E551" s="120"/>
      <c r="F551" s="115"/>
      <c r="G551" s="122"/>
      <c r="H551" s="106"/>
      <c r="I551" s="112"/>
    </row>
    <row r="552" spans="1:9">
      <c r="A552" s="124"/>
      <c r="B552" s="121"/>
      <c r="C552" s="120"/>
      <c r="D552" s="125"/>
      <c r="E552" s="120"/>
      <c r="F552" s="115"/>
      <c r="G552" s="122"/>
      <c r="H552" s="106"/>
      <c r="I552" s="112"/>
    </row>
    <row r="553" spans="1:9">
      <c r="A553" s="124"/>
      <c r="B553" s="121"/>
      <c r="C553" s="120"/>
      <c r="D553" s="125"/>
      <c r="E553" s="120"/>
      <c r="F553" s="115"/>
      <c r="G553" s="122"/>
      <c r="H553" s="106"/>
      <c r="I553" s="112"/>
    </row>
    <row r="554" spans="1:9">
      <c r="A554" s="124"/>
      <c r="B554" s="121"/>
      <c r="C554" s="120"/>
      <c r="D554" s="125"/>
      <c r="E554" s="120"/>
      <c r="F554" s="115"/>
      <c r="G554" s="122"/>
      <c r="H554" s="106"/>
      <c r="I554" s="112"/>
    </row>
    <row r="555" spans="1:9">
      <c r="A555" s="124"/>
      <c r="B555" s="121"/>
      <c r="C555" s="120"/>
      <c r="D555" s="125"/>
      <c r="E555" s="120"/>
      <c r="F555" s="115"/>
      <c r="G555" s="122"/>
      <c r="H555" s="106"/>
      <c r="I555" s="112"/>
    </row>
    <row r="556" spans="1:9">
      <c r="A556" s="124"/>
      <c r="B556" s="121"/>
      <c r="C556" s="120"/>
      <c r="D556" s="125"/>
      <c r="E556" s="120"/>
      <c r="F556" s="115"/>
      <c r="G556" s="122"/>
      <c r="H556" s="106"/>
      <c r="I556" s="112"/>
    </row>
    <row r="557" spans="1:9">
      <c r="A557" s="124"/>
      <c r="B557" s="121"/>
      <c r="C557" s="120"/>
      <c r="D557" s="125"/>
      <c r="E557" s="120"/>
      <c r="F557" s="115"/>
      <c r="G557" s="122"/>
      <c r="H557" s="106"/>
      <c r="I557" s="112"/>
    </row>
    <row r="558" spans="1:9">
      <c r="A558" s="124"/>
      <c r="B558" s="121"/>
      <c r="C558" s="120"/>
      <c r="D558" s="125"/>
      <c r="E558" s="120"/>
      <c r="F558" s="115"/>
      <c r="G558" s="122"/>
      <c r="H558" s="106"/>
      <c r="I558" s="112"/>
    </row>
    <row r="559" spans="1:9">
      <c r="A559" s="124"/>
      <c r="B559" s="121"/>
      <c r="C559" s="120"/>
      <c r="D559" s="125"/>
      <c r="E559" s="120"/>
      <c r="F559" s="115"/>
      <c r="G559" s="122"/>
      <c r="H559" s="106"/>
      <c r="I559" s="112"/>
    </row>
    <row r="560" spans="1:9">
      <c r="A560" s="124"/>
      <c r="B560" s="121"/>
      <c r="C560" s="120"/>
      <c r="D560" s="125"/>
      <c r="E560" s="120"/>
      <c r="F560" s="115"/>
      <c r="G560" s="122"/>
      <c r="H560" s="106"/>
      <c r="I560" s="112"/>
    </row>
    <row r="561" spans="1:9">
      <c r="A561" s="124"/>
      <c r="B561" s="121"/>
      <c r="C561" s="120"/>
      <c r="D561" s="125"/>
      <c r="E561" s="120"/>
      <c r="F561" s="115"/>
      <c r="G561" s="122"/>
      <c r="H561" s="106"/>
      <c r="I561" s="112"/>
    </row>
    <row r="562" spans="1:9">
      <c r="A562" s="124"/>
      <c r="B562" s="121"/>
      <c r="C562" s="120"/>
      <c r="D562" s="125"/>
      <c r="E562" s="120"/>
      <c r="F562" s="115"/>
      <c r="G562" s="122"/>
      <c r="H562" s="106"/>
      <c r="I562" s="112"/>
    </row>
    <row r="563" spans="1:9">
      <c r="A563" s="124"/>
      <c r="B563" s="121"/>
      <c r="C563" s="120"/>
      <c r="D563" s="125"/>
      <c r="E563" s="120"/>
      <c r="F563" s="115"/>
      <c r="G563" s="122"/>
      <c r="H563" s="106"/>
      <c r="I563" s="112"/>
    </row>
    <row r="564" spans="1:9">
      <c r="A564" s="124"/>
      <c r="B564" s="121"/>
      <c r="C564" s="120"/>
      <c r="D564" s="125"/>
      <c r="E564" s="120"/>
      <c r="F564" s="115"/>
      <c r="G564" s="122"/>
      <c r="H564" s="106"/>
      <c r="I564" s="112"/>
    </row>
    <row r="565" spans="1:9">
      <c r="A565" s="124"/>
      <c r="B565" s="121"/>
      <c r="C565" s="120"/>
      <c r="D565" s="125"/>
      <c r="E565" s="120"/>
      <c r="F565" s="115"/>
      <c r="G565" s="122"/>
      <c r="H565" s="106"/>
      <c r="I565" s="112"/>
    </row>
    <row r="566" spans="1:9">
      <c r="A566" s="124"/>
      <c r="B566" s="121"/>
      <c r="C566" s="120"/>
      <c r="D566" s="125"/>
      <c r="E566" s="120"/>
      <c r="F566" s="115"/>
      <c r="G566" s="122"/>
      <c r="H566" s="106"/>
      <c r="I566" s="112"/>
    </row>
    <row r="567" spans="1:9">
      <c r="A567" s="124"/>
      <c r="B567" s="121"/>
      <c r="C567" s="120"/>
      <c r="D567" s="125"/>
      <c r="E567" s="120"/>
      <c r="F567" s="115"/>
      <c r="G567" s="122"/>
      <c r="H567" s="106"/>
      <c r="I567" s="112"/>
    </row>
    <row r="568" spans="1:9">
      <c r="A568" s="124"/>
      <c r="B568" s="121"/>
      <c r="C568" s="120"/>
      <c r="D568" s="125"/>
      <c r="E568" s="120"/>
      <c r="F568" s="115"/>
      <c r="G568" s="122"/>
      <c r="H568" s="106"/>
      <c r="I568" s="112"/>
    </row>
    <row r="569" spans="1:9">
      <c r="A569" s="124"/>
      <c r="B569" s="121"/>
      <c r="C569" s="120"/>
      <c r="D569" s="125"/>
      <c r="E569" s="120"/>
      <c r="F569" s="115"/>
      <c r="G569" s="122"/>
      <c r="H569" s="106"/>
      <c r="I569" s="112"/>
    </row>
    <row r="570" spans="1:9">
      <c r="A570" s="124"/>
      <c r="B570" s="121"/>
      <c r="C570" s="120"/>
      <c r="D570" s="125"/>
      <c r="E570" s="120"/>
      <c r="F570" s="115"/>
      <c r="G570" s="122"/>
      <c r="H570" s="106"/>
      <c r="I570" s="112"/>
    </row>
    <row r="571" spans="1:9">
      <c r="A571" s="124"/>
      <c r="B571" s="121"/>
      <c r="C571" s="120"/>
      <c r="D571" s="125"/>
      <c r="E571" s="120"/>
      <c r="F571" s="115"/>
      <c r="G571" s="122"/>
      <c r="H571" s="106"/>
      <c r="I571" s="112"/>
    </row>
    <row r="572" spans="1:9">
      <c r="A572" s="124"/>
      <c r="B572" s="121"/>
      <c r="C572" s="120"/>
      <c r="D572" s="125"/>
      <c r="E572" s="120"/>
      <c r="F572" s="115"/>
      <c r="G572" s="122"/>
      <c r="H572" s="106"/>
      <c r="I572" s="112"/>
    </row>
    <row r="573" spans="1:9">
      <c r="A573" s="124"/>
      <c r="B573" s="121"/>
      <c r="C573" s="120"/>
      <c r="D573" s="125"/>
      <c r="E573" s="120"/>
      <c r="F573" s="115"/>
      <c r="G573" s="122"/>
      <c r="H573" s="106"/>
      <c r="I573" s="112"/>
    </row>
    <row r="574" spans="1:9">
      <c r="A574" s="124"/>
      <c r="B574" s="121"/>
      <c r="C574" s="120"/>
      <c r="D574" s="125"/>
      <c r="E574" s="120"/>
      <c r="F574" s="115"/>
      <c r="G574" s="122"/>
      <c r="H574" s="106"/>
      <c r="I574" s="112"/>
    </row>
    <row r="575" spans="1:9">
      <c r="A575" s="124"/>
      <c r="B575" s="121"/>
      <c r="C575" s="120"/>
      <c r="D575" s="125"/>
      <c r="E575" s="120"/>
      <c r="F575" s="115"/>
      <c r="G575" s="122"/>
      <c r="H575" s="106"/>
      <c r="I575" s="112"/>
    </row>
    <row r="576" spans="1:9">
      <c r="A576" s="124"/>
      <c r="B576" s="121"/>
      <c r="C576" s="120"/>
      <c r="D576" s="125"/>
      <c r="E576" s="120"/>
      <c r="F576" s="115"/>
      <c r="G576" s="122"/>
      <c r="H576" s="106"/>
      <c r="I576" s="112"/>
    </row>
    <row r="577" spans="1:9">
      <c r="A577" s="124"/>
      <c r="B577" s="121"/>
      <c r="C577" s="120"/>
      <c r="D577" s="125"/>
      <c r="E577" s="120"/>
      <c r="F577" s="115"/>
      <c r="G577" s="122"/>
      <c r="H577" s="106"/>
      <c r="I577" s="112"/>
    </row>
    <row r="578" spans="1:9">
      <c r="A578" s="124"/>
      <c r="B578" s="121"/>
      <c r="C578" s="120"/>
      <c r="D578" s="125"/>
      <c r="E578" s="120"/>
      <c r="F578" s="115"/>
      <c r="G578" s="122"/>
      <c r="H578" s="106"/>
      <c r="I578" s="112"/>
    </row>
    <row r="579" spans="1:9">
      <c r="A579" s="124"/>
      <c r="B579" s="121"/>
      <c r="C579" s="120"/>
      <c r="D579" s="125"/>
      <c r="E579" s="120"/>
      <c r="F579" s="115"/>
      <c r="G579" s="122"/>
      <c r="H579" s="106"/>
      <c r="I579" s="112"/>
    </row>
    <row r="580" spans="1:9">
      <c r="A580" s="124"/>
      <c r="B580" s="121"/>
      <c r="C580" s="120"/>
      <c r="D580" s="125"/>
      <c r="E580" s="120"/>
      <c r="F580" s="115"/>
      <c r="G580" s="122"/>
      <c r="H580" s="106"/>
      <c r="I580" s="112"/>
    </row>
    <row r="581" spans="1:9">
      <c r="A581" s="124"/>
      <c r="B581" s="121"/>
      <c r="C581" s="120"/>
      <c r="D581" s="125"/>
      <c r="E581" s="120"/>
      <c r="F581" s="115"/>
      <c r="G581" s="122"/>
      <c r="H581" s="106"/>
      <c r="I581" s="112"/>
    </row>
    <row r="582" spans="1:9">
      <c r="A582" s="124"/>
      <c r="B582" s="121"/>
      <c r="C582" s="120"/>
      <c r="D582" s="125"/>
      <c r="E582" s="120"/>
      <c r="F582" s="115"/>
      <c r="G582" s="122"/>
      <c r="H582" s="106"/>
      <c r="I582" s="112"/>
    </row>
    <row r="583" spans="1:9">
      <c r="A583" s="124"/>
      <c r="B583" s="121"/>
      <c r="C583" s="120"/>
      <c r="D583" s="125"/>
      <c r="E583" s="120"/>
      <c r="F583" s="115"/>
      <c r="G583" s="122"/>
      <c r="H583" s="106"/>
      <c r="I583" s="112"/>
    </row>
    <row r="584" spans="1:9">
      <c r="A584" s="124"/>
      <c r="B584" s="121"/>
      <c r="C584" s="120"/>
      <c r="D584" s="125"/>
      <c r="E584" s="120"/>
      <c r="F584" s="115"/>
      <c r="G584" s="122"/>
      <c r="H584" s="106"/>
      <c r="I584" s="112"/>
    </row>
    <row r="585" spans="1:9">
      <c r="A585" s="124"/>
      <c r="B585" s="121"/>
      <c r="C585" s="120"/>
      <c r="D585" s="125"/>
      <c r="E585" s="120"/>
      <c r="F585" s="115"/>
      <c r="G585" s="122"/>
      <c r="H585" s="106"/>
      <c r="I585" s="112"/>
    </row>
    <row r="586" spans="1:9">
      <c r="A586" s="124"/>
      <c r="B586" s="121"/>
      <c r="C586" s="120"/>
      <c r="D586" s="125"/>
      <c r="E586" s="120"/>
      <c r="F586" s="115"/>
      <c r="G586" s="122"/>
      <c r="H586" s="106"/>
      <c r="I586" s="112"/>
    </row>
    <row r="587" spans="1:9">
      <c r="A587" s="124"/>
      <c r="B587" s="121"/>
      <c r="C587" s="120"/>
      <c r="D587" s="125"/>
      <c r="E587" s="120"/>
      <c r="F587" s="115"/>
      <c r="G587" s="122"/>
      <c r="H587" s="106"/>
      <c r="I587" s="112"/>
    </row>
    <row r="588" spans="1:9">
      <c r="A588" s="124"/>
      <c r="B588" s="121"/>
      <c r="C588" s="120"/>
      <c r="D588" s="125"/>
      <c r="E588" s="120"/>
      <c r="F588" s="115"/>
      <c r="G588" s="122"/>
      <c r="H588" s="106"/>
      <c r="I588" s="112"/>
    </row>
    <row r="589" spans="1:9">
      <c r="A589" s="124"/>
      <c r="B589" s="121"/>
      <c r="C589" s="120"/>
      <c r="D589" s="125"/>
      <c r="E589" s="120"/>
      <c r="F589" s="115"/>
      <c r="G589" s="122"/>
      <c r="H589" s="106"/>
      <c r="I589" s="112"/>
    </row>
    <row r="590" spans="1:9">
      <c r="A590" s="124"/>
      <c r="B590" s="121"/>
      <c r="C590" s="120"/>
      <c r="D590" s="125"/>
      <c r="E590" s="120"/>
      <c r="F590" s="115"/>
      <c r="G590" s="122"/>
      <c r="H590" s="106"/>
      <c r="I590" s="112"/>
    </row>
    <row r="591" spans="1:9">
      <c r="A591" s="124"/>
      <c r="B591" s="121"/>
      <c r="C591" s="120"/>
      <c r="D591" s="125"/>
      <c r="E591" s="120"/>
      <c r="F591" s="115"/>
      <c r="G591" s="122"/>
      <c r="H591" s="106"/>
      <c r="I591" s="112"/>
    </row>
    <row r="592" spans="1:9">
      <c r="A592" s="124"/>
      <c r="B592" s="121"/>
      <c r="C592" s="120"/>
      <c r="D592" s="125"/>
      <c r="E592" s="120"/>
      <c r="F592" s="115"/>
      <c r="G592" s="122"/>
      <c r="H592" s="106"/>
      <c r="I592" s="112"/>
    </row>
    <row r="593" spans="1:9">
      <c r="A593" s="124"/>
      <c r="B593" s="121"/>
      <c r="C593" s="120"/>
      <c r="D593" s="125"/>
      <c r="E593" s="120"/>
      <c r="F593" s="115"/>
      <c r="G593" s="122"/>
      <c r="H593" s="106"/>
      <c r="I593" s="112"/>
    </row>
    <row r="594" spans="1:9">
      <c r="A594" s="124"/>
      <c r="B594" s="121"/>
      <c r="C594" s="120"/>
      <c r="D594" s="125"/>
      <c r="E594" s="120"/>
      <c r="F594" s="115"/>
      <c r="G594" s="122"/>
      <c r="H594" s="106"/>
      <c r="I594" s="112"/>
    </row>
    <row r="595" spans="1:9">
      <c r="A595" s="124"/>
      <c r="B595" s="121"/>
      <c r="C595" s="120"/>
      <c r="D595" s="125"/>
      <c r="E595" s="120"/>
      <c r="F595" s="115"/>
      <c r="G595" s="122"/>
      <c r="H595" s="106"/>
      <c r="I595" s="112"/>
    </row>
    <row r="596" spans="1:9">
      <c r="A596" s="124"/>
      <c r="B596" s="121"/>
      <c r="C596" s="120"/>
      <c r="D596" s="125"/>
      <c r="E596" s="120"/>
      <c r="F596" s="115"/>
      <c r="G596" s="122"/>
      <c r="H596" s="106"/>
      <c r="I596" s="112"/>
    </row>
    <row r="597" spans="1:9">
      <c r="A597" s="124"/>
      <c r="B597" s="121"/>
      <c r="C597" s="120"/>
      <c r="D597" s="125"/>
      <c r="E597" s="120"/>
      <c r="F597" s="115"/>
      <c r="G597" s="122"/>
      <c r="H597" s="106"/>
      <c r="I597" s="112"/>
    </row>
    <row r="598" spans="1:9">
      <c r="A598" s="124"/>
      <c r="B598" s="121"/>
      <c r="C598" s="120"/>
      <c r="D598" s="125"/>
      <c r="E598" s="120"/>
      <c r="F598" s="115"/>
      <c r="G598" s="122"/>
      <c r="H598" s="106"/>
      <c r="I598" s="112"/>
    </row>
    <row r="599" spans="1:9">
      <c r="A599" s="124"/>
      <c r="B599" s="121"/>
      <c r="C599" s="120"/>
      <c r="D599" s="125"/>
      <c r="E599" s="120"/>
      <c r="F599" s="115"/>
      <c r="G599" s="122"/>
      <c r="H599" s="106"/>
      <c r="I599" s="112"/>
    </row>
    <row r="600" spans="1:9">
      <c r="A600" s="124"/>
      <c r="B600" s="121"/>
      <c r="C600" s="120"/>
      <c r="D600" s="125"/>
      <c r="E600" s="120"/>
      <c r="F600" s="115"/>
      <c r="G600" s="122"/>
      <c r="H600" s="106"/>
      <c r="I600" s="112"/>
    </row>
    <row r="601" spans="1:9">
      <c r="A601" s="124"/>
      <c r="B601" s="121"/>
      <c r="C601" s="120"/>
      <c r="D601" s="125"/>
      <c r="E601" s="120"/>
      <c r="F601" s="115"/>
      <c r="G601" s="122"/>
      <c r="H601" s="106"/>
      <c r="I601" s="112"/>
    </row>
    <row r="602" spans="1:9">
      <c r="A602" s="124"/>
      <c r="B602" s="121"/>
      <c r="C602" s="120"/>
      <c r="D602" s="125"/>
      <c r="E602" s="120"/>
      <c r="F602" s="115"/>
      <c r="G602" s="122"/>
      <c r="H602" s="106"/>
      <c r="I602" s="112"/>
    </row>
    <row r="603" spans="1:9">
      <c r="A603" s="124"/>
      <c r="B603" s="121"/>
      <c r="C603" s="120"/>
      <c r="D603" s="125"/>
      <c r="E603" s="120"/>
      <c r="F603" s="115"/>
      <c r="G603" s="122"/>
      <c r="H603" s="106"/>
      <c r="I603" s="112"/>
    </row>
    <row r="604" spans="1:9">
      <c r="A604" s="124"/>
      <c r="B604" s="121"/>
      <c r="C604" s="120"/>
      <c r="D604" s="125"/>
      <c r="E604" s="120"/>
      <c r="F604" s="115"/>
      <c r="G604" s="122"/>
      <c r="H604" s="106"/>
      <c r="I604" s="112"/>
    </row>
    <row r="605" spans="1:9">
      <c r="A605" s="124"/>
      <c r="B605" s="121"/>
      <c r="C605" s="120"/>
      <c r="D605" s="125"/>
      <c r="E605" s="120"/>
      <c r="F605" s="115"/>
      <c r="G605" s="122"/>
      <c r="H605" s="106"/>
      <c r="I605" s="112"/>
    </row>
    <row r="606" spans="1:9">
      <c r="A606" s="124"/>
      <c r="B606" s="121"/>
      <c r="C606" s="120"/>
      <c r="D606" s="125"/>
      <c r="E606" s="120"/>
      <c r="F606" s="115"/>
      <c r="G606" s="122"/>
      <c r="H606" s="106"/>
      <c r="I606" s="112"/>
    </row>
    <row r="607" spans="1:9">
      <c r="A607" s="124"/>
      <c r="B607" s="121"/>
      <c r="C607" s="120"/>
      <c r="D607" s="125"/>
      <c r="E607" s="120"/>
      <c r="F607" s="115"/>
      <c r="G607" s="122"/>
      <c r="H607" s="106"/>
      <c r="I607" s="112"/>
    </row>
    <row r="608" spans="1:9">
      <c r="A608" s="124"/>
      <c r="B608" s="121"/>
      <c r="C608" s="120"/>
      <c r="D608" s="125"/>
      <c r="E608" s="120"/>
      <c r="F608" s="115"/>
      <c r="G608" s="122"/>
      <c r="H608" s="106"/>
      <c r="I608" s="112"/>
    </row>
    <row r="609" spans="1:9">
      <c r="A609" s="124"/>
      <c r="B609" s="121"/>
      <c r="C609" s="120"/>
      <c r="D609" s="125"/>
      <c r="E609" s="120"/>
      <c r="F609" s="115"/>
      <c r="G609" s="122"/>
      <c r="H609" s="106"/>
      <c r="I609" s="112"/>
    </row>
    <row r="610" spans="1:9">
      <c r="A610" s="124"/>
      <c r="B610" s="121"/>
      <c r="C610" s="120"/>
      <c r="D610" s="125"/>
      <c r="E610" s="120"/>
      <c r="F610" s="115"/>
      <c r="G610" s="122"/>
      <c r="H610" s="106"/>
      <c r="I610" s="112"/>
    </row>
    <row r="611" spans="1:9">
      <c r="A611" s="124"/>
      <c r="B611" s="121"/>
      <c r="C611" s="120"/>
      <c r="D611" s="125"/>
      <c r="E611" s="120"/>
      <c r="F611" s="115"/>
      <c r="G611" s="122"/>
      <c r="H611" s="106"/>
      <c r="I611" s="112"/>
    </row>
    <row r="612" spans="1:9">
      <c r="A612" s="124"/>
      <c r="B612" s="121"/>
      <c r="C612" s="120"/>
      <c r="D612" s="125"/>
      <c r="E612" s="120"/>
      <c r="F612" s="115"/>
      <c r="G612" s="122"/>
      <c r="H612" s="106"/>
      <c r="I612" s="112"/>
    </row>
    <row r="613" spans="1:9">
      <c r="A613" s="124"/>
      <c r="B613" s="121"/>
      <c r="C613" s="120"/>
      <c r="D613" s="125"/>
      <c r="E613" s="120"/>
      <c r="F613" s="115"/>
      <c r="G613" s="122"/>
      <c r="H613" s="106"/>
      <c r="I613" s="112"/>
    </row>
    <row r="614" spans="1:9">
      <c r="A614" s="124"/>
      <c r="B614" s="121"/>
      <c r="C614" s="120"/>
      <c r="D614" s="125"/>
      <c r="E614" s="120"/>
      <c r="F614" s="115"/>
      <c r="G614" s="122"/>
      <c r="H614" s="106"/>
      <c r="I614" s="112"/>
    </row>
    <row r="615" spans="1:9">
      <c r="A615" s="124"/>
      <c r="B615" s="121"/>
      <c r="C615" s="120"/>
      <c r="D615" s="125"/>
      <c r="E615" s="120"/>
      <c r="F615" s="115"/>
      <c r="G615" s="122"/>
      <c r="H615" s="106"/>
      <c r="I615" s="112"/>
    </row>
    <row r="616" spans="1:9">
      <c r="A616" s="124"/>
      <c r="B616" s="121"/>
      <c r="C616" s="120"/>
      <c r="D616" s="125"/>
      <c r="E616" s="120"/>
      <c r="F616" s="115"/>
      <c r="G616" s="122"/>
      <c r="H616" s="106"/>
      <c r="I616" s="112"/>
    </row>
    <row r="617" spans="1:9">
      <c r="A617" s="124"/>
      <c r="B617" s="121"/>
      <c r="C617" s="120"/>
      <c r="D617" s="125"/>
      <c r="E617" s="120"/>
      <c r="F617" s="115"/>
      <c r="G617" s="122"/>
      <c r="H617" s="106"/>
      <c r="I617" s="112"/>
    </row>
    <row r="618" spans="1:9">
      <c r="A618" s="124"/>
      <c r="B618" s="121"/>
      <c r="C618" s="120"/>
      <c r="D618" s="125"/>
      <c r="E618" s="120"/>
      <c r="F618" s="115"/>
      <c r="G618" s="122"/>
      <c r="H618" s="106"/>
      <c r="I618" s="112"/>
    </row>
    <row r="619" spans="1:9">
      <c r="A619" s="124"/>
      <c r="B619" s="121"/>
      <c r="C619" s="120"/>
      <c r="D619" s="125"/>
      <c r="E619" s="120"/>
      <c r="F619" s="115"/>
      <c r="G619" s="122"/>
      <c r="H619" s="106"/>
      <c r="I619" s="112"/>
    </row>
    <row r="620" spans="1:9">
      <c r="A620" s="124"/>
      <c r="B620" s="121"/>
      <c r="C620" s="120"/>
      <c r="D620" s="125"/>
      <c r="E620" s="120"/>
      <c r="F620" s="115"/>
      <c r="G620" s="122"/>
      <c r="H620" s="106"/>
      <c r="I620" s="112"/>
    </row>
    <row r="621" spans="1:9">
      <c r="A621" s="124"/>
      <c r="B621" s="121"/>
      <c r="C621" s="120"/>
      <c r="D621" s="125"/>
      <c r="E621" s="120"/>
      <c r="F621" s="115"/>
      <c r="G621" s="122"/>
      <c r="H621" s="106"/>
      <c r="I621" s="112"/>
    </row>
    <row r="622" spans="1:9">
      <c r="A622" s="124"/>
      <c r="B622" s="121"/>
      <c r="C622" s="120"/>
      <c r="D622" s="125"/>
      <c r="E622" s="120"/>
      <c r="F622" s="115"/>
      <c r="G622" s="122"/>
      <c r="H622" s="106"/>
      <c r="I622" s="112"/>
    </row>
    <row r="623" spans="1:9">
      <c r="A623" s="124"/>
      <c r="B623" s="121"/>
      <c r="C623" s="120"/>
      <c r="D623" s="125"/>
      <c r="E623" s="120"/>
      <c r="F623" s="115"/>
      <c r="G623" s="122"/>
      <c r="H623" s="106"/>
      <c r="I623" s="112"/>
    </row>
    <row r="624" spans="1:9">
      <c r="A624" s="124"/>
      <c r="B624" s="121"/>
      <c r="C624" s="120"/>
      <c r="D624" s="125"/>
      <c r="E624" s="120"/>
      <c r="F624" s="115"/>
      <c r="G624" s="122"/>
      <c r="H624" s="106"/>
      <c r="I624" s="112"/>
    </row>
    <row r="625" spans="1:9">
      <c r="A625" s="124"/>
      <c r="B625" s="121"/>
      <c r="C625" s="120"/>
      <c r="D625" s="125"/>
      <c r="E625" s="120"/>
      <c r="F625" s="115"/>
      <c r="G625" s="122"/>
      <c r="H625" s="106"/>
      <c r="I625" s="112"/>
    </row>
    <row r="626" spans="1:9">
      <c r="A626" s="124"/>
      <c r="B626" s="121"/>
      <c r="C626" s="120"/>
      <c r="D626" s="125"/>
      <c r="E626" s="120"/>
      <c r="F626" s="115"/>
      <c r="G626" s="122"/>
      <c r="H626" s="106"/>
      <c r="I626" s="112"/>
    </row>
    <row r="627" spans="1:9">
      <c r="A627" s="124"/>
      <c r="B627" s="121"/>
      <c r="C627" s="120"/>
      <c r="D627" s="125"/>
      <c r="E627" s="120"/>
      <c r="F627" s="115"/>
      <c r="G627" s="122"/>
      <c r="H627" s="106"/>
      <c r="I627" s="112"/>
    </row>
    <row r="628" spans="1:9">
      <c r="A628" s="124"/>
      <c r="B628" s="121"/>
      <c r="C628" s="120"/>
      <c r="D628" s="125"/>
      <c r="E628" s="120"/>
      <c r="F628" s="115"/>
      <c r="G628" s="122"/>
      <c r="H628" s="106"/>
      <c r="I628" s="112"/>
    </row>
    <row r="629" spans="1:9">
      <c r="A629" s="124"/>
      <c r="B629" s="121"/>
      <c r="C629" s="120"/>
      <c r="D629" s="125"/>
      <c r="E629" s="120"/>
      <c r="F629" s="115"/>
      <c r="G629" s="122"/>
      <c r="H629" s="106"/>
      <c r="I629" s="112"/>
    </row>
    <row r="630" spans="1:9">
      <c r="A630" s="124"/>
      <c r="B630" s="121"/>
      <c r="C630" s="120"/>
      <c r="D630" s="125"/>
      <c r="E630" s="120"/>
      <c r="F630" s="115"/>
      <c r="G630" s="122"/>
      <c r="H630" s="106"/>
      <c r="I630" s="112"/>
    </row>
    <row r="631" spans="1:9">
      <c r="A631" s="124"/>
      <c r="B631" s="121"/>
      <c r="C631" s="120"/>
      <c r="D631" s="125"/>
      <c r="E631" s="120"/>
      <c r="F631" s="115"/>
      <c r="G631" s="122"/>
      <c r="H631" s="106"/>
      <c r="I631" s="112"/>
    </row>
    <row r="632" spans="1:9">
      <c r="A632" s="124"/>
      <c r="B632" s="121"/>
      <c r="C632" s="120"/>
      <c r="D632" s="125"/>
      <c r="E632" s="120"/>
      <c r="F632" s="115"/>
      <c r="G632" s="122"/>
      <c r="H632" s="106"/>
      <c r="I632" s="112"/>
    </row>
    <row r="633" spans="1:9">
      <c r="A633" s="124"/>
      <c r="B633" s="121"/>
      <c r="C633" s="120"/>
      <c r="D633" s="125"/>
      <c r="E633" s="120"/>
      <c r="F633" s="115"/>
      <c r="G633" s="122"/>
      <c r="H633" s="106"/>
      <c r="I633" s="112"/>
    </row>
    <row r="634" spans="1:9">
      <c r="A634" s="124"/>
      <c r="B634" s="121"/>
      <c r="C634" s="120"/>
      <c r="D634" s="125"/>
      <c r="E634" s="120"/>
      <c r="F634" s="115"/>
      <c r="G634" s="122"/>
      <c r="H634" s="106"/>
      <c r="I634" s="112"/>
    </row>
    <row r="635" spans="1:9">
      <c r="A635" s="124"/>
      <c r="B635" s="121"/>
      <c r="C635" s="120"/>
      <c r="D635" s="125"/>
      <c r="E635" s="120"/>
      <c r="F635" s="115"/>
      <c r="G635" s="122"/>
      <c r="H635" s="106"/>
      <c r="I635" s="112"/>
    </row>
    <row r="636" spans="1:9">
      <c r="A636" s="124"/>
      <c r="B636" s="121"/>
      <c r="C636" s="120"/>
      <c r="D636" s="125"/>
      <c r="E636" s="120"/>
      <c r="F636" s="115"/>
      <c r="G636" s="122"/>
      <c r="H636" s="106"/>
      <c r="I636" s="112"/>
    </row>
    <row r="637" spans="1:9">
      <c r="A637" s="124"/>
      <c r="B637" s="121"/>
      <c r="C637" s="120"/>
      <c r="D637" s="125"/>
      <c r="E637" s="120"/>
      <c r="F637" s="115"/>
      <c r="G637" s="122"/>
      <c r="H637" s="106"/>
      <c r="I637" s="112"/>
    </row>
    <row r="638" spans="1:9">
      <c r="A638" s="124"/>
      <c r="B638" s="121"/>
      <c r="C638" s="120"/>
      <c r="D638" s="125"/>
      <c r="E638" s="120"/>
      <c r="F638" s="115"/>
      <c r="G638" s="122"/>
      <c r="H638" s="106"/>
      <c r="I638" s="112"/>
    </row>
    <row r="639" spans="1:9">
      <c r="A639" s="124"/>
      <c r="B639" s="121"/>
      <c r="C639" s="120"/>
      <c r="D639" s="125"/>
      <c r="E639" s="120"/>
      <c r="F639" s="115"/>
      <c r="G639" s="122"/>
      <c r="H639" s="106"/>
      <c r="I639" s="112"/>
    </row>
    <row r="640" spans="1:9">
      <c r="A640" s="124"/>
      <c r="B640" s="121"/>
      <c r="C640" s="120"/>
      <c r="D640" s="125"/>
      <c r="E640" s="120"/>
      <c r="F640" s="115"/>
      <c r="G640" s="122"/>
      <c r="H640" s="106"/>
      <c r="I640" s="112"/>
    </row>
    <row r="641" spans="1:9">
      <c r="A641" s="124"/>
      <c r="B641" s="121"/>
      <c r="C641" s="120"/>
      <c r="D641" s="125"/>
      <c r="E641" s="120"/>
      <c r="F641" s="115"/>
      <c r="G641" s="122"/>
      <c r="H641" s="106"/>
      <c r="I641" s="112"/>
    </row>
    <row r="642" spans="1:9">
      <c r="A642" s="124"/>
      <c r="B642" s="121"/>
      <c r="C642" s="120"/>
      <c r="D642" s="125"/>
      <c r="E642" s="120"/>
      <c r="F642" s="115"/>
      <c r="G642" s="122"/>
      <c r="H642" s="106"/>
      <c r="I642" s="112"/>
    </row>
    <row r="643" spans="1:9">
      <c r="A643" s="124"/>
      <c r="B643" s="121"/>
      <c r="C643" s="120"/>
      <c r="D643" s="125"/>
      <c r="E643" s="120"/>
      <c r="F643" s="115"/>
      <c r="G643" s="122"/>
      <c r="H643" s="106"/>
      <c r="I643" s="112"/>
    </row>
    <row r="644" spans="1:9">
      <c r="A644" s="124"/>
      <c r="B644" s="121"/>
      <c r="C644" s="120"/>
      <c r="D644" s="125"/>
      <c r="E644" s="120"/>
      <c r="F644" s="115"/>
      <c r="G644" s="122"/>
      <c r="H644" s="106"/>
      <c r="I644" s="112"/>
    </row>
    <row r="645" spans="1:9">
      <c r="A645" s="124"/>
      <c r="B645" s="121"/>
      <c r="C645" s="120"/>
      <c r="D645" s="125"/>
      <c r="E645" s="120"/>
      <c r="F645" s="115"/>
      <c r="G645" s="122"/>
      <c r="H645" s="106"/>
      <c r="I645" s="112"/>
    </row>
    <row r="646" spans="1:9">
      <c r="A646" s="124"/>
      <c r="B646" s="121"/>
      <c r="C646" s="120"/>
      <c r="D646" s="125"/>
      <c r="E646" s="120"/>
      <c r="F646" s="115"/>
      <c r="G646" s="122"/>
      <c r="H646" s="106"/>
      <c r="I646" s="112"/>
    </row>
    <row r="647" spans="1:9">
      <c r="A647" s="124"/>
      <c r="B647" s="121"/>
      <c r="C647" s="120"/>
      <c r="D647" s="125"/>
      <c r="E647" s="120"/>
      <c r="F647" s="115"/>
      <c r="G647" s="122"/>
      <c r="H647" s="106"/>
      <c r="I647" s="112"/>
    </row>
    <row r="648" spans="1:9">
      <c r="A648" s="124"/>
      <c r="B648" s="121"/>
      <c r="C648" s="120"/>
      <c r="D648" s="125"/>
      <c r="E648" s="120"/>
      <c r="F648" s="115"/>
      <c r="G648" s="122"/>
      <c r="H648" s="106"/>
      <c r="I648" s="112"/>
    </row>
    <row r="649" spans="1:9">
      <c r="A649" s="124"/>
      <c r="B649" s="121"/>
      <c r="C649" s="120"/>
      <c r="D649" s="125"/>
      <c r="E649" s="120"/>
      <c r="F649" s="115"/>
      <c r="G649" s="122"/>
      <c r="H649" s="106"/>
      <c r="I649" s="112"/>
    </row>
    <row r="650" spans="1:9">
      <c r="A650" s="124"/>
      <c r="B650" s="121"/>
      <c r="C650" s="120"/>
      <c r="D650" s="125"/>
      <c r="E650" s="120"/>
      <c r="F650" s="115"/>
      <c r="G650" s="122"/>
      <c r="H650" s="106"/>
      <c r="I650" s="112"/>
    </row>
    <row r="651" spans="1:9">
      <c r="A651" s="124"/>
      <c r="B651" s="121"/>
      <c r="C651" s="120"/>
      <c r="D651" s="125"/>
      <c r="E651" s="120"/>
      <c r="F651" s="115"/>
      <c r="G651" s="122"/>
      <c r="H651" s="106"/>
      <c r="I651" s="112"/>
    </row>
    <row r="652" spans="1:9">
      <c r="A652" s="124"/>
      <c r="B652" s="121"/>
      <c r="C652" s="120"/>
      <c r="D652" s="125"/>
      <c r="E652" s="120"/>
      <c r="F652" s="115"/>
      <c r="G652" s="122"/>
      <c r="H652" s="106"/>
      <c r="I652" s="112"/>
    </row>
    <row r="653" spans="1:9">
      <c r="A653" s="124"/>
      <c r="B653" s="121"/>
      <c r="C653" s="120"/>
      <c r="D653" s="125"/>
      <c r="E653" s="120"/>
      <c r="F653" s="115"/>
      <c r="G653" s="122"/>
      <c r="H653" s="106"/>
      <c r="I653" s="112"/>
    </row>
    <row r="654" spans="1:9">
      <c r="A654" s="124"/>
      <c r="B654" s="121"/>
      <c r="C654" s="120"/>
      <c r="D654" s="125"/>
      <c r="E654" s="120"/>
      <c r="F654" s="115"/>
      <c r="G654" s="122"/>
      <c r="H654" s="106"/>
      <c r="I654" s="112"/>
    </row>
    <row r="655" spans="1:9">
      <c r="A655" s="124"/>
      <c r="B655" s="121"/>
      <c r="C655" s="120"/>
      <c r="D655" s="125"/>
      <c r="E655" s="120"/>
      <c r="F655" s="115"/>
      <c r="G655" s="122"/>
      <c r="H655" s="106"/>
      <c r="I655" s="112"/>
    </row>
    <row r="656" spans="1:9">
      <c r="A656" s="124"/>
      <c r="B656" s="121"/>
      <c r="C656" s="120"/>
      <c r="D656" s="125"/>
      <c r="E656" s="120"/>
      <c r="F656" s="115"/>
      <c r="G656" s="122"/>
      <c r="H656" s="106"/>
      <c r="I656" s="112"/>
    </row>
    <row r="657" spans="1:9">
      <c r="A657" s="124"/>
      <c r="B657" s="121"/>
      <c r="C657" s="120"/>
      <c r="D657" s="125"/>
      <c r="E657" s="120"/>
      <c r="F657" s="115"/>
      <c r="G657" s="122"/>
      <c r="H657" s="106"/>
      <c r="I657" s="112"/>
    </row>
    <row r="658" spans="1:9">
      <c r="A658" s="124"/>
      <c r="B658" s="121"/>
      <c r="C658" s="120"/>
      <c r="D658" s="125"/>
      <c r="E658" s="120"/>
      <c r="F658" s="115"/>
      <c r="G658" s="122"/>
      <c r="H658" s="106"/>
      <c r="I658" s="112"/>
    </row>
    <row r="659" spans="1:9">
      <c r="A659" s="124"/>
      <c r="B659" s="121"/>
      <c r="C659" s="120"/>
      <c r="D659" s="125"/>
      <c r="E659" s="120"/>
      <c r="F659" s="115"/>
      <c r="G659" s="122"/>
      <c r="H659" s="106"/>
      <c r="I659" s="112"/>
    </row>
    <row r="660" spans="1:9">
      <c r="A660" s="124"/>
      <c r="B660" s="121"/>
      <c r="C660" s="120"/>
      <c r="D660" s="125"/>
      <c r="E660" s="120"/>
      <c r="F660" s="115"/>
      <c r="G660" s="122"/>
      <c r="H660" s="106"/>
      <c r="I660" s="112"/>
    </row>
    <row r="661" spans="1:9">
      <c r="A661" s="124"/>
      <c r="B661" s="121"/>
      <c r="C661" s="120"/>
      <c r="D661" s="125"/>
      <c r="E661" s="120"/>
      <c r="F661" s="115"/>
      <c r="G661" s="122"/>
      <c r="H661" s="106"/>
      <c r="I661" s="112"/>
    </row>
    <row r="662" spans="1:9">
      <c r="A662" s="124"/>
      <c r="B662" s="121"/>
      <c r="C662" s="120"/>
      <c r="D662" s="125"/>
      <c r="E662" s="120"/>
      <c r="F662" s="115"/>
      <c r="G662" s="122"/>
      <c r="H662" s="106"/>
      <c r="I662" s="112"/>
    </row>
    <row r="663" spans="1:9">
      <c r="A663" s="124"/>
      <c r="B663" s="121"/>
      <c r="C663" s="120"/>
      <c r="D663" s="125"/>
      <c r="E663" s="120"/>
      <c r="F663" s="115"/>
      <c r="G663" s="122"/>
      <c r="H663" s="106"/>
      <c r="I663" s="112"/>
    </row>
    <row r="664" spans="1:9">
      <c r="A664" s="124"/>
      <c r="B664" s="121"/>
      <c r="C664" s="120"/>
      <c r="D664" s="125"/>
      <c r="E664" s="120"/>
      <c r="F664" s="115"/>
      <c r="G664" s="122"/>
      <c r="H664" s="106"/>
      <c r="I664" s="112"/>
    </row>
    <row r="665" spans="1:9">
      <c r="A665" s="124"/>
      <c r="B665" s="121"/>
      <c r="C665" s="120"/>
      <c r="D665" s="125"/>
      <c r="E665" s="120"/>
      <c r="F665" s="115"/>
      <c r="G665" s="122"/>
      <c r="H665" s="106"/>
      <c r="I665" s="112"/>
    </row>
    <row r="666" spans="1:9">
      <c r="A666" s="124"/>
      <c r="B666" s="121"/>
      <c r="C666" s="120"/>
      <c r="D666" s="125"/>
      <c r="E666" s="120"/>
      <c r="F666" s="115"/>
      <c r="G666" s="122"/>
      <c r="H666" s="106"/>
      <c r="I666" s="112"/>
    </row>
    <row r="667" spans="1:9">
      <c r="A667" s="124"/>
      <c r="B667" s="121"/>
      <c r="C667" s="120"/>
      <c r="D667" s="125"/>
      <c r="E667" s="120"/>
      <c r="F667" s="115"/>
      <c r="G667" s="122"/>
      <c r="H667" s="106"/>
      <c r="I667" s="112"/>
    </row>
    <row r="668" spans="1:9">
      <c r="A668" s="124"/>
      <c r="B668" s="121"/>
      <c r="C668" s="120"/>
      <c r="D668" s="125"/>
      <c r="E668" s="120"/>
      <c r="F668" s="115"/>
      <c r="G668" s="122"/>
      <c r="H668" s="106"/>
      <c r="I668" s="112"/>
    </row>
    <row r="669" spans="1:9">
      <c r="A669" s="124"/>
      <c r="B669" s="121"/>
      <c r="C669" s="120"/>
      <c r="D669" s="125"/>
      <c r="E669" s="120"/>
      <c r="F669" s="115"/>
      <c r="G669" s="122"/>
      <c r="H669" s="106"/>
      <c r="I669" s="112"/>
    </row>
    <row r="670" spans="1:9">
      <c r="A670" s="124"/>
      <c r="B670" s="121"/>
      <c r="C670" s="120"/>
      <c r="D670" s="125"/>
      <c r="E670" s="120"/>
      <c r="F670" s="115"/>
      <c r="G670" s="122"/>
      <c r="H670" s="106"/>
      <c r="I670" s="112"/>
    </row>
    <row r="671" spans="1:9">
      <c r="A671" s="124"/>
      <c r="B671" s="121"/>
      <c r="C671" s="120"/>
      <c r="D671" s="125"/>
      <c r="E671" s="120"/>
      <c r="F671" s="115"/>
      <c r="G671" s="122"/>
      <c r="H671" s="106"/>
      <c r="I671" s="112"/>
    </row>
    <row r="672" spans="1:9">
      <c r="A672" s="124"/>
      <c r="B672" s="121"/>
      <c r="C672" s="120"/>
      <c r="D672" s="125"/>
      <c r="E672" s="120"/>
      <c r="F672" s="115"/>
      <c r="G672" s="122"/>
      <c r="H672" s="106"/>
      <c r="I672" s="112"/>
    </row>
    <row r="673" spans="1:9">
      <c r="A673" s="124"/>
      <c r="B673" s="121"/>
      <c r="C673" s="120"/>
      <c r="D673" s="125"/>
      <c r="E673" s="120"/>
      <c r="F673" s="115"/>
      <c r="G673" s="122"/>
      <c r="H673" s="106"/>
      <c r="I673" s="112"/>
    </row>
    <row r="674" spans="1:9">
      <c r="A674" s="124"/>
      <c r="B674" s="121"/>
      <c r="C674" s="120"/>
      <c r="D674" s="125"/>
      <c r="E674" s="120"/>
      <c r="F674" s="115"/>
      <c r="G674" s="122"/>
      <c r="H674" s="106"/>
      <c r="I674" s="112"/>
    </row>
    <row r="675" spans="1:9">
      <c r="A675" s="124"/>
      <c r="B675" s="121"/>
      <c r="C675" s="120"/>
      <c r="D675" s="125"/>
      <c r="E675" s="120"/>
      <c r="F675" s="115"/>
      <c r="G675" s="122"/>
      <c r="H675" s="106"/>
      <c r="I675" s="112"/>
    </row>
    <row r="676" spans="1:9">
      <c r="A676" s="124"/>
      <c r="B676" s="121"/>
      <c r="C676" s="120"/>
      <c r="D676" s="125"/>
      <c r="E676" s="120"/>
      <c r="F676" s="115"/>
      <c r="G676" s="122"/>
      <c r="H676" s="106"/>
      <c r="I676" s="112"/>
    </row>
    <row r="677" spans="1:9">
      <c r="A677" s="124"/>
      <c r="B677" s="121"/>
      <c r="C677" s="120"/>
      <c r="D677" s="125"/>
      <c r="E677" s="120"/>
      <c r="F677" s="115"/>
      <c r="G677" s="122"/>
      <c r="H677" s="106"/>
      <c r="I677" s="112"/>
    </row>
    <row r="678" spans="1:9">
      <c r="A678" s="124"/>
      <c r="B678" s="121"/>
      <c r="C678" s="120"/>
      <c r="D678" s="125"/>
      <c r="E678" s="120"/>
      <c r="F678" s="115"/>
      <c r="G678" s="122"/>
      <c r="H678" s="106"/>
      <c r="I678" s="112"/>
    </row>
    <row r="679" spans="1:9">
      <c r="A679" s="124"/>
      <c r="B679" s="121"/>
      <c r="C679" s="120"/>
      <c r="D679" s="125"/>
      <c r="E679" s="120"/>
      <c r="F679" s="115"/>
      <c r="G679" s="122"/>
      <c r="H679" s="106"/>
      <c r="I679" s="112"/>
    </row>
    <row r="680" spans="1:9">
      <c r="A680" s="124"/>
      <c r="B680" s="121"/>
      <c r="C680" s="120"/>
      <c r="D680" s="125"/>
      <c r="E680" s="120"/>
      <c r="F680" s="115"/>
      <c r="G680" s="122"/>
      <c r="H680" s="106"/>
      <c r="I680" s="112"/>
    </row>
    <row r="681" spans="1:9">
      <c r="A681" s="124"/>
      <c r="B681" s="121"/>
      <c r="C681" s="120"/>
      <c r="D681" s="125"/>
      <c r="E681" s="120"/>
      <c r="F681" s="115"/>
      <c r="G681" s="122"/>
      <c r="H681" s="106"/>
      <c r="I681" s="112"/>
    </row>
    <row r="682" spans="1:9">
      <c r="A682" s="124"/>
      <c r="B682" s="121"/>
      <c r="C682" s="120"/>
      <c r="D682" s="125"/>
      <c r="E682" s="120"/>
      <c r="F682" s="115"/>
      <c r="G682" s="122"/>
      <c r="H682" s="106"/>
      <c r="I682" s="112"/>
    </row>
    <row r="683" spans="1:9">
      <c r="A683" s="124"/>
      <c r="B683" s="121"/>
      <c r="C683" s="120"/>
      <c r="D683" s="125"/>
      <c r="E683" s="120"/>
      <c r="F683" s="115"/>
      <c r="G683" s="122"/>
      <c r="H683" s="106"/>
      <c r="I683" s="112"/>
    </row>
    <row r="684" spans="1:9">
      <c r="A684" s="124"/>
      <c r="B684" s="121"/>
      <c r="C684" s="120"/>
      <c r="D684" s="125"/>
      <c r="E684" s="120"/>
      <c r="F684" s="115"/>
      <c r="G684" s="122"/>
      <c r="H684" s="106"/>
      <c r="I684" s="112"/>
    </row>
    <row r="685" spans="1:9">
      <c r="A685" s="124"/>
      <c r="B685" s="121"/>
      <c r="C685" s="120"/>
      <c r="D685" s="125"/>
      <c r="E685" s="120"/>
      <c r="F685" s="115"/>
      <c r="G685" s="122"/>
      <c r="H685" s="106"/>
      <c r="I685" s="112"/>
    </row>
    <row r="686" spans="1:9">
      <c r="A686" s="124"/>
      <c r="B686" s="121"/>
      <c r="C686" s="120"/>
      <c r="D686" s="125"/>
      <c r="E686" s="120"/>
      <c r="F686" s="115"/>
      <c r="G686" s="122"/>
      <c r="H686" s="106"/>
      <c r="I686" s="112"/>
    </row>
    <row r="687" spans="1:9">
      <c r="A687" s="124"/>
      <c r="B687" s="121"/>
      <c r="C687" s="120"/>
      <c r="D687" s="125"/>
      <c r="E687" s="120"/>
      <c r="F687" s="115"/>
      <c r="G687" s="122"/>
      <c r="H687" s="106"/>
      <c r="I687" s="112"/>
    </row>
    <row r="688" spans="1:9">
      <c r="A688" s="124"/>
      <c r="B688" s="121"/>
      <c r="C688" s="120"/>
      <c r="D688" s="125"/>
      <c r="E688" s="120"/>
      <c r="F688" s="115"/>
      <c r="G688" s="122"/>
      <c r="H688" s="106"/>
      <c r="I688" s="112"/>
    </row>
    <row r="689" spans="1:9">
      <c r="A689" s="124"/>
      <c r="B689" s="121"/>
      <c r="C689" s="120"/>
      <c r="D689" s="125"/>
      <c r="E689" s="120"/>
      <c r="F689" s="115"/>
      <c r="G689" s="122"/>
      <c r="H689" s="106"/>
      <c r="I689" s="112"/>
    </row>
    <row r="690" spans="1:9">
      <c r="A690" s="124"/>
      <c r="B690" s="121"/>
      <c r="C690" s="120"/>
      <c r="D690" s="125"/>
      <c r="E690" s="120"/>
      <c r="F690" s="115"/>
      <c r="G690" s="122"/>
      <c r="H690" s="106"/>
      <c r="I690" s="112"/>
    </row>
    <row r="691" spans="1:9">
      <c r="A691" s="124"/>
      <c r="B691" s="121"/>
      <c r="C691" s="120"/>
      <c r="D691" s="125"/>
      <c r="E691" s="120"/>
      <c r="F691" s="115"/>
      <c r="G691" s="122"/>
      <c r="H691" s="106"/>
      <c r="I691" s="112"/>
    </row>
    <row r="692" spans="1:9">
      <c r="A692" s="124"/>
      <c r="B692" s="121"/>
      <c r="C692" s="120"/>
      <c r="D692" s="125"/>
      <c r="E692" s="120"/>
      <c r="F692" s="115"/>
      <c r="G692" s="122"/>
      <c r="H692" s="106"/>
      <c r="I692" s="112"/>
    </row>
    <row r="693" spans="1:9">
      <c r="A693" s="124"/>
      <c r="B693" s="121"/>
      <c r="C693" s="120"/>
      <c r="D693" s="125"/>
      <c r="E693" s="120"/>
      <c r="F693" s="115"/>
      <c r="G693" s="122"/>
      <c r="H693" s="106"/>
      <c r="I693" s="112"/>
    </row>
    <row r="694" spans="1:9">
      <c r="A694" s="124"/>
      <c r="B694" s="121"/>
      <c r="C694" s="120"/>
      <c r="D694" s="125"/>
      <c r="E694" s="120"/>
      <c r="F694" s="115"/>
      <c r="G694" s="122"/>
      <c r="H694" s="106"/>
      <c r="I694" s="112"/>
    </row>
    <row r="695" spans="1:9">
      <c r="A695" s="124"/>
      <c r="B695" s="121"/>
      <c r="C695" s="120"/>
      <c r="D695" s="125"/>
      <c r="E695" s="120"/>
      <c r="F695" s="115"/>
      <c r="G695" s="122"/>
      <c r="H695" s="106"/>
      <c r="I695" s="112"/>
    </row>
    <row r="696" spans="1:9">
      <c r="A696" s="124"/>
      <c r="B696" s="121"/>
      <c r="C696" s="120"/>
      <c r="D696" s="125"/>
      <c r="E696" s="120"/>
      <c r="F696" s="115"/>
      <c r="G696" s="122"/>
      <c r="H696" s="106"/>
      <c r="I696" s="112"/>
    </row>
    <row r="697" spans="1:9">
      <c r="A697" s="124"/>
      <c r="B697" s="121"/>
      <c r="C697" s="120"/>
      <c r="D697" s="125"/>
      <c r="E697" s="120"/>
      <c r="F697" s="115"/>
      <c r="G697" s="122"/>
      <c r="H697" s="106"/>
      <c r="I697" s="112"/>
    </row>
    <row r="698" spans="1:9">
      <c r="A698" s="124"/>
      <c r="B698" s="121"/>
      <c r="C698" s="120"/>
      <c r="D698" s="125"/>
      <c r="E698" s="120"/>
      <c r="F698" s="115"/>
      <c r="G698" s="122"/>
      <c r="H698" s="106"/>
      <c r="I698" s="112"/>
    </row>
    <row r="699" spans="1:9">
      <c r="A699" s="124"/>
      <c r="B699" s="121"/>
      <c r="C699" s="120"/>
      <c r="D699" s="125"/>
      <c r="E699" s="120"/>
      <c r="F699" s="115"/>
      <c r="G699" s="122"/>
      <c r="H699" s="106"/>
      <c r="I699" s="112"/>
    </row>
    <row r="700" spans="1:9">
      <c r="A700" s="124"/>
      <c r="B700" s="121"/>
      <c r="C700" s="120"/>
      <c r="D700" s="125"/>
      <c r="E700" s="120"/>
      <c r="F700" s="115"/>
      <c r="G700" s="122"/>
      <c r="H700" s="106"/>
      <c r="I700" s="112"/>
    </row>
    <row r="701" spans="1:9">
      <c r="A701" s="124"/>
      <c r="B701" s="121"/>
      <c r="C701" s="120"/>
      <c r="D701" s="125"/>
      <c r="E701" s="120"/>
      <c r="F701" s="115"/>
      <c r="G701" s="122"/>
      <c r="H701" s="106"/>
      <c r="I701" s="112"/>
    </row>
    <row r="702" spans="1:9">
      <c r="A702" s="124"/>
      <c r="B702" s="121"/>
      <c r="C702" s="120"/>
      <c r="D702" s="125"/>
      <c r="E702" s="120"/>
      <c r="F702" s="115"/>
      <c r="G702" s="122"/>
      <c r="H702" s="106"/>
      <c r="I702" s="112"/>
    </row>
    <row r="703" spans="1:9">
      <c r="A703" s="124"/>
      <c r="B703" s="121"/>
      <c r="C703" s="120"/>
      <c r="D703" s="125"/>
      <c r="E703" s="120"/>
      <c r="F703" s="115"/>
      <c r="G703" s="122"/>
      <c r="H703" s="106"/>
      <c r="I703" s="112"/>
    </row>
    <row r="704" spans="1:9">
      <c r="A704" s="124"/>
      <c r="B704" s="121"/>
      <c r="C704" s="120"/>
      <c r="D704" s="125"/>
      <c r="E704" s="120"/>
      <c r="F704" s="115"/>
      <c r="G704" s="122"/>
      <c r="H704" s="106"/>
      <c r="I704" s="112"/>
    </row>
    <row r="705" spans="1:9">
      <c r="A705" s="124"/>
      <c r="B705" s="121"/>
      <c r="C705" s="120"/>
      <c r="D705" s="125"/>
      <c r="E705" s="120"/>
      <c r="F705" s="115"/>
      <c r="G705" s="122"/>
      <c r="H705" s="106"/>
      <c r="I705" s="112"/>
    </row>
    <row r="706" spans="1:9">
      <c r="A706" s="124"/>
      <c r="B706" s="121"/>
      <c r="C706" s="120"/>
      <c r="D706" s="125"/>
      <c r="E706" s="120"/>
      <c r="F706" s="115"/>
      <c r="G706" s="122"/>
      <c r="H706" s="106"/>
      <c r="I706" s="112"/>
    </row>
    <row r="707" spans="1:9">
      <c r="A707" s="124"/>
      <c r="B707" s="121"/>
      <c r="C707" s="120"/>
      <c r="D707" s="125"/>
      <c r="E707" s="120"/>
      <c r="F707" s="115"/>
      <c r="G707" s="122"/>
      <c r="H707" s="106"/>
      <c r="I707" s="112"/>
    </row>
    <row r="708" spans="1:9">
      <c r="A708" s="124"/>
      <c r="B708" s="121"/>
      <c r="C708" s="120"/>
      <c r="D708" s="125"/>
      <c r="E708" s="120"/>
      <c r="F708" s="115"/>
      <c r="G708" s="122"/>
      <c r="H708" s="106"/>
      <c r="I708" s="112"/>
    </row>
    <row r="709" spans="1:9">
      <c r="A709" s="124"/>
      <c r="B709" s="121"/>
      <c r="C709" s="120"/>
      <c r="D709" s="125"/>
      <c r="E709" s="120"/>
      <c r="F709" s="115"/>
      <c r="G709" s="122"/>
      <c r="H709" s="106"/>
      <c r="I709" s="112"/>
    </row>
    <row r="710" spans="1:9">
      <c r="A710" s="124"/>
      <c r="B710" s="121"/>
      <c r="C710" s="120"/>
      <c r="D710" s="125"/>
      <c r="E710" s="120"/>
      <c r="F710" s="115"/>
      <c r="G710" s="122"/>
      <c r="H710" s="106"/>
      <c r="I710" s="112"/>
    </row>
    <row r="711" spans="1:9">
      <c r="A711" s="124"/>
      <c r="B711" s="121"/>
      <c r="C711" s="120"/>
      <c r="D711" s="125"/>
      <c r="E711" s="120"/>
      <c r="F711" s="115"/>
      <c r="G711" s="122"/>
      <c r="H711" s="106"/>
      <c r="I711" s="112"/>
    </row>
    <row r="712" spans="1:9">
      <c r="A712" s="124"/>
      <c r="B712" s="121"/>
      <c r="C712" s="120"/>
      <c r="D712" s="125"/>
      <c r="E712" s="120"/>
      <c r="F712" s="115"/>
      <c r="G712" s="122"/>
      <c r="H712" s="106"/>
      <c r="I712" s="112"/>
    </row>
    <row r="713" spans="1:9">
      <c r="A713" s="124"/>
      <c r="B713" s="121"/>
      <c r="C713" s="120"/>
      <c r="D713" s="125"/>
      <c r="E713" s="120"/>
      <c r="F713" s="115"/>
      <c r="G713" s="122"/>
      <c r="H713" s="106"/>
      <c r="I713" s="112"/>
    </row>
    <row r="714" spans="1:9">
      <c r="A714" s="124"/>
      <c r="B714" s="121"/>
      <c r="C714" s="120"/>
      <c r="D714" s="125"/>
      <c r="E714" s="120"/>
      <c r="F714" s="115"/>
      <c r="G714" s="122"/>
      <c r="H714" s="106"/>
      <c r="I714" s="112"/>
    </row>
    <row r="715" spans="1:9">
      <c r="A715" s="124"/>
      <c r="B715" s="121"/>
      <c r="C715" s="120"/>
      <c r="D715" s="125"/>
      <c r="E715" s="120"/>
      <c r="F715" s="115"/>
      <c r="G715" s="122"/>
      <c r="H715" s="106"/>
      <c r="I715" s="112"/>
    </row>
    <row r="716" spans="1:9">
      <c r="A716" s="124"/>
      <c r="B716" s="121"/>
      <c r="C716" s="120"/>
      <c r="D716" s="125"/>
      <c r="E716" s="120"/>
      <c r="F716" s="115"/>
      <c r="G716" s="122"/>
      <c r="H716" s="106"/>
      <c r="I716" s="112"/>
    </row>
    <row r="717" spans="1:9">
      <c r="A717" s="124"/>
      <c r="B717" s="121"/>
      <c r="C717" s="120"/>
      <c r="D717" s="125"/>
      <c r="E717" s="120"/>
      <c r="F717" s="115"/>
      <c r="G717" s="122"/>
      <c r="H717" s="106"/>
      <c r="I717" s="112"/>
    </row>
    <row r="718" spans="1:9">
      <c r="A718" s="124"/>
      <c r="B718" s="121"/>
      <c r="C718" s="120"/>
      <c r="D718" s="125"/>
      <c r="E718" s="120"/>
      <c r="F718" s="115"/>
      <c r="G718" s="122"/>
      <c r="H718" s="106"/>
      <c r="I718" s="112"/>
    </row>
    <row r="719" spans="1:9">
      <c r="A719" s="124"/>
      <c r="B719" s="121"/>
      <c r="C719" s="120"/>
      <c r="D719" s="125"/>
      <c r="E719" s="120"/>
      <c r="F719" s="115"/>
      <c r="G719" s="122"/>
      <c r="H719" s="106"/>
      <c r="I719" s="112"/>
    </row>
    <row r="720" spans="1:9">
      <c r="A720" s="124"/>
      <c r="B720" s="121"/>
      <c r="C720" s="120"/>
      <c r="D720" s="125"/>
      <c r="E720" s="120"/>
      <c r="F720" s="115"/>
      <c r="G720" s="122"/>
      <c r="H720" s="106"/>
      <c r="I720" s="112"/>
    </row>
    <row r="721" spans="1:9">
      <c r="A721" s="124"/>
      <c r="B721" s="121"/>
      <c r="C721" s="120"/>
      <c r="D721" s="125"/>
      <c r="E721" s="120"/>
      <c r="F721" s="115"/>
      <c r="G721" s="122"/>
      <c r="H721" s="106"/>
      <c r="I721" s="112"/>
    </row>
    <row r="722" spans="1:9">
      <c r="A722" s="124"/>
      <c r="B722" s="121"/>
      <c r="C722" s="120"/>
      <c r="D722" s="125"/>
      <c r="E722" s="120"/>
      <c r="F722" s="115"/>
      <c r="G722" s="122"/>
      <c r="H722" s="106"/>
      <c r="I722" s="112"/>
    </row>
    <row r="723" spans="1:9">
      <c r="A723" s="124"/>
      <c r="B723" s="121"/>
      <c r="C723" s="120"/>
      <c r="D723" s="125"/>
      <c r="E723" s="120"/>
      <c r="F723" s="115"/>
      <c r="G723" s="122"/>
      <c r="H723" s="106"/>
      <c r="I723" s="112"/>
    </row>
    <row r="724" spans="1:9">
      <c r="A724" s="124"/>
      <c r="B724" s="121"/>
      <c r="C724" s="120"/>
      <c r="D724" s="125"/>
      <c r="E724" s="120"/>
      <c r="F724" s="115"/>
      <c r="G724" s="122"/>
      <c r="H724" s="106"/>
      <c r="I724" s="112"/>
    </row>
    <row r="725" spans="1:9">
      <c r="A725" s="124"/>
      <c r="B725" s="121"/>
      <c r="C725" s="120"/>
      <c r="D725" s="125"/>
      <c r="E725" s="120"/>
      <c r="F725" s="115"/>
      <c r="G725" s="122"/>
      <c r="H725" s="106"/>
      <c r="I725" s="112"/>
    </row>
    <row r="726" spans="1:9">
      <c r="A726" s="124"/>
      <c r="B726" s="121"/>
      <c r="C726" s="120"/>
      <c r="D726" s="125"/>
      <c r="E726" s="120"/>
      <c r="F726" s="115"/>
      <c r="G726" s="122"/>
      <c r="H726" s="106"/>
      <c r="I726" s="112"/>
    </row>
    <row r="727" spans="1:9">
      <c r="A727" s="124"/>
      <c r="B727" s="121"/>
      <c r="C727" s="120"/>
      <c r="D727" s="125"/>
      <c r="E727" s="120"/>
      <c r="F727" s="115"/>
      <c r="G727" s="122"/>
      <c r="H727" s="106"/>
      <c r="I727" s="112"/>
    </row>
    <row r="728" spans="1:9">
      <c r="A728" s="124"/>
      <c r="B728" s="121"/>
      <c r="C728" s="120"/>
      <c r="D728" s="125"/>
      <c r="E728" s="120"/>
      <c r="F728" s="115"/>
      <c r="G728" s="122"/>
      <c r="H728" s="106"/>
      <c r="I728" s="112"/>
    </row>
    <row r="729" spans="1:9">
      <c r="A729" s="124"/>
      <c r="B729" s="121"/>
      <c r="C729" s="120"/>
      <c r="D729" s="125"/>
      <c r="E729" s="120"/>
      <c r="F729" s="115"/>
      <c r="G729" s="122"/>
      <c r="H729" s="106"/>
      <c r="I729" s="112"/>
    </row>
    <row r="730" spans="1:9">
      <c r="A730" s="124"/>
      <c r="B730" s="121"/>
      <c r="C730" s="120"/>
      <c r="D730" s="125"/>
      <c r="E730" s="120"/>
      <c r="F730" s="115"/>
      <c r="G730" s="122"/>
      <c r="H730" s="106"/>
      <c r="I730" s="112"/>
    </row>
    <row r="731" spans="1:9">
      <c r="A731" s="124"/>
      <c r="B731" s="121"/>
      <c r="C731" s="120"/>
      <c r="D731" s="125"/>
      <c r="E731" s="120"/>
      <c r="F731" s="115"/>
      <c r="G731" s="122"/>
      <c r="H731" s="106"/>
      <c r="I731" s="112"/>
    </row>
    <row r="732" spans="1:9">
      <c r="A732" s="124"/>
      <c r="B732" s="121"/>
      <c r="C732" s="120"/>
      <c r="D732" s="125"/>
      <c r="E732" s="120"/>
      <c r="F732" s="115"/>
      <c r="G732" s="122"/>
      <c r="H732" s="106"/>
      <c r="I732" s="112"/>
    </row>
    <row r="733" spans="1:9">
      <c r="A733" s="124"/>
      <c r="B733" s="121"/>
      <c r="C733" s="120"/>
      <c r="D733" s="125"/>
      <c r="E733" s="120"/>
      <c r="F733" s="115"/>
      <c r="G733" s="122"/>
      <c r="H733" s="106"/>
      <c r="I733" s="112"/>
    </row>
    <row r="734" spans="1:9">
      <c r="A734" s="124"/>
      <c r="B734" s="121"/>
      <c r="C734" s="120"/>
      <c r="D734" s="125"/>
      <c r="E734" s="120"/>
      <c r="F734" s="115"/>
      <c r="G734" s="122"/>
      <c r="H734" s="106"/>
      <c r="I734" s="112"/>
    </row>
    <row r="735" spans="1:9">
      <c r="A735" s="124"/>
      <c r="B735" s="121"/>
      <c r="C735" s="120"/>
      <c r="D735" s="125"/>
      <c r="E735" s="120"/>
      <c r="F735" s="115"/>
      <c r="G735" s="122"/>
      <c r="H735" s="106"/>
      <c r="I735" s="112"/>
    </row>
    <row r="736" spans="1:9">
      <c r="A736" s="124"/>
      <c r="B736" s="121"/>
      <c r="C736" s="120"/>
      <c r="D736" s="125"/>
      <c r="E736" s="120"/>
      <c r="F736" s="115"/>
      <c r="G736" s="122"/>
      <c r="H736" s="106"/>
      <c r="I736" s="112"/>
    </row>
    <row r="737" spans="1:9">
      <c r="A737" s="124"/>
      <c r="B737" s="121"/>
      <c r="C737" s="120"/>
      <c r="D737" s="125"/>
      <c r="E737" s="120"/>
      <c r="F737" s="115"/>
      <c r="G737" s="122"/>
      <c r="H737" s="106"/>
      <c r="I737" s="112"/>
    </row>
    <row r="738" spans="1:9">
      <c r="A738" s="124"/>
      <c r="B738" s="121"/>
      <c r="C738" s="120"/>
      <c r="D738" s="125"/>
      <c r="E738" s="120"/>
      <c r="F738" s="115"/>
      <c r="G738" s="122"/>
      <c r="H738" s="106"/>
      <c r="I738" s="112"/>
    </row>
    <row r="739" spans="1:9">
      <c r="A739" s="124"/>
      <c r="B739" s="121"/>
      <c r="C739" s="120"/>
      <c r="D739" s="125"/>
      <c r="E739" s="120"/>
      <c r="F739" s="115"/>
      <c r="G739" s="122"/>
      <c r="H739" s="106"/>
      <c r="I739" s="112"/>
    </row>
    <row r="740" spans="1:9">
      <c r="A740" s="124"/>
      <c r="B740" s="121"/>
      <c r="C740" s="120"/>
      <c r="D740" s="125"/>
      <c r="E740" s="120"/>
      <c r="F740" s="115"/>
      <c r="G740" s="122"/>
      <c r="H740" s="106"/>
      <c r="I740" s="112"/>
    </row>
    <row r="741" spans="1:9">
      <c r="A741" s="124"/>
      <c r="B741" s="121"/>
      <c r="C741" s="120"/>
      <c r="D741" s="125"/>
      <c r="E741" s="120"/>
      <c r="F741" s="115"/>
      <c r="G741" s="122"/>
      <c r="H741" s="106"/>
      <c r="I741" s="112"/>
    </row>
    <row r="742" spans="1:9">
      <c r="A742" s="124"/>
      <c r="B742" s="121"/>
      <c r="C742" s="120"/>
      <c r="D742" s="125"/>
      <c r="E742" s="120"/>
      <c r="F742" s="115"/>
      <c r="G742" s="122"/>
      <c r="H742" s="106"/>
      <c r="I742" s="112"/>
    </row>
    <row r="743" spans="1:9">
      <c r="A743" s="124"/>
      <c r="B743" s="121"/>
      <c r="C743" s="120"/>
      <c r="D743" s="125"/>
      <c r="E743" s="120"/>
      <c r="F743" s="115"/>
      <c r="G743" s="122"/>
      <c r="H743" s="106"/>
      <c r="I743" s="112"/>
    </row>
    <row r="744" spans="1:9">
      <c r="A744" s="124"/>
      <c r="B744" s="121"/>
      <c r="C744" s="120"/>
      <c r="D744" s="125"/>
      <c r="E744" s="120"/>
      <c r="F744" s="115"/>
      <c r="G744" s="122"/>
      <c r="H744" s="106"/>
      <c r="I744" s="112"/>
    </row>
    <row r="745" spans="1:9">
      <c r="A745" s="124"/>
      <c r="B745" s="121"/>
      <c r="C745" s="120"/>
      <c r="D745" s="125"/>
      <c r="E745" s="120"/>
      <c r="F745" s="115"/>
      <c r="G745" s="122"/>
      <c r="H745" s="106"/>
      <c r="I745" s="112"/>
    </row>
    <row r="746" spans="1:9">
      <c r="A746" s="124"/>
      <c r="B746" s="121"/>
      <c r="C746" s="120"/>
      <c r="D746" s="125"/>
      <c r="E746" s="120"/>
      <c r="F746" s="115"/>
      <c r="G746" s="122"/>
      <c r="H746" s="106"/>
      <c r="I746" s="112"/>
    </row>
    <row r="747" spans="1:9">
      <c r="A747" s="124"/>
      <c r="B747" s="121"/>
      <c r="C747" s="120"/>
      <c r="D747" s="125"/>
      <c r="E747" s="120"/>
      <c r="F747" s="115"/>
      <c r="G747" s="122"/>
      <c r="H747" s="106"/>
      <c r="I747" s="112"/>
    </row>
    <row r="748" spans="1:9">
      <c r="A748" s="124"/>
      <c r="B748" s="121"/>
      <c r="C748" s="120"/>
      <c r="D748" s="125"/>
      <c r="E748" s="120"/>
      <c r="F748" s="115"/>
      <c r="G748" s="122"/>
      <c r="H748" s="106"/>
      <c r="I748" s="112"/>
    </row>
    <row r="749" spans="1:9">
      <c r="A749" s="124"/>
      <c r="B749" s="121"/>
      <c r="C749" s="120"/>
      <c r="D749" s="125"/>
      <c r="E749" s="120"/>
      <c r="F749" s="115"/>
      <c r="G749" s="122"/>
      <c r="H749" s="106"/>
      <c r="I749" s="112"/>
    </row>
    <row r="750" spans="1:9">
      <c r="A750" s="124"/>
      <c r="B750" s="121"/>
      <c r="C750" s="120"/>
      <c r="D750" s="125"/>
      <c r="E750" s="120"/>
      <c r="F750" s="115"/>
      <c r="G750" s="122"/>
      <c r="H750" s="106"/>
      <c r="I750" s="112"/>
    </row>
    <row r="751" spans="1:9">
      <c r="A751" s="124"/>
      <c r="B751" s="121"/>
      <c r="C751" s="120"/>
      <c r="D751" s="125"/>
      <c r="E751" s="120"/>
      <c r="F751" s="115"/>
      <c r="G751" s="122"/>
      <c r="H751" s="106"/>
      <c r="I751" s="112"/>
    </row>
    <row r="752" spans="1:9">
      <c r="A752" s="124"/>
      <c r="B752" s="121"/>
      <c r="C752" s="120"/>
      <c r="D752" s="125"/>
      <c r="E752" s="120"/>
      <c r="F752" s="115"/>
      <c r="G752" s="122"/>
      <c r="H752" s="106"/>
      <c r="I752" s="112"/>
    </row>
    <row r="753" spans="1:9">
      <c r="A753" s="124"/>
      <c r="B753" s="121"/>
      <c r="C753" s="120"/>
      <c r="D753" s="125"/>
      <c r="E753" s="120"/>
      <c r="F753" s="115"/>
      <c r="G753" s="122"/>
      <c r="H753" s="106"/>
      <c r="I753" s="112"/>
    </row>
    <row r="754" spans="1:9">
      <c r="A754" s="124"/>
      <c r="B754" s="121"/>
      <c r="C754" s="120"/>
      <c r="D754" s="125"/>
      <c r="E754" s="120"/>
      <c r="F754" s="115"/>
      <c r="G754" s="122"/>
      <c r="H754" s="106"/>
      <c r="I754" s="112"/>
    </row>
    <row r="755" spans="1:9">
      <c r="A755" s="124"/>
      <c r="B755" s="121"/>
      <c r="C755" s="120"/>
      <c r="D755" s="125"/>
      <c r="E755" s="120"/>
      <c r="F755" s="115"/>
      <c r="G755" s="122"/>
      <c r="H755" s="106"/>
      <c r="I755" s="112"/>
    </row>
    <row r="756" spans="1:9">
      <c r="A756" s="124"/>
      <c r="B756" s="121"/>
      <c r="C756" s="120"/>
      <c r="D756" s="125"/>
      <c r="E756" s="120"/>
      <c r="F756" s="115"/>
      <c r="G756" s="122"/>
      <c r="H756" s="106"/>
      <c r="I756" s="112"/>
    </row>
    <row r="757" spans="1:9">
      <c r="A757" s="124"/>
      <c r="B757" s="121"/>
      <c r="C757" s="120"/>
      <c r="D757" s="125"/>
      <c r="E757" s="120"/>
      <c r="F757" s="115"/>
      <c r="G757" s="122"/>
      <c r="H757" s="106"/>
      <c r="I757" s="112"/>
    </row>
    <row r="758" spans="1:9">
      <c r="A758" s="124"/>
      <c r="B758" s="121"/>
      <c r="C758" s="120"/>
      <c r="D758" s="125"/>
      <c r="E758" s="120"/>
      <c r="F758" s="115"/>
      <c r="G758" s="122"/>
      <c r="H758" s="106"/>
      <c r="I758" s="112"/>
    </row>
    <row r="759" spans="1:9">
      <c r="A759" s="124"/>
      <c r="B759" s="121"/>
      <c r="C759" s="120"/>
      <c r="D759" s="125"/>
      <c r="E759" s="120"/>
      <c r="F759" s="115"/>
      <c r="G759" s="122"/>
      <c r="H759" s="106"/>
      <c r="I759" s="112"/>
    </row>
    <row r="760" spans="1:9">
      <c r="A760" s="124"/>
      <c r="B760" s="121"/>
      <c r="C760" s="120"/>
      <c r="D760" s="125"/>
      <c r="E760" s="120"/>
      <c r="F760" s="115"/>
      <c r="G760" s="122"/>
      <c r="H760" s="106"/>
      <c r="I760" s="112"/>
    </row>
    <row r="761" spans="1:9">
      <c r="A761" s="124"/>
      <c r="B761" s="121"/>
      <c r="C761" s="120"/>
      <c r="D761" s="125"/>
      <c r="E761" s="120"/>
      <c r="F761" s="115"/>
      <c r="G761" s="122"/>
      <c r="H761" s="106"/>
      <c r="I761" s="112"/>
    </row>
    <row r="762" spans="1:9">
      <c r="A762" s="124"/>
      <c r="B762" s="121"/>
      <c r="C762" s="120"/>
      <c r="D762" s="125"/>
      <c r="E762" s="120"/>
      <c r="F762" s="115"/>
      <c r="G762" s="122"/>
      <c r="H762" s="106"/>
      <c r="I762" s="112"/>
    </row>
    <row r="763" spans="1:9">
      <c r="A763" s="124"/>
      <c r="B763" s="121"/>
      <c r="C763" s="120"/>
      <c r="D763" s="125"/>
      <c r="E763" s="120"/>
      <c r="F763" s="115"/>
      <c r="G763" s="122"/>
      <c r="H763" s="106"/>
      <c r="I763" s="112"/>
    </row>
    <row r="764" spans="1:9">
      <c r="A764" s="124"/>
      <c r="B764" s="121"/>
      <c r="C764" s="120"/>
      <c r="D764" s="125"/>
      <c r="E764" s="120"/>
      <c r="F764" s="115"/>
      <c r="G764" s="122"/>
      <c r="H764" s="106"/>
      <c r="I764" s="112"/>
    </row>
    <row r="765" spans="1:9">
      <c r="A765" s="124"/>
      <c r="B765" s="121"/>
      <c r="C765" s="120"/>
      <c r="D765" s="125"/>
      <c r="E765" s="120"/>
      <c r="F765" s="115"/>
      <c r="G765" s="122"/>
      <c r="H765" s="106"/>
      <c r="I765" s="112"/>
    </row>
    <row r="766" spans="1:9">
      <c r="A766" s="124"/>
      <c r="B766" s="121"/>
      <c r="C766" s="120"/>
      <c r="D766" s="125"/>
      <c r="E766" s="120"/>
      <c r="F766" s="115"/>
      <c r="G766" s="122"/>
      <c r="H766" s="106"/>
      <c r="I766" s="112"/>
    </row>
    <row r="767" spans="1:9">
      <c r="A767" s="124"/>
      <c r="B767" s="121"/>
      <c r="C767" s="120"/>
      <c r="D767" s="125"/>
      <c r="E767" s="120"/>
      <c r="F767" s="115"/>
      <c r="G767" s="122"/>
      <c r="H767" s="106"/>
      <c r="I767" s="112"/>
    </row>
    <row r="768" spans="1:9">
      <c r="A768" s="124"/>
      <c r="B768" s="121"/>
      <c r="C768" s="120"/>
      <c r="D768" s="125"/>
      <c r="E768" s="120"/>
      <c r="F768" s="115"/>
      <c r="G768" s="122"/>
      <c r="H768" s="106"/>
      <c r="I768" s="112"/>
    </row>
    <row r="769" spans="1:9">
      <c r="A769" s="124"/>
      <c r="B769" s="121"/>
      <c r="C769" s="120"/>
      <c r="D769" s="125"/>
      <c r="E769" s="120"/>
      <c r="F769" s="115"/>
      <c r="G769" s="122"/>
      <c r="H769" s="106"/>
      <c r="I769" s="112"/>
    </row>
    <row r="770" spans="1:9">
      <c r="A770" s="124"/>
      <c r="B770" s="121"/>
      <c r="C770" s="120"/>
      <c r="D770" s="125"/>
      <c r="E770" s="120"/>
      <c r="F770" s="115"/>
      <c r="G770" s="122"/>
      <c r="H770" s="106"/>
      <c r="I770" s="112"/>
    </row>
    <row r="771" spans="1:9">
      <c r="A771" s="124"/>
      <c r="B771" s="121"/>
      <c r="C771" s="120"/>
      <c r="D771" s="125"/>
      <c r="E771" s="120"/>
      <c r="F771" s="115"/>
      <c r="G771" s="122"/>
      <c r="H771" s="106"/>
      <c r="I771" s="112"/>
    </row>
    <row r="772" spans="1:9">
      <c r="A772" s="124"/>
      <c r="B772" s="121"/>
      <c r="C772" s="120"/>
      <c r="D772" s="125"/>
      <c r="E772" s="120"/>
      <c r="F772" s="115"/>
      <c r="G772" s="122"/>
      <c r="H772" s="106"/>
      <c r="I772" s="112"/>
    </row>
    <row r="773" spans="1:9">
      <c r="A773" s="124"/>
      <c r="B773" s="121"/>
      <c r="C773" s="120"/>
      <c r="D773" s="125"/>
      <c r="E773" s="120"/>
      <c r="F773" s="115"/>
      <c r="G773" s="122"/>
      <c r="H773" s="106"/>
      <c r="I773" s="112"/>
    </row>
    <row r="774" spans="1:9">
      <c r="A774" s="124"/>
      <c r="B774" s="121"/>
      <c r="C774" s="120"/>
      <c r="D774" s="125"/>
      <c r="E774" s="120"/>
      <c r="F774" s="115"/>
      <c r="G774" s="122"/>
      <c r="H774" s="106"/>
      <c r="I774" s="112"/>
    </row>
    <row r="775" spans="1:9">
      <c r="A775" s="124"/>
      <c r="B775" s="121"/>
      <c r="C775" s="120"/>
      <c r="D775" s="125"/>
      <c r="E775" s="120"/>
      <c r="F775" s="115"/>
      <c r="G775" s="122"/>
      <c r="H775" s="106"/>
      <c r="I775" s="112"/>
    </row>
    <row r="776" spans="1:9">
      <c r="A776" s="124"/>
      <c r="B776" s="121"/>
      <c r="C776" s="120"/>
      <c r="D776" s="125"/>
      <c r="E776" s="120"/>
      <c r="F776" s="115"/>
      <c r="G776" s="122"/>
      <c r="H776" s="106"/>
      <c r="I776" s="112"/>
    </row>
    <row r="777" spans="1:9">
      <c r="A777" s="124"/>
      <c r="B777" s="121"/>
      <c r="C777" s="120"/>
      <c r="D777" s="125"/>
      <c r="E777" s="120"/>
      <c r="F777" s="115"/>
      <c r="G777" s="122"/>
      <c r="H777" s="106"/>
      <c r="I777" s="112"/>
    </row>
    <row r="778" spans="1:9">
      <c r="A778" s="124"/>
      <c r="B778" s="121"/>
      <c r="C778" s="120"/>
      <c r="D778" s="125"/>
      <c r="E778" s="120"/>
      <c r="F778" s="115"/>
      <c r="G778" s="122"/>
      <c r="H778" s="106"/>
      <c r="I778" s="112"/>
    </row>
  </sheetData>
  <autoFilter ref="A3:I3"/>
  <conditionalFormatting sqref="A1:A1048576">
    <cfRule type="duplicateValues" dxfId="13" priority="13"/>
  </conditionalFormatting>
  <conditionalFormatting sqref="H4:H99984 D4:D99984">
    <cfRule type="expression" dxfId="12" priority="7">
      <formula>IF(AND($C4&lt;&gt;"",$D4=""),TRUE,FALSE)</formula>
    </cfRule>
  </conditionalFormatting>
  <conditionalFormatting sqref="F4:F99984">
    <cfRule type="expression" dxfId="11" priority="125">
      <formula>IF(AND(OR($F4="NOK",$F4=""),$A4&lt;&gt;""),TRUE,FALSE)</formula>
    </cfRule>
    <cfRule type="expression" dxfId="10" priority="126">
      <formula>IF($F4="OK",TRUE,FALSE)</formula>
    </cfRule>
  </conditionalFormatting>
  <conditionalFormatting sqref="G4:G99984">
    <cfRule type="expression" dxfId="9" priority="127">
      <formula>IF($G4="In stock",TRUE,FALSE)</formula>
    </cfRule>
    <cfRule type="expression" dxfId="8" priority="128">
      <formula>IF(AND(OR($G4="To repair, in reparation",$G4="HS",$G4=""),$A4&lt;&gt;""),TRUE,FALSE)</formula>
    </cfRule>
    <cfRule type="expression" dxfId="7" priority="129">
      <formula>IF($G4="Installed",TRUE,FALSE)</formula>
    </cfRule>
  </conditionalFormatting>
  <conditionalFormatting sqref="H4:H99984">
    <cfRule type="expression" dxfId="6" priority="130">
      <formula>IF($C4&lt;&gt;"",IF($H4="OK",TRUE,FALSE),)</formula>
    </cfRule>
  </conditionalFormatting>
  <dataValidations count="2">
    <dataValidation type="list" allowBlank="1" showInputMessage="1" showErrorMessage="1" sqref="H4:H778 F4:F778">
      <formula1>"OK,NOK"</formula1>
    </dataValidation>
    <dataValidation type="list" allowBlank="1" showInputMessage="1" showErrorMessage="1" sqref="G4:G778">
      <formula1>Material_status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locked="0" defaultSize="0" print="0" autoFill="0" autoPict="0" macro="[0]!copie_PO2">
                <anchor moveWithCells="1" sizeWithCells="1">
                  <from>
                    <xdr:col>0</xdr:col>
                    <xdr:colOff>0</xdr:colOff>
                    <xdr:row>0</xdr:row>
                    <xdr:rowOff>133350</xdr:rowOff>
                  </from>
                  <to>
                    <xdr:col>9</xdr:col>
                    <xdr:colOff>0</xdr:colOff>
                    <xdr:row>1</xdr:row>
                    <xdr:rowOff>314325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2" id="{1F026E1A-A27E-45A6-A876-69C163C8989A}">
            <xm:f>IF(IF(OR($G4="HS",$G4="Refurbishing",$G4="In stock"),IF(ISERROR(VLOOKUP($D4,Assets!$G$3:$G$99999,1,FALSE))=FALSE,IF((VLOOKUP($D4,Assets!$G$3:$G$99999,2,FALSE)="OK"),TRUE,""),""),IF($G4="Installed",IF(ISERROR(VLOOKUP($D4,Assets!$G$3:$G$99999,1))=TRUE,TRUE,IF($G4="Installed",IF(ISERROR(VLOOKUP($D4,Assets!$G$3:$G$99999,1))=FALSE,IF(VLOOKUP($D4,Assets!$G$3:$G$99999,2,FALSE)="NOK",TRUE,""),"")))))=FALSE,"",IF(OR($G4="HS",$G4="Refurbishing",$G4="In stock"),IF(ISERROR(VLOOKUP($D4,Assets!$G$3:$G$99999,1,FALSE))=FALSE,IF((VLOOKUP($D4,Assets!$G$3:$G$99999,2,FALSE)="OK"),TRUE,""),""),IF($G4="Installed",IF(ISERROR(VLOOKUP($D4,Assets!$G$3:$G$99999,1))=TRUE,TRUE,IF($G4="Installed",IF(ISERROR(VLOOKUP($D4,Assets!$G$3:$G$99999,1))=FALSE,IF(VLOOKUP($D4,Assets!$G$3:$G$99999,2,FALSE)="NOK",TRUE,""),""))))))</xm:f>
            <x14:dxf>
              <fill>
                <patternFill>
                  <bgColor rgb="FFFF8282"/>
                </patternFill>
              </fill>
            </x14:dxf>
          </x14:cfRule>
          <xm:sqref>D4:D99984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B5"/>
  <sheetViews>
    <sheetView showGridLines="0" zoomScale="90" zoomScaleNormal="90" workbookViewId="0"/>
  </sheetViews>
  <sheetFormatPr baseColWidth="10" defaultRowHeight="15"/>
  <cols>
    <col min="1" max="1" width="21" customWidth="1"/>
    <col min="2" max="2" width="8.5703125" customWidth="1"/>
    <col min="3" max="3" width="9.140625" customWidth="1"/>
    <col min="4" max="4" width="7.7109375" bestFit="1" customWidth="1"/>
    <col min="5" max="5" width="23.85546875" bestFit="1" customWidth="1"/>
    <col min="6" max="6" width="5.28515625" customWidth="1"/>
    <col min="7" max="7" width="8.140625" customWidth="1"/>
    <col min="8" max="8" width="29.5703125" bestFit="1" customWidth="1"/>
    <col min="9" max="9" width="30.28515625" bestFit="1" customWidth="1"/>
  </cols>
  <sheetData>
    <row r="2" spans="1:2">
      <c r="A2" s="33" t="s">
        <v>70</v>
      </c>
      <c r="B2" t="s">
        <v>629</v>
      </c>
    </row>
    <row r="4" spans="1:2">
      <c r="A4" s="33" t="s">
        <v>99</v>
      </c>
      <c r="B4" t="s">
        <v>100</v>
      </c>
    </row>
    <row r="5" spans="1:2">
      <c r="A5" s="32" t="s">
        <v>101</v>
      </c>
      <c r="B5" s="17"/>
    </row>
  </sheetData>
  <pageMargins left="0.7" right="0.7" top="0.75" bottom="0.75" header="0.3" footer="0.3"/>
  <pageSetup paperSize="9" orientation="portrait" horizontalDpi="300" verticalDpi="30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:O87"/>
  <sheetViews>
    <sheetView showGridLines="0" workbookViewId="0"/>
  </sheetViews>
  <sheetFormatPr baseColWidth="10" defaultRowHeight="15"/>
  <cols>
    <col min="1" max="1" width="2.28515625" customWidth="1"/>
    <col min="2" max="2" width="28.28515625" style="2" customWidth="1"/>
    <col min="3" max="3" width="40.7109375" customWidth="1"/>
    <col min="4" max="4" width="6.140625" customWidth="1"/>
    <col min="5" max="5" width="37.28515625" style="2" customWidth="1"/>
    <col min="6" max="6" width="40.7109375" style="2" customWidth="1"/>
    <col min="7" max="7" width="6.140625" customWidth="1"/>
    <col min="8" max="8" width="2" customWidth="1"/>
    <col min="9" max="9" width="11.42578125" customWidth="1"/>
    <col min="13" max="13" width="24.42578125" customWidth="1"/>
    <col min="14" max="14" width="2" customWidth="1"/>
  </cols>
  <sheetData>
    <row r="1" spans="2:15" ht="15.75" thickBot="1"/>
    <row r="2" spans="2:15">
      <c r="B2" s="233" t="s">
        <v>591</v>
      </c>
      <c r="C2" s="234"/>
      <c r="D2" s="234"/>
      <c r="E2" s="234"/>
      <c r="F2" s="235"/>
      <c r="H2" s="247" t="s">
        <v>354</v>
      </c>
      <c r="I2" s="248"/>
      <c r="J2" s="248"/>
      <c r="K2" s="248"/>
      <c r="L2" s="248"/>
      <c r="M2" s="248"/>
      <c r="N2" s="249"/>
      <c r="O2" s="64"/>
    </row>
    <row r="3" spans="2:15">
      <c r="B3" s="236"/>
      <c r="C3" s="237"/>
      <c r="D3" s="237"/>
      <c r="E3" s="237"/>
      <c r="F3" s="238"/>
      <c r="H3" s="250"/>
      <c r="I3" s="251"/>
      <c r="J3" s="251"/>
      <c r="K3" s="251"/>
      <c r="L3" s="251"/>
      <c r="M3" s="251"/>
      <c r="N3" s="252"/>
      <c r="O3" s="64"/>
    </row>
    <row r="4" spans="2:15" ht="15.75" customHeight="1" thickBot="1">
      <c r="B4" s="239"/>
      <c r="C4" s="240"/>
      <c r="D4" s="240"/>
      <c r="E4" s="240"/>
      <c r="F4" s="241"/>
      <c r="H4" s="253"/>
      <c r="I4" s="254"/>
      <c r="J4" s="254"/>
      <c r="K4" s="254"/>
      <c r="L4" s="254"/>
      <c r="M4" s="254"/>
      <c r="N4" s="255"/>
      <c r="O4" s="64"/>
    </row>
    <row r="5" spans="2:15" ht="15.75" customHeight="1">
      <c r="B5" s="206" t="s">
        <v>286</v>
      </c>
      <c r="C5" s="242"/>
      <c r="D5" s="207"/>
      <c r="E5" s="206" t="s">
        <v>287</v>
      </c>
      <c r="F5" s="207"/>
      <c r="H5" s="63"/>
      <c r="I5" s="64"/>
      <c r="J5" s="64"/>
      <c r="K5" s="64"/>
      <c r="L5" s="88"/>
      <c r="N5" s="62"/>
      <c r="O5" s="64"/>
    </row>
    <row r="6" spans="2:15" ht="15.75" customHeight="1" thickBot="1">
      <c r="B6" s="208"/>
      <c r="C6" s="243"/>
      <c r="D6" s="209"/>
      <c r="E6" s="208"/>
      <c r="F6" s="209"/>
      <c r="H6" s="63"/>
      <c r="I6" s="66"/>
      <c r="J6" s="211" t="s">
        <v>418</v>
      </c>
      <c r="K6" s="258"/>
      <c r="L6" s="210" t="s">
        <v>350</v>
      </c>
      <c r="M6" s="211" t="s">
        <v>351</v>
      </c>
      <c r="N6" s="65"/>
      <c r="O6" s="64"/>
    </row>
    <row r="7" spans="2:15" ht="15.75" customHeight="1">
      <c r="B7" s="230" t="s">
        <v>288</v>
      </c>
      <c r="C7" s="46">
        <f>SUMPRODUCT(('Receipt material (SD)'!$C$4:$C$99984=$B$7)*('Receipt material (SD)'!$F$4:$F$99984="OK")*('Receipt material (SD)'!$G$4:$G$99984="In stock")*('Receipt material (SD)'!$E$4:$E$99984))</f>
        <v>0</v>
      </c>
      <c r="D7" s="215" t="s">
        <v>350</v>
      </c>
      <c r="E7" s="43" t="s">
        <v>289</v>
      </c>
      <c r="F7" s="50"/>
      <c r="H7" s="63"/>
      <c r="I7" s="64"/>
      <c r="J7" s="71"/>
      <c r="K7" s="64"/>
      <c r="L7" s="210"/>
      <c r="M7" s="211"/>
      <c r="N7" s="65"/>
      <c r="O7" s="64"/>
    </row>
    <row r="8" spans="2:15" ht="15" customHeight="1">
      <c r="B8" s="231"/>
      <c r="C8" s="47">
        <f>SUMPRODUCT(('Receipt material (SD)'!$C$4:$C$99984=$B$7)*('Receipt material (SD)'!$F$4:$F$99984="OK")*('Receipt material (SD)'!$G$4:$G$99984="In stock")*('Receipt material (SD)'!$H$4:$H$99984="OK"))</f>
        <v>0</v>
      </c>
      <c r="D8" s="216"/>
      <c r="E8" s="44" t="s">
        <v>290</v>
      </c>
      <c r="F8" s="51"/>
      <c r="H8" s="63"/>
      <c r="J8" s="2"/>
      <c r="K8" s="64"/>
      <c r="L8" s="63"/>
      <c r="M8" s="64"/>
      <c r="N8" s="65"/>
      <c r="O8" s="64"/>
    </row>
    <row r="9" spans="2:15" ht="15.75" customHeight="1" thickBot="1">
      <c r="B9" s="231"/>
      <c r="C9" s="57">
        <f>SUMPRODUCT((Assets!$H$3:$H$99999="NOK")*(Assets!$E$3:$E$99999="Laptop")*(Assets!$F$3:$F$99999='Stocks (laptop-accessories)'!$B$7))</f>
        <v>0</v>
      </c>
      <c r="D9" s="217"/>
      <c r="E9" s="44" t="s">
        <v>291</v>
      </c>
      <c r="F9" s="52"/>
      <c r="H9" s="63"/>
      <c r="I9" s="67"/>
      <c r="J9" s="211" t="s">
        <v>417</v>
      </c>
      <c r="K9" s="258"/>
      <c r="L9" s="257" t="s">
        <v>350</v>
      </c>
      <c r="M9" s="211" t="s">
        <v>353</v>
      </c>
      <c r="N9" s="65"/>
      <c r="O9" s="64"/>
    </row>
    <row r="10" spans="2:15" ht="15.75" customHeight="1">
      <c r="B10" s="230" t="s">
        <v>132</v>
      </c>
      <c r="C10" s="46">
        <f>SUMPRODUCT(('Receipt material (SD)'!$C$4:$C$99984=$B$10)*('Receipt material (SD)'!$F$4:$F$99984="OK")*('Receipt material (SD)'!$G$4:$G$99984="In stock")*('Receipt material (SD)'!$E$4:$E$99984))</f>
        <v>0</v>
      </c>
      <c r="D10" s="215" t="s">
        <v>350</v>
      </c>
      <c r="E10" s="44" t="s">
        <v>293</v>
      </c>
      <c r="F10" s="52"/>
      <c r="H10" s="63"/>
      <c r="J10" s="2"/>
      <c r="K10" s="64"/>
      <c r="L10" s="257"/>
      <c r="M10" s="211"/>
      <c r="N10" s="65"/>
      <c r="O10" s="64"/>
    </row>
    <row r="11" spans="2:15" ht="15.75" customHeight="1">
      <c r="B11" s="231"/>
      <c r="C11" s="47">
        <f>SUMPRODUCT(('Receipt material (SD)'!$C$4:$C$99984=$B$10)*('Receipt material (SD)'!$F$4:$F$99984="OK")*('Receipt material (SD)'!$G$4:$G$99984="In stock")*('Receipt material (SD)'!$H$4:$H$99984="OK"))</f>
        <v>0</v>
      </c>
      <c r="D11" s="216"/>
      <c r="E11" s="45" t="s">
        <v>55</v>
      </c>
      <c r="F11" s="58"/>
      <c r="H11" s="63"/>
      <c r="I11" s="64"/>
      <c r="J11" s="71"/>
      <c r="K11" s="64"/>
      <c r="L11" s="63"/>
      <c r="M11" s="64"/>
      <c r="N11" s="65"/>
      <c r="O11" s="64"/>
    </row>
    <row r="12" spans="2:15" ht="15.75" customHeight="1" thickBot="1">
      <c r="B12" s="232"/>
      <c r="C12" s="57">
        <f>SUMPRODUCT((Assets!$H$3:$H$99999="NOK")*(Assets!$E$3:$E$99999="Laptop")*(Assets!$F$3:$F$99999='Stocks (laptop-accessories)'!$B$10))</f>
        <v>0</v>
      </c>
      <c r="D12" s="217"/>
      <c r="E12" s="53" t="s">
        <v>326</v>
      </c>
      <c r="F12" s="60"/>
      <c r="H12" s="63"/>
      <c r="I12" s="90"/>
      <c r="J12" s="211" t="s">
        <v>416</v>
      </c>
      <c r="K12" s="211"/>
      <c r="L12" s="256" t="s">
        <v>350</v>
      </c>
      <c r="M12" s="211" t="s">
        <v>352</v>
      </c>
      <c r="N12" s="65"/>
      <c r="O12" s="64"/>
    </row>
    <row r="13" spans="2:15">
      <c r="B13" s="227" t="s">
        <v>131</v>
      </c>
      <c r="C13" s="46">
        <f>SUMPRODUCT(('Receipt material (SD)'!$C$4:$C$99984=$B$13)*('Receipt material (SD)'!$F$4:$F$99984="OK")*('Receipt material (SD)'!$G$4:$G$99984="In stock")*('Receipt material (SD)'!$E$4:$E$99984))</f>
        <v>0</v>
      </c>
      <c r="D13" s="215" t="s">
        <v>350</v>
      </c>
      <c r="E13" s="53" t="s">
        <v>327</v>
      </c>
      <c r="F13" s="52"/>
      <c r="H13" s="63"/>
      <c r="L13" s="256"/>
      <c r="M13" s="211"/>
      <c r="N13" s="65"/>
      <c r="O13" s="64"/>
    </row>
    <row r="14" spans="2:15" ht="15.75" thickBot="1">
      <c r="B14" s="228"/>
      <c r="C14" s="47">
        <f>SUMPRODUCT(('Receipt material (SD)'!$C$4:$C$99984=$B$13)*('Receipt material (SD)'!$F$4:$F$99984="OK")*('Receipt material (SD)'!$G$4:$G$99984="In stock")*('Receipt material (SD)'!$H$4:$H$99984="OK"))</f>
        <v>0</v>
      </c>
      <c r="D14" s="216"/>
      <c r="E14" s="53" t="s">
        <v>328</v>
      </c>
      <c r="F14" s="52"/>
      <c r="H14" s="68"/>
      <c r="I14" s="69"/>
      <c r="J14" s="69"/>
      <c r="K14" s="69"/>
      <c r="L14" s="68"/>
      <c r="M14" s="69"/>
      <c r="N14" s="70"/>
    </row>
    <row r="15" spans="2:15" ht="15.75" thickBot="1">
      <c r="B15" s="229"/>
      <c r="C15" s="57">
        <f>SUMPRODUCT((Assets!$H$3:$H$99999="NOK")*(Assets!$E$3:$E$99999="Laptop")*(Assets!$F$3:$F$99999='Stocks (laptop-accessories)'!$B$13))</f>
        <v>0</v>
      </c>
      <c r="D15" s="217"/>
      <c r="E15" s="53" t="s">
        <v>329</v>
      </c>
      <c r="F15" s="52"/>
    </row>
    <row r="16" spans="2:15">
      <c r="B16" s="224" t="s">
        <v>292</v>
      </c>
      <c r="C16" s="49">
        <f>SUMPRODUCT(('Receipt material (SD)'!$C$4:$C$99984=$B$16)*('Receipt material (SD)'!$F$4:$F$99984="OK")*('Receipt material (SD)'!$G$4:$G$99984="In stock")*('Receipt material (SD)'!$E$4:$E$99984))</f>
        <v>0</v>
      </c>
      <c r="D16" s="215" t="s">
        <v>350</v>
      </c>
      <c r="E16" s="53" t="s">
        <v>330</v>
      </c>
      <c r="F16" s="52"/>
    </row>
    <row r="17" spans="2:6">
      <c r="B17" s="225"/>
      <c r="C17" s="42">
        <f>SUMPRODUCT(('Receipt material (SD)'!$C$4:$C$99984=$B$16)*('Receipt material (SD)'!$F$4:$F$99984="OK")*('Receipt material (SD)'!$G$4:$G$99984="In stock")*('Receipt material (SD)'!$H$4:$H$99984="OK"))</f>
        <v>0</v>
      </c>
      <c r="D17" s="216"/>
      <c r="E17" s="53" t="s">
        <v>331</v>
      </c>
      <c r="F17" s="52"/>
    </row>
    <row r="18" spans="2:6" ht="15.75" thickBot="1">
      <c r="B18" s="226"/>
      <c r="C18" s="57">
        <f>SUMPRODUCT((Assets!$H$3:$H$99999="NOK")*(Assets!$E$3:$E$99999="Laptop")*(Assets!$F$3:$F$99999='Stocks (laptop-accessories)'!$B$16))</f>
        <v>0</v>
      </c>
      <c r="D18" s="217"/>
      <c r="E18" s="53" t="s">
        <v>338</v>
      </c>
      <c r="F18" s="52"/>
    </row>
    <row r="19" spans="2:6" ht="15" customHeight="1">
      <c r="B19" s="212" t="s">
        <v>294</v>
      </c>
      <c r="C19" s="46">
        <f>SUMPRODUCT(('Receipt material (SD)'!$C$4:$C$99984=$B$19)*('Receipt material (SD)'!$F$4:$F$99984="OK")*('Receipt material (SD)'!$G$4:$G$99984="In stock")*('Receipt material (SD)'!$E$4:$E$99984))</f>
        <v>0</v>
      </c>
      <c r="D19" s="215" t="s">
        <v>350</v>
      </c>
      <c r="E19" s="53" t="s">
        <v>339</v>
      </c>
      <c r="F19" s="52"/>
    </row>
    <row r="20" spans="2:6" ht="15" customHeight="1">
      <c r="B20" s="213"/>
      <c r="C20" s="47">
        <f>SUMPRODUCT(('Receipt material (SD)'!$C$4:$C$99984=$B$19)*('Receipt material (SD)'!$F$4:$F$99984="OK")*('Receipt material (SD)'!$G$4:$G$99984="In stock")*('Receipt material (SD)'!$H$4:$H$99984="OK"))</f>
        <v>0</v>
      </c>
      <c r="D20" s="216"/>
      <c r="E20" s="53" t="s">
        <v>340</v>
      </c>
      <c r="F20" s="52"/>
    </row>
    <row r="21" spans="2:6" ht="15.75" customHeight="1" thickBot="1">
      <c r="B21" s="214"/>
      <c r="C21" s="57">
        <f>SUMPRODUCT((Assets!$H$3:$H$99999="NOK")*(Assets!$E$3:$E$99999="Laptop")*(Assets!$F$3:$F$99999='Stocks (laptop-accessories)'!$B$19))</f>
        <v>0</v>
      </c>
      <c r="D21" s="217"/>
      <c r="E21" s="53" t="s">
        <v>341</v>
      </c>
      <c r="F21" s="52"/>
    </row>
    <row r="22" spans="2:6">
      <c r="B22" s="212" t="s">
        <v>295</v>
      </c>
      <c r="C22" s="46">
        <f>SUMPRODUCT(('Receipt material (SD)'!$C$4:$C$99984=$B$22)*('Receipt material (SD)'!$F$4:$F$99984="OK")*('Receipt material (SD)'!$G$4:$G$99984="In stock")*('Receipt material (SD)'!$E$4:$E$99984))</f>
        <v>0</v>
      </c>
      <c r="D22" s="215" t="s">
        <v>350</v>
      </c>
      <c r="E22" s="54" t="s">
        <v>348</v>
      </c>
      <c r="F22" s="52"/>
    </row>
    <row r="23" spans="2:6" ht="15.75" thickBot="1">
      <c r="B23" s="213"/>
      <c r="C23" s="47">
        <f>SUMPRODUCT(('Receipt material (SD)'!$C$4:$C$99984=$B$22)*('Receipt material (SD)'!$F$4:$F$99984="OK")*('Receipt material (SD)'!$G$4:$G$99984="In stock")*('Receipt material (SD)'!$H$4:$H$99984="OK"))</f>
        <v>0</v>
      </c>
      <c r="D23" s="216"/>
      <c r="E23" s="55" t="s">
        <v>349</v>
      </c>
      <c r="F23" s="56"/>
    </row>
    <row r="24" spans="2:6" ht="15.75" thickBot="1">
      <c r="B24" s="214"/>
      <c r="C24" s="57">
        <f>SUMPRODUCT((Assets!$H$3:$H$99999="NOK")*(Assets!$E$3:$E$99999="Laptop")*(Assets!$F$3:$F$99999='Stocks (laptop-accessories)'!$B$22))</f>
        <v>0</v>
      </c>
      <c r="D24" s="217"/>
      <c r="E24" s="206" t="s">
        <v>78</v>
      </c>
      <c r="F24" s="207"/>
    </row>
    <row r="25" spans="2:6" ht="15" customHeight="1" thickBot="1">
      <c r="B25" s="212" t="s">
        <v>189</v>
      </c>
      <c r="C25" s="46">
        <f>SUMPRODUCT(('Receipt material (SD)'!$C$4:$C$99984=$B$25)*('Receipt material (SD)'!$F$4:$F$99984="OK")*('Receipt material (SD)'!$G$4:$G$99984="In stock")*('Receipt material (SD)'!$E$4:$E$99984))</f>
        <v>0</v>
      </c>
      <c r="D25" s="215" t="s">
        <v>350</v>
      </c>
      <c r="E25" s="208"/>
      <c r="F25" s="209"/>
    </row>
    <row r="26" spans="2:6" ht="15" customHeight="1">
      <c r="B26" s="213"/>
      <c r="C26" s="47">
        <f>SUMPRODUCT(('Receipt material (SD)'!$C$4:$C$99984=$B$25)*('Receipt material (SD)'!$F$4:$F$99984="OK")*('Receipt material (SD)'!$G$4:$G$99984="In stock")*('Receipt material (SD)'!$H$4:$H$99984="OK"))</f>
        <v>0</v>
      </c>
      <c r="D26" s="216"/>
      <c r="E26" s="53" t="s">
        <v>320</v>
      </c>
      <c r="F26" s="52"/>
    </row>
    <row r="27" spans="2:6" ht="15" customHeight="1" thickBot="1">
      <c r="B27" s="214"/>
      <c r="C27" s="57">
        <f>SUMPRODUCT((Assets!$H$3:$H$99999="NOK")*(Assets!$E$3:$E$99999="Laptop")*(Assets!$F$3:$F$99999='Stocks (laptop-accessories)'!$B$25))</f>
        <v>0</v>
      </c>
      <c r="D27" s="217"/>
      <c r="E27" s="53" t="s">
        <v>322</v>
      </c>
      <c r="F27" s="52"/>
    </row>
    <row r="28" spans="2:6">
      <c r="B28" s="212" t="s">
        <v>176</v>
      </c>
      <c r="C28" s="46">
        <f>SUMPRODUCT(('Receipt material (SD)'!$C$4:$C$99984=$B$28)*('Receipt material (SD)'!$F$4:$F$99984="OK")*('Receipt material (SD)'!$G$4:$G$99984="In stock")*('Receipt material (SD)'!$E$4:$E$99984))</f>
        <v>0</v>
      </c>
      <c r="D28" s="215" t="s">
        <v>350</v>
      </c>
      <c r="E28" s="53" t="s">
        <v>324</v>
      </c>
      <c r="F28" s="52"/>
    </row>
    <row r="29" spans="2:6">
      <c r="B29" s="213"/>
      <c r="C29" s="47">
        <f>SUMPRODUCT(('Receipt material (SD)'!$C$4:$C$99984=$B$28)*('Receipt material (SD)'!$F$4:$F$99984="OK")*('Receipt material (SD)'!$G$4:$G$99984="In stock")*('Receipt material (SD)'!$H$4:$H$99984="OK"))</f>
        <v>0</v>
      </c>
      <c r="D29" s="216"/>
      <c r="E29" s="53" t="s">
        <v>335</v>
      </c>
      <c r="F29" s="52"/>
    </row>
    <row r="30" spans="2:6" ht="15.75" thickBot="1">
      <c r="B30" s="214"/>
      <c r="C30" s="57">
        <f>SUMPRODUCT((Assets!$H$3:$H$99999="NOK")*(Assets!$E$3:$E$99999="Laptop")*(Assets!$F$3:$F$99999='Stocks (laptop-accessories)'!$B$28))</f>
        <v>0</v>
      </c>
      <c r="D30" s="217"/>
      <c r="E30" s="53" t="s">
        <v>336</v>
      </c>
      <c r="F30" s="52"/>
    </row>
    <row r="31" spans="2:6">
      <c r="B31" s="212" t="s">
        <v>152</v>
      </c>
      <c r="C31" s="46">
        <f>SUMPRODUCT(('Receipt material (SD)'!$C$4:$C$99984=$B$31)*('Receipt material (SD)'!$F$4:$F$99984="OK")*('Receipt material (SD)'!$G$4:$G$99984="In stock")*('Receipt material (SD)'!$E$4:$E$99984))</f>
        <v>0</v>
      </c>
      <c r="D31" s="215" t="s">
        <v>350</v>
      </c>
      <c r="E31" s="53" t="s">
        <v>337</v>
      </c>
      <c r="F31" s="52"/>
    </row>
    <row r="32" spans="2:6">
      <c r="B32" s="213"/>
      <c r="C32" s="47">
        <f>SUMPRODUCT(('Receipt material (SD)'!$C$4:$C$99984=$B$31)*('Receipt material (SD)'!$F$4:$F$99984="OK")*('Receipt material (SD)'!$G$4:$G$99984="In stock")*('Receipt material (SD)'!$H$4:$H$99984="OK"))</f>
        <v>0</v>
      </c>
      <c r="D32" s="216"/>
      <c r="E32" s="53" t="s">
        <v>342</v>
      </c>
      <c r="F32" s="52"/>
    </row>
    <row r="33" spans="2:6" ht="15.75" thickBot="1">
      <c r="B33" s="214"/>
      <c r="C33" s="57">
        <f>SUMPRODUCT((Assets!$H$3:$H$99999="NOK")*(Assets!$E$3:$E$99999="Laptop")*(Assets!$F$3:$F$99999='Stocks (laptop-accessories)'!$B$31))</f>
        <v>0</v>
      </c>
      <c r="D33" s="217"/>
      <c r="E33" s="54" t="s">
        <v>343</v>
      </c>
      <c r="F33" s="52"/>
    </row>
    <row r="34" spans="2:6">
      <c r="B34" s="212" t="s">
        <v>297</v>
      </c>
      <c r="C34" s="46">
        <f>SUMPRODUCT(('Receipt material (SD)'!$C$4:$C$99984=$B$34)*('Receipt material (SD)'!$F$4:$F$99984="OK")*('Receipt material (SD)'!$G$4:$G$99984="In stock")*('Receipt material (SD)'!$E$4:$E$99984))</f>
        <v>0</v>
      </c>
      <c r="D34" s="215" t="s">
        <v>350</v>
      </c>
      <c r="E34" s="53" t="s">
        <v>344</v>
      </c>
      <c r="F34" s="52"/>
    </row>
    <row r="35" spans="2:6">
      <c r="B35" s="213"/>
      <c r="C35" s="47">
        <f>SUMPRODUCT(('Receipt material (SD)'!$C$4:$C$99984=$B$34)*('Receipt material (SD)'!$F$4:$F$99984="OK")*('Receipt material (SD)'!$G$4:$G$99984="In stock")*('Receipt material (SD)'!$H$4:$H$99984="OK"))</f>
        <v>0</v>
      </c>
      <c r="D35" s="216"/>
      <c r="E35" s="53" t="s">
        <v>345</v>
      </c>
      <c r="F35" s="52"/>
    </row>
    <row r="36" spans="2:6" ht="15.75" thickBot="1">
      <c r="B36" s="214"/>
      <c r="C36" s="57">
        <f>SUMPRODUCT((Assets!$H$3:$H$99999="NOK")*(Assets!$E$3:$E$99999="Laptop")*(Assets!$F$3:$F$99999='Stocks (laptop-accessories)'!$B$34))</f>
        <v>0</v>
      </c>
      <c r="D36" s="217"/>
      <c r="E36" s="53" t="s">
        <v>346</v>
      </c>
      <c r="F36" s="52"/>
    </row>
    <row r="37" spans="2:6" ht="15.75" thickBot="1">
      <c r="B37" s="212" t="s">
        <v>299</v>
      </c>
      <c r="C37" s="46">
        <f>SUMPRODUCT(('Receipt material (SD)'!$C$4:$C$99984=$B$37)*('Receipt material (SD)'!$F$4:$F$99984="OK")*('Receipt material (SD)'!$G$4:$G$99984="In stock")*('Receipt material (SD)'!$E$4:$E$99984))</f>
        <v>0</v>
      </c>
      <c r="D37" s="215" t="s">
        <v>350</v>
      </c>
      <c r="E37" s="53" t="s">
        <v>347</v>
      </c>
      <c r="F37" s="52"/>
    </row>
    <row r="38" spans="2:6">
      <c r="B38" s="213"/>
      <c r="C38" s="47">
        <f>SUMPRODUCT(('Receipt material (SD)'!$C$4:$C$99984=$B$37)*('Receipt material (SD)'!$F$4:$F$99984="OK")*('Receipt material (SD)'!$G$4:$G$99984="In stock")*('Receipt material (SD)'!$H$4:$H$99984="OK"))</f>
        <v>0</v>
      </c>
      <c r="D38" s="216"/>
      <c r="E38" s="206" t="s">
        <v>491</v>
      </c>
      <c r="F38" s="207"/>
    </row>
    <row r="39" spans="2:6" ht="15.75" thickBot="1">
      <c r="B39" s="214"/>
      <c r="C39" s="57">
        <f>SUMPRODUCT((Assets!$H$3:$H$99999="NOK")*(Assets!$E$3:$E$99999="Laptop")*(Assets!$F$3:$F$99999='Stocks (laptop-accessories)'!$B$37))</f>
        <v>0</v>
      </c>
      <c r="D39" s="217"/>
      <c r="E39" s="208"/>
      <c r="F39" s="209"/>
    </row>
    <row r="40" spans="2:6">
      <c r="B40" s="212" t="s">
        <v>301</v>
      </c>
      <c r="C40" s="46">
        <f>SUMPRODUCT(('Receipt material (SD)'!$C$4:$C$99984=$B$40)*('Receipt material (SD)'!$F$4:$F$99984="OK")*('Receipt material (SD)'!$G$4:$G$99984="In stock")*('Receipt material (SD)'!$E$4:$E$99984))</f>
        <v>0</v>
      </c>
      <c r="D40" s="215" t="s">
        <v>350</v>
      </c>
      <c r="E40" s="59" t="s">
        <v>318</v>
      </c>
      <c r="F40" s="50"/>
    </row>
    <row r="41" spans="2:6">
      <c r="B41" s="213"/>
      <c r="C41" s="47">
        <f>SUMPRODUCT(('Receipt material (SD)'!$C$4:$C$99984=$B$40)*('Receipt material (SD)'!$F$4:$F$99984="OK")*('Receipt material (SD)'!$G$4:$G$99984="In stock")*('Receipt material (SD)'!$H$4:$H$99984="OK"))</f>
        <v>0</v>
      </c>
      <c r="D41" s="216"/>
      <c r="E41" s="53" t="s">
        <v>332</v>
      </c>
      <c r="F41" s="52"/>
    </row>
    <row r="42" spans="2:6" ht="15.75" thickBot="1">
      <c r="B42" s="214"/>
      <c r="C42" s="57">
        <f>SUMPRODUCT((Assets!$H$3:$H$99999="NOK")*(Assets!$E$3:$E$99999="Laptop")*(Assets!$F$3:$F$99999='Stocks (laptop-accessories)'!$B$40))</f>
        <v>0</v>
      </c>
      <c r="D42" s="217"/>
      <c r="E42" s="53" t="s">
        <v>333</v>
      </c>
      <c r="F42" s="52"/>
    </row>
    <row r="43" spans="2:6" ht="15.75" thickBot="1">
      <c r="B43" s="212" t="s">
        <v>303</v>
      </c>
      <c r="C43" s="46">
        <f>SUMPRODUCT(('Receipt material (SD)'!$C$4:$C$99984=$B$43)*('Receipt material (SD)'!$F$4:$F$99984="OK")*('Receipt material (SD)'!$G$4:$G$99984="In stock")*('Receipt material (SD)'!$E$4:$E$99984))</f>
        <v>0</v>
      </c>
      <c r="D43" s="215" t="s">
        <v>350</v>
      </c>
      <c r="E43" s="53" t="s">
        <v>334</v>
      </c>
      <c r="F43" s="52"/>
    </row>
    <row r="44" spans="2:6">
      <c r="B44" s="213"/>
      <c r="C44" s="47">
        <f>SUMPRODUCT(('Receipt material (SD)'!$C$4:$C$99984=$B$43)*('Receipt material (SD)'!$F$4:$F$99984="OK")*('Receipt material (SD)'!$G$4:$G$99984="In stock")*('Receipt material (SD)'!$H$4:$H$99984="OK"))</f>
        <v>0</v>
      </c>
      <c r="D44" s="216"/>
      <c r="E44" s="206" t="s">
        <v>296</v>
      </c>
      <c r="F44" s="207"/>
    </row>
    <row r="45" spans="2:6" ht="15.75" thickBot="1">
      <c r="B45" s="214"/>
      <c r="C45" s="57">
        <f>SUMPRODUCT((Assets!$H$3:$H$99999="NOK")*(Assets!$E$3:$E$99999="Laptop")*(Assets!$F$3:$F$99999='Stocks (laptop-accessories)'!$B$43))</f>
        <v>0</v>
      </c>
      <c r="D45" s="217"/>
      <c r="E45" s="208"/>
      <c r="F45" s="209"/>
    </row>
    <row r="46" spans="2:6">
      <c r="B46" s="212" t="s">
        <v>305</v>
      </c>
      <c r="C46" s="46">
        <f>SUMPRODUCT(('Receipt material (SD)'!$C$4:$C$99984=$B$46)*('Receipt material (SD)'!$F$4:$F$99984="OK")*('Receipt material (SD)'!$G$4:$G$99984="In stock")*('Receipt material (SD)'!$E$4:$E$99984))</f>
        <v>0</v>
      </c>
      <c r="D46" s="215" t="s">
        <v>350</v>
      </c>
      <c r="E46" s="59" t="s">
        <v>489</v>
      </c>
      <c r="F46" s="50"/>
    </row>
    <row r="47" spans="2:6">
      <c r="B47" s="213"/>
      <c r="C47" s="47">
        <f>SUMPRODUCT(('Receipt material (SD)'!$C$4:$C$99984=$B$46)*('Receipt material (SD)'!$F$4:$F$99984="OK")*('Receipt material (SD)'!$G$4:$G$99984="In stock")*('Receipt material (SD)'!$H$4:$H$99984="OK"))</f>
        <v>0</v>
      </c>
      <c r="D47" s="216"/>
      <c r="E47" s="53" t="s">
        <v>490</v>
      </c>
      <c r="F47" s="52"/>
    </row>
    <row r="48" spans="2:6" ht="15.75" thickBot="1">
      <c r="B48" s="214"/>
      <c r="C48" s="57">
        <f>SUMPRODUCT((Assets!$H$3:$H$99999="NOK")*(Assets!$E$3:$E$99999="Laptop")*(Assets!$F$3:$F$99999='Stocks (laptop-accessories)'!$B$46))</f>
        <v>0</v>
      </c>
      <c r="D48" s="217"/>
      <c r="E48" s="53" t="s">
        <v>298</v>
      </c>
      <c r="F48" s="52"/>
    </row>
    <row r="49" spans="2:6">
      <c r="B49" s="212" t="s">
        <v>307</v>
      </c>
      <c r="C49" s="46">
        <f>SUMPRODUCT(('Receipt material (SD)'!$C$4:$C$99984=$B$49)*('Receipt material (SD)'!$F$4:$F$99984="OK")*('Receipt material (SD)'!$G$4:$G$99984="In stock")*('Receipt material (SD)'!$E$4:$E$99984))</f>
        <v>0</v>
      </c>
      <c r="D49" s="215" t="s">
        <v>350</v>
      </c>
      <c r="E49" s="53" t="s">
        <v>300</v>
      </c>
      <c r="F49" s="52"/>
    </row>
    <row r="50" spans="2:6">
      <c r="B50" s="213"/>
      <c r="C50" s="47">
        <f>SUMPRODUCT(('Receipt material (SD)'!$C$4:$C$99984=$B$49)*('Receipt material (SD)'!$F$4:$F$99984="OK")*('Receipt material (SD)'!$G$4:$G$99984="In stock")*('Receipt material (SD)'!$H$4:$H$99984="OK"))</f>
        <v>0</v>
      </c>
      <c r="D50" s="216"/>
      <c r="E50" s="53" t="s">
        <v>302</v>
      </c>
      <c r="F50" s="52"/>
    </row>
    <row r="51" spans="2:6" ht="15.75" thickBot="1">
      <c r="B51" s="214"/>
      <c r="C51" s="57">
        <f>SUMPRODUCT((Assets!$H$3:$H$99999="NOK")*(Assets!$E$3:$E$99999="Laptop")*(Assets!$F$3:$F$99999='Stocks (laptop-accessories)'!$B$49))</f>
        <v>0</v>
      </c>
      <c r="D51" s="217"/>
      <c r="E51" s="53" t="s">
        <v>304</v>
      </c>
      <c r="F51" s="52"/>
    </row>
    <row r="52" spans="2:6">
      <c r="B52" s="221" t="s">
        <v>309</v>
      </c>
      <c r="C52" s="46">
        <f>SUMPRODUCT(('Receipt material (SD)'!$C$4:$C$99984=$B$52)*('Receipt material (SD)'!$F$4:$F$99984="OK")*('Receipt material (SD)'!$G$4:$G$99984="In stock")*('Receipt material (SD)'!$E$4:$E$99984))</f>
        <v>0</v>
      </c>
      <c r="D52" s="215" t="s">
        <v>350</v>
      </c>
      <c r="E52" s="53" t="s">
        <v>306</v>
      </c>
      <c r="F52" s="52"/>
    </row>
    <row r="53" spans="2:6">
      <c r="B53" s="222"/>
      <c r="C53" s="47">
        <f>SUMPRODUCT(('Receipt material (SD)'!$C$4:$C$99984=$B$52)*('Receipt material (SD)'!$F$4:$F$99984="OK")*('Receipt material (SD)'!$G$4:$G$99984="In stock")*('Receipt material (SD)'!$H$4:$H$99984="OK"))</f>
        <v>0</v>
      </c>
      <c r="D53" s="216"/>
      <c r="E53" s="53" t="s">
        <v>308</v>
      </c>
      <c r="F53" s="52"/>
    </row>
    <row r="54" spans="2:6" ht="15.75" thickBot="1">
      <c r="B54" s="223"/>
      <c r="C54" s="57">
        <f>SUMPRODUCT((Assets!$H$3:$H$99999="NOK")*(Assets!$E$3:$E$99999="Laptop")*(Assets!$F$3:$F$99999='Stocks (laptop-accessories)'!$B$52))</f>
        <v>0</v>
      </c>
      <c r="D54" s="217"/>
      <c r="E54" s="53" t="s">
        <v>310</v>
      </c>
      <c r="F54" s="60"/>
    </row>
    <row r="55" spans="2:6">
      <c r="B55" s="212" t="s">
        <v>311</v>
      </c>
      <c r="C55" s="46">
        <f>SUMPRODUCT(('Receipt material (SD)'!$C$4:$C$99984=$B$55)*('Receipt material (SD)'!$F$4:$F$99984="OK")*('Receipt material (SD)'!$G$4:$G$99984="In stock")*('Receipt material (SD)'!$E$4:$E$99984))</f>
        <v>0</v>
      </c>
      <c r="D55" s="215" t="s">
        <v>350</v>
      </c>
      <c r="E55" s="53" t="s">
        <v>312</v>
      </c>
      <c r="F55" s="52"/>
    </row>
    <row r="56" spans="2:6">
      <c r="B56" s="213"/>
      <c r="C56" s="47">
        <f>SUMPRODUCT(('Receipt material (SD)'!$C$4:$C$99984=$B$55)*('Receipt material (SD)'!$F$4:$F$99984="OK")*('Receipt material (SD)'!$G$4:$G$99984="In stock")*('Receipt material (SD)'!$H$4:$H$99984="OK"))</f>
        <v>0</v>
      </c>
      <c r="D56" s="216"/>
      <c r="E56" s="53" t="s">
        <v>314</v>
      </c>
      <c r="F56" s="52"/>
    </row>
    <row r="57" spans="2:6" ht="15.75" thickBot="1">
      <c r="B57" s="214"/>
      <c r="C57" s="57">
        <f>SUMPRODUCT((Assets!$H$3:$H$99999="NOK")*(Assets!$E$3:$E$99999="Laptop")*(Assets!$F$3:$F$99999='Stocks (laptop-accessories)'!$B$55))</f>
        <v>0</v>
      </c>
      <c r="D57" s="217"/>
      <c r="E57" s="61" t="s">
        <v>316</v>
      </c>
      <c r="F57" s="56"/>
    </row>
    <row r="58" spans="2:6">
      <c r="B58" s="218" t="s">
        <v>315</v>
      </c>
      <c r="C58" s="49">
        <f>SUMPRODUCT(('Receipt material (SD)'!$C$4:$C$99984=$B$58)*('Receipt material (SD)'!$F$4:$F$99984="OK")*('Receipt material (SD)'!$G$4:$G$99984="In stock")*('Receipt material (SD)'!$E$4:$E$99984))</f>
        <v>0</v>
      </c>
      <c r="D58" s="215" t="s">
        <v>350</v>
      </c>
    </row>
    <row r="59" spans="2:6">
      <c r="B59" s="219"/>
      <c r="C59" s="47">
        <f>SUMPRODUCT(('Receipt material (SD)'!$C$4:$C$99984=$B$58)*('Receipt material (SD)'!$F$4:$F$99984="OK")*('Receipt material (SD)'!$G$4:$G$99984="In stock")*('Receipt material (SD)'!$H$4:$H$99984="OK"))</f>
        <v>0</v>
      </c>
      <c r="D59" s="216"/>
    </row>
    <row r="60" spans="2:6" ht="15.75" thickBot="1">
      <c r="B60" s="220"/>
      <c r="C60" s="57">
        <f>SUMPRODUCT((Assets!$H$3:$H$99999="NOK")*(Assets!$E$3:$E$99999="Laptop")*(Assets!$F$3:$F$99999='Stocks (laptop-accessories)'!$B$58))</f>
        <v>0</v>
      </c>
      <c r="D60" s="217"/>
    </row>
    <row r="61" spans="2:6">
      <c r="B61" s="218" t="s">
        <v>406</v>
      </c>
      <c r="C61" s="46">
        <f>SUMPRODUCT(('Receipt material (SD)'!$C$4:$C$99984=$B$61)*('Receipt material (SD)'!$F$4:$F$99984="OK")*('Receipt material (SD)'!$G$4:$G$99984="In stock")*('Receipt material (SD)'!$E$4:$E$99984))</f>
        <v>0</v>
      </c>
      <c r="D61" s="215" t="s">
        <v>350</v>
      </c>
    </row>
    <row r="62" spans="2:6">
      <c r="B62" s="219"/>
      <c r="C62" s="47">
        <f>SUMPRODUCT(('Receipt material (SD)'!$C$4:$C$99984=$B$61)*('Receipt material (SD)'!$F$4:$F$99984="OK")*('Receipt material (SD)'!$G$4:$G$99984="In stock")*('Receipt material (SD)'!$H$4:$H$99984="OK"))</f>
        <v>0</v>
      </c>
      <c r="D62" s="216"/>
    </row>
    <row r="63" spans="2:6" ht="15.75" thickBot="1">
      <c r="B63" s="220"/>
      <c r="C63" s="57">
        <f>SUMPRODUCT((Assets!$H$3:$H$99999="NOK")*(Assets!$E$3:$E$99999="Laptop")*(Assets!$F$3:$F$99999='Stocks (laptop-accessories)'!$B$64))</f>
        <v>0</v>
      </c>
      <c r="D63" s="217"/>
    </row>
    <row r="64" spans="2:6">
      <c r="B64" s="218" t="s">
        <v>313</v>
      </c>
      <c r="C64" s="46">
        <f>SUMPRODUCT(('Receipt material (SD)'!$C$4:$C$99984=$B$64)*('Receipt material (SD)'!$F$4:$F$99984="OK")*('Receipt material (SD)'!$G$4:$G$99984="In stock")*('Receipt material (SD)'!$E$4:$E$99984))</f>
        <v>0</v>
      </c>
      <c r="D64" s="215" t="s">
        <v>350</v>
      </c>
    </row>
    <row r="65" spans="2:4">
      <c r="B65" s="219"/>
      <c r="C65" s="47">
        <f>SUMPRODUCT(('Receipt material (SD)'!$C$4:$C$99984=$B$64)*('Receipt material (SD)'!$F$4:$F$99984="OK")*('Receipt material (SD)'!$G$4:$G$99984="In stock")*('Receipt material (SD)'!$H$4:$H$99984="OK"))</f>
        <v>0</v>
      </c>
      <c r="D65" s="216"/>
    </row>
    <row r="66" spans="2:4" ht="15.75" thickBot="1">
      <c r="B66" s="220"/>
      <c r="C66" s="57">
        <f>SUMPRODUCT((Assets!$H$3:$H$99999="NOK")*(Assets!$E$3:$E$99999="Laptop")*(Assets!$F$3:$F$99999='Stocks (laptop-accessories)'!$B$64))</f>
        <v>0</v>
      </c>
      <c r="D66" s="217"/>
    </row>
    <row r="67" spans="2:4">
      <c r="B67" s="218" t="s">
        <v>408</v>
      </c>
      <c r="C67" s="46">
        <f>SUMPRODUCT(('Receipt material (SD)'!$C$4:$C$99984=$B$67)*('Receipt material (SD)'!$F$4:$F$99984="OK")*('Receipt material (SD)'!$G$4:$G$99984="In stock")*('Receipt material (SD)'!$E$4:$E$99984))</f>
        <v>2</v>
      </c>
      <c r="D67" s="215" t="s">
        <v>350</v>
      </c>
    </row>
    <row r="68" spans="2:4">
      <c r="B68" s="219"/>
      <c r="C68" s="47">
        <f>SUMPRODUCT(('Receipt material (SD)'!$C$4:$C$99984=$B$67)*('Receipt material (SD)'!$F$4:$F$99984="OK")*('Receipt material (SD)'!$G$4:$G$99984="In stock")*('Receipt material (SD)'!$H$4:$H$99984="OK"))</f>
        <v>1</v>
      </c>
      <c r="D68" s="216"/>
    </row>
    <row r="69" spans="2:4" ht="15.75" thickBot="1">
      <c r="B69" s="220"/>
      <c r="C69" s="57">
        <f>SUMPRODUCT((Assets!$H$3:$H$99999="NOK")*(Assets!$E$3:$E$99999="Laptop")*(Assets!$F$3:$F$99999='Stocks (laptop-accessories)'!$B$67))</f>
        <v>1</v>
      </c>
      <c r="D69" s="217"/>
    </row>
    <row r="70" spans="2:4">
      <c r="B70" s="218" t="s">
        <v>407</v>
      </c>
      <c r="C70" s="46">
        <f>SUMPRODUCT(('Receipt material (SD)'!$C$4:$C$99984=$B$73)*('Receipt material (SD)'!$F$4:$F$99984="OK")*('Receipt material (SD)'!$G$4:$G$99984="In stock")*('Receipt material (SD)'!$E$4:$E$99984))</f>
        <v>0</v>
      </c>
      <c r="D70" s="215" t="s">
        <v>350</v>
      </c>
    </row>
    <row r="71" spans="2:4">
      <c r="B71" s="219"/>
      <c r="C71" s="47">
        <f>SUMPRODUCT(('Receipt material (SD)'!$C$4:$C$99984=$B$73)*('Receipt material (SD)'!$F$4:$F$99984="OK")*('Receipt material (SD)'!$G$4:$G$99984="In stock")*('Receipt material (SD)'!$H$4:$H$99984="OK"))</f>
        <v>0</v>
      </c>
      <c r="D71" s="216"/>
    </row>
    <row r="72" spans="2:4" ht="15.75" thickBot="1">
      <c r="B72" s="220"/>
      <c r="C72" s="57">
        <f>SUMPRODUCT((Assets!$H$3:$H$99999="NOK")*(Assets!$E$3:$E$99999="Laptop")*(Assets!$F$3:$F$99999='Stocks (laptop-accessories)'!$B$73))</f>
        <v>0</v>
      </c>
      <c r="D72" s="217"/>
    </row>
    <row r="73" spans="2:4">
      <c r="B73" s="218" t="s">
        <v>317</v>
      </c>
      <c r="C73" s="46">
        <f>SUMPRODUCT(('Receipt material (SD)'!$C$4:$C$99984=$B$73)*('Receipt material (SD)'!$F$4:$F$99984="OK")*('Receipt material (SD)'!$G$4:$G$99984="In stock")*('Receipt material (SD)'!$E$4:$E$99984))</f>
        <v>0</v>
      </c>
      <c r="D73" s="215" t="s">
        <v>350</v>
      </c>
    </row>
    <row r="74" spans="2:4">
      <c r="B74" s="219"/>
      <c r="C74" s="47">
        <f>SUMPRODUCT(('Receipt material (SD)'!$C$4:$C$99984=$B$73)*('Receipt material (SD)'!$F$4:$F$99984="OK")*('Receipt material (SD)'!$G$4:$G$99984="In stock")*('Receipt material (SD)'!$H$4:$H$99984="OK"))</f>
        <v>0</v>
      </c>
      <c r="D74" s="216"/>
    </row>
    <row r="75" spans="2:4" ht="15.75" thickBot="1">
      <c r="B75" s="220"/>
      <c r="C75" s="57">
        <f>SUMPRODUCT((Assets!$H$3:$H$99999="NOK")*(Assets!$E$3:$E$99999="Laptop")*(Assets!$F$3:$F$99999='Stocks (laptop-accessories)'!$B$73))</f>
        <v>0</v>
      </c>
      <c r="D75" s="217"/>
    </row>
    <row r="76" spans="2:4">
      <c r="B76" s="218" t="s">
        <v>319</v>
      </c>
      <c r="C76" s="46">
        <f>SUMPRODUCT(('Receipt material (SD)'!$C$4:$C$99984=$B$76)*('Receipt material (SD)'!$F$4:$F$99984="OK")*('Receipt material (SD)'!$G$4:$G$99984="In stock")*('Receipt material (SD)'!$E$4:$E$99984))</f>
        <v>0</v>
      </c>
      <c r="D76" s="215" t="s">
        <v>350</v>
      </c>
    </row>
    <row r="77" spans="2:4">
      <c r="B77" s="219"/>
      <c r="C77" s="47">
        <f>SUMPRODUCT(('Receipt material (SD)'!$C$4:$C$99984=$B$76)*('Receipt material (SD)'!$F$4:$F$99984="OK")*('Receipt material (SD)'!$G$4:$G$99984="In stock")*('Receipt material (SD)'!$H$4:$H$99984="OK"))</f>
        <v>0</v>
      </c>
      <c r="D77" s="216"/>
    </row>
    <row r="78" spans="2:4" ht="15.75" thickBot="1">
      <c r="B78" s="220"/>
      <c r="C78" s="57">
        <f>SUMPRODUCT((Assets!$H$3:$H$99999="NOK")*(Assets!$E$3:$E$99999="Laptop")*(Assets!$F$3:$F$99999='Stocks (laptop-accessories)'!$B$76))</f>
        <v>0</v>
      </c>
      <c r="D78" s="217"/>
    </row>
    <row r="79" spans="2:4">
      <c r="B79" s="244" t="s">
        <v>321</v>
      </c>
      <c r="C79" s="46">
        <f>SUMPRODUCT(('Receipt material (SD)'!$C$4:$C$99984=$B$79)*('Receipt material (SD)'!$F$4:$F$99984="OK")*('Receipt material (SD)'!$G$4:$G$99984="In stock")*('Receipt material (SD)'!$E$4:$E$99984))</f>
        <v>0</v>
      </c>
      <c r="D79" s="215" t="s">
        <v>350</v>
      </c>
    </row>
    <row r="80" spans="2:4">
      <c r="B80" s="245"/>
      <c r="C80" s="47">
        <f>SUMPRODUCT(('Receipt material (SD)'!$C$4:$C$99984=$B$79)*('Receipt material (SD)'!$F$4:$F$99984="OK")*('Receipt material (SD)'!$G$4:$G$99984="In stock")*('Receipt material (SD)'!$H$4:$H$99984="OK"))</f>
        <v>0</v>
      </c>
      <c r="D80" s="216"/>
    </row>
    <row r="81" spans="2:4" ht="15.75" thickBot="1">
      <c r="B81" s="246"/>
      <c r="C81" s="57">
        <f>SUMPRODUCT((Assets!$H$3:$H$99999="NOK")*(Assets!$E$3:$E$99999="Laptop")*(Assets!$F$3:$F$99999='Stocks (laptop-accessories)'!$B$79))</f>
        <v>0</v>
      </c>
      <c r="D81" s="217"/>
    </row>
    <row r="82" spans="2:4">
      <c r="B82" s="244" t="s">
        <v>323</v>
      </c>
      <c r="C82" s="46">
        <f>SUMPRODUCT(('Receipt material (SD)'!$C$4:$C$99984=$B$82)*('Receipt material (SD)'!$F$4:$F$99984="OK")*('Receipt material (SD)'!$G$4:$G$99984="In stock")*('Receipt material (SD)'!$E$4:$E$99984))</f>
        <v>0</v>
      </c>
      <c r="D82" s="215" t="s">
        <v>350</v>
      </c>
    </row>
    <row r="83" spans="2:4">
      <c r="B83" s="245"/>
      <c r="C83" s="47">
        <f>SUMPRODUCT(('Receipt material (SD)'!$C$4:$C$99984=$B$82)*('Receipt material (SD)'!$F$4:$F$99984="OK")*('Receipt material (SD)'!$G$4:$G$99984="In stock")*('Receipt material (SD)'!$H$4:$H$99984="OK"))</f>
        <v>0</v>
      </c>
      <c r="D83" s="216"/>
    </row>
    <row r="84" spans="2:4" ht="15.75" thickBot="1">
      <c r="B84" s="246"/>
      <c r="C84" s="57">
        <f>SUMPRODUCT((Assets!$H$3:$H$99999="NOK")*(Assets!$E$3:$E$99999="Laptop")*(Assets!$F$3:$F$99999='Stocks (laptop-accessories)'!$B$82))</f>
        <v>0</v>
      </c>
      <c r="D84" s="217"/>
    </row>
    <row r="85" spans="2:4">
      <c r="B85" s="244" t="s">
        <v>325</v>
      </c>
      <c r="C85" s="46">
        <f>SUMPRODUCT(('Receipt material (SD)'!$C$4:$C$99984=$B$85)*('Receipt material (SD)'!$F$4:$F$99984="OK")*('Receipt material (SD)'!$G$4:$G$99984="In stock")*('Receipt material (SD)'!$E$4:$E$99984))</f>
        <v>0</v>
      </c>
      <c r="D85" s="215" t="s">
        <v>350</v>
      </c>
    </row>
    <row r="86" spans="2:4">
      <c r="B86" s="245"/>
      <c r="C86" s="47">
        <f>SUMPRODUCT(('Receipt material (SD)'!$C$4:$C$99984=$B$85)*('Receipt material (SD)'!$F$4:$F$99984="OK")*('Receipt material (SD)'!$G$4:$G$99984="In stock")*('Receipt material (SD)'!$H$4:$H$99984="OK"))</f>
        <v>0</v>
      </c>
      <c r="D86" s="216"/>
    </row>
    <row r="87" spans="2:4" ht="15.75" thickBot="1">
      <c r="B87" s="246"/>
      <c r="C87" s="48">
        <f>SUMPRODUCT((Assets!$H$3:$H$99999="NOK")*(Assets!$E$3:$E$99999="Laptop")*(Assets!$F$3:$F$99999='Stocks (laptop-accessories)'!$B$85))</f>
        <v>0</v>
      </c>
      <c r="D87" s="217"/>
    </row>
  </sheetData>
  <mergeCells count="70">
    <mergeCell ref="H2:N4"/>
    <mergeCell ref="J12:K12"/>
    <mergeCell ref="L12:L13"/>
    <mergeCell ref="L9:L10"/>
    <mergeCell ref="M12:M13"/>
    <mergeCell ref="M9:M10"/>
    <mergeCell ref="J9:K9"/>
    <mergeCell ref="J6:K6"/>
    <mergeCell ref="D76:D78"/>
    <mergeCell ref="D79:D81"/>
    <mergeCell ref="D82:D84"/>
    <mergeCell ref="D85:D87"/>
    <mergeCell ref="D52:D54"/>
    <mergeCell ref="D55:D57"/>
    <mergeCell ref="D58:D60"/>
    <mergeCell ref="D64:D66"/>
    <mergeCell ref="D67:D69"/>
    <mergeCell ref="D73:D75"/>
    <mergeCell ref="D19:D21"/>
    <mergeCell ref="D49:D51"/>
    <mergeCell ref="B64:B66"/>
    <mergeCell ref="B58:B60"/>
    <mergeCell ref="B55:B57"/>
    <mergeCell ref="B40:B42"/>
    <mergeCell ref="B37:B39"/>
    <mergeCell ref="B34:B36"/>
    <mergeCell ref="B31:B33"/>
    <mergeCell ref="D28:D30"/>
    <mergeCell ref="D31:D33"/>
    <mergeCell ref="B28:B30"/>
    <mergeCell ref="D22:D24"/>
    <mergeCell ref="B22:B24"/>
    <mergeCell ref="B19:B21"/>
    <mergeCell ref="D34:D36"/>
    <mergeCell ref="B85:B87"/>
    <mergeCell ref="B82:B84"/>
    <mergeCell ref="B79:B81"/>
    <mergeCell ref="B76:B78"/>
    <mergeCell ref="B73:B75"/>
    <mergeCell ref="B16:B18"/>
    <mergeCell ref="B13:B15"/>
    <mergeCell ref="B10:B12"/>
    <mergeCell ref="B7:B9"/>
    <mergeCell ref="B2:F4"/>
    <mergeCell ref="B5:D6"/>
    <mergeCell ref="E5:F6"/>
    <mergeCell ref="D7:D9"/>
    <mergeCell ref="D10:D12"/>
    <mergeCell ref="D13:D15"/>
    <mergeCell ref="D16:D18"/>
    <mergeCell ref="B25:B27"/>
    <mergeCell ref="D25:D27"/>
    <mergeCell ref="B61:B63"/>
    <mergeCell ref="D61:D63"/>
    <mergeCell ref="B70:B72"/>
    <mergeCell ref="D70:D72"/>
    <mergeCell ref="B67:B69"/>
    <mergeCell ref="B52:B54"/>
    <mergeCell ref="B49:B51"/>
    <mergeCell ref="B46:B48"/>
    <mergeCell ref="B43:B45"/>
    <mergeCell ref="D37:D39"/>
    <mergeCell ref="D40:D42"/>
    <mergeCell ref="D43:D45"/>
    <mergeCell ref="D46:D48"/>
    <mergeCell ref="E24:F25"/>
    <mergeCell ref="E38:F39"/>
    <mergeCell ref="L6:L7"/>
    <mergeCell ref="M6:M7"/>
    <mergeCell ref="E44:F45"/>
  </mergeCells>
  <conditionalFormatting sqref="C8">
    <cfRule type="dataBar" priority="47">
      <dataBar>
        <cfvo type="num" val="0"/>
        <cfvo type="num" val="$C$7"/>
        <color rgb="FFFFC000"/>
      </dataBar>
      <extLst>
        <ext xmlns:x14="http://schemas.microsoft.com/office/spreadsheetml/2009/9/main" uri="{B025F937-C7B1-47D3-B67F-A62EFF666E3E}">
          <x14:id>{16269190-8FC0-44E0-8BC2-965DE60621E2}</x14:id>
        </ext>
      </extLst>
    </cfRule>
  </conditionalFormatting>
  <conditionalFormatting sqref="C17">
    <cfRule type="dataBar" priority="81">
      <dataBar>
        <cfvo type="num" val="0"/>
        <cfvo type="num" val="$C$16"/>
        <color rgb="FFFFC000"/>
      </dataBar>
      <extLst>
        <ext xmlns:x14="http://schemas.microsoft.com/office/spreadsheetml/2009/9/main" uri="{B025F937-C7B1-47D3-B67F-A62EFF666E3E}">
          <x14:id>{C006BAD8-65B9-423B-A369-4AD6B5370D8A}</x14:id>
        </ext>
      </extLst>
    </cfRule>
  </conditionalFormatting>
  <conditionalFormatting sqref="C20">
    <cfRule type="dataBar" priority="82">
      <dataBar>
        <cfvo type="num" val="0"/>
        <cfvo type="num" val="$C$19"/>
        <color rgb="FFFFC000"/>
      </dataBar>
      <extLst>
        <ext xmlns:x14="http://schemas.microsoft.com/office/spreadsheetml/2009/9/main" uri="{B025F937-C7B1-47D3-B67F-A62EFF666E3E}">
          <x14:id>{7F421935-7056-4EB1-9DE3-F1187D42A8C7}</x14:id>
        </ext>
      </extLst>
    </cfRule>
  </conditionalFormatting>
  <conditionalFormatting sqref="C23">
    <cfRule type="dataBar" priority="83">
      <dataBar>
        <cfvo type="num" val="0"/>
        <cfvo type="num" val="$C$22"/>
        <color rgb="FFFFC000"/>
      </dataBar>
      <extLst>
        <ext xmlns:x14="http://schemas.microsoft.com/office/spreadsheetml/2009/9/main" uri="{B025F937-C7B1-47D3-B67F-A62EFF666E3E}">
          <x14:id>{111321E1-7E4D-4374-87E6-85ECD4D6FEA0}</x14:id>
        </ext>
      </extLst>
    </cfRule>
  </conditionalFormatting>
  <conditionalFormatting sqref="C29">
    <cfRule type="dataBar" priority="85">
      <dataBar>
        <cfvo type="num" val="0"/>
        <cfvo type="num" val="$C$28"/>
        <color rgb="FFFFC000"/>
      </dataBar>
      <extLst>
        <ext xmlns:x14="http://schemas.microsoft.com/office/spreadsheetml/2009/9/main" uri="{B025F937-C7B1-47D3-B67F-A62EFF666E3E}">
          <x14:id>{C79882FB-FF3F-4F7C-85EB-FFA1B99DABD6}</x14:id>
        </ext>
      </extLst>
    </cfRule>
  </conditionalFormatting>
  <conditionalFormatting sqref="C32">
    <cfRule type="dataBar" priority="86">
      <dataBar>
        <cfvo type="num" val="0"/>
        <cfvo type="num" val="$C$31"/>
        <color rgb="FFFFC000"/>
      </dataBar>
      <extLst>
        <ext xmlns:x14="http://schemas.microsoft.com/office/spreadsheetml/2009/9/main" uri="{B025F937-C7B1-47D3-B67F-A62EFF666E3E}">
          <x14:id>{2C9F68CF-40B5-4045-870F-33FC28BE34E6}</x14:id>
        </ext>
      </extLst>
    </cfRule>
  </conditionalFormatting>
  <conditionalFormatting sqref="C35">
    <cfRule type="dataBar" priority="87">
      <dataBar>
        <cfvo type="num" val="0"/>
        <cfvo type="num" val="$C$34"/>
        <color rgb="FFFFC000"/>
      </dataBar>
      <extLst>
        <ext xmlns:x14="http://schemas.microsoft.com/office/spreadsheetml/2009/9/main" uri="{B025F937-C7B1-47D3-B67F-A62EFF666E3E}">
          <x14:id>{BCF16F43-CBBE-4B9F-BD92-4038AD0B4377}</x14:id>
        </ext>
      </extLst>
    </cfRule>
  </conditionalFormatting>
  <conditionalFormatting sqref="C38">
    <cfRule type="dataBar" priority="88">
      <dataBar>
        <cfvo type="num" val="0"/>
        <cfvo type="num" val="$C$37"/>
        <color rgb="FFFFC000"/>
      </dataBar>
      <extLst>
        <ext xmlns:x14="http://schemas.microsoft.com/office/spreadsheetml/2009/9/main" uri="{B025F937-C7B1-47D3-B67F-A62EFF666E3E}">
          <x14:id>{A4B5E5F9-CFEF-4ED1-9EEC-B2D5E46B725D}</x14:id>
        </ext>
      </extLst>
    </cfRule>
  </conditionalFormatting>
  <conditionalFormatting sqref="C41">
    <cfRule type="dataBar" priority="89">
      <dataBar>
        <cfvo type="num" val="0"/>
        <cfvo type="num" val="$C$40"/>
        <color rgb="FFFFC000"/>
      </dataBar>
      <extLst>
        <ext xmlns:x14="http://schemas.microsoft.com/office/spreadsheetml/2009/9/main" uri="{B025F937-C7B1-47D3-B67F-A62EFF666E3E}">
          <x14:id>{B7C01F9D-9DEA-4B4E-97E1-2F0A7AEF32F5}</x14:id>
        </ext>
      </extLst>
    </cfRule>
  </conditionalFormatting>
  <conditionalFormatting sqref="C44">
    <cfRule type="dataBar" priority="90">
      <dataBar>
        <cfvo type="num" val="0"/>
        <cfvo type="num" val="$C$43"/>
        <color rgb="FFFFC000"/>
      </dataBar>
      <extLst>
        <ext xmlns:x14="http://schemas.microsoft.com/office/spreadsheetml/2009/9/main" uri="{B025F937-C7B1-47D3-B67F-A62EFF666E3E}">
          <x14:id>{BEF02F93-4392-472B-BB24-89CB7AE7F4A5}</x14:id>
        </ext>
      </extLst>
    </cfRule>
  </conditionalFormatting>
  <conditionalFormatting sqref="C47">
    <cfRule type="dataBar" priority="91">
      <dataBar>
        <cfvo type="num" val="0"/>
        <cfvo type="num" val="&quot;$B$41&quot;"/>
        <color rgb="FFFFC000"/>
      </dataBar>
      <extLst>
        <ext xmlns:x14="http://schemas.microsoft.com/office/spreadsheetml/2009/9/main" uri="{B025F937-C7B1-47D3-B67F-A62EFF666E3E}">
          <x14:id>{8266038F-1BB7-4263-A4D8-29CD87554B5D}</x14:id>
        </ext>
      </extLst>
    </cfRule>
  </conditionalFormatting>
  <conditionalFormatting sqref="C50">
    <cfRule type="dataBar" priority="92">
      <dataBar>
        <cfvo type="num" val="0"/>
        <cfvo type="num" val="$C$49"/>
        <color rgb="FFFFC000"/>
      </dataBar>
      <extLst>
        <ext xmlns:x14="http://schemas.microsoft.com/office/spreadsheetml/2009/9/main" uri="{B025F937-C7B1-47D3-B67F-A62EFF666E3E}">
          <x14:id>{DBA4C5D1-70FE-4FA7-9715-8EC9697742D2}</x14:id>
        </ext>
      </extLst>
    </cfRule>
  </conditionalFormatting>
  <conditionalFormatting sqref="C53">
    <cfRule type="dataBar" priority="93">
      <dataBar>
        <cfvo type="num" val="0"/>
        <cfvo type="num" val="$C$52"/>
        <color rgb="FFFFC000"/>
      </dataBar>
      <extLst>
        <ext xmlns:x14="http://schemas.microsoft.com/office/spreadsheetml/2009/9/main" uri="{B025F937-C7B1-47D3-B67F-A62EFF666E3E}">
          <x14:id>{638B237D-7BE5-4A3D-AD03-68FFF05517D2}</x14:id>
        </ext>
      </extLst>
    </cfRule>
  </conditionalFormatting>
  <conditionalFormatting sqref="C56">
    <cfRule type="dataBar" priority="94">
      <dataBar>
        <cfvo type="num" val="0"/>
        <cfvo type="num" val="$C$55"/>
        <color rgb="FFFFC000"/>
      </dataBar>
      <extLst>
        <ext xmlns:x14="http://schemas.microsoft.com/office/spreadsheetml/2009/9/main" uri="{B025F937-C7B1-47D3-B67F-A62EFF666E3E}">
          <x14:id>{CEEAA501-617E-4DD1-81F9-240710A5B3E9}</x14:id>
        </ext>
      </extLst>
    </cfRule>
  </conditionalFormatting>
  <conditionalFormatting sqref="C59">
    <cfRule type="dataBar" priority="95">
      <dataBar>
        <cfvo type="num" val="0"/>
        <cfvo type="num" val="$C$58"/>
        <color rgb="FFFFC000"/>
      </dataBar>
      <extLst>
        <ext xmlns:x14="http://schemas.microsoft.com/office/spreadsheetml/2009/9/main" uri="{B025F937-C7B1-47D3-B67F-A62EFF666E3E}">
          <x14:id>{44867835-D489-4C17-9610-990CEA7D2476}</x14:id>
        </ext>
      </extLst>
    </cfRule>
  </conditionalFormatting>
  <conditionalFormatting sqref="C65">
    <cfRule type="dataBar" priority="97">
      <dataBar>
        <cfvo type="num" val="0"/>
        <cfvo type="num" val="$C$64"/>
        <color rgb="FFFFC000"/>
      </dataBar>
      <extLst>
        <ext xmlns:x14="http://schemas.microsoft.com/office/spreadsheetml/2009/9/main" uri="{B025F937-C7B1-47D3-B67F-A62EFF666E3E}">
          <x14:id>{D4728A71-15DE-45A6-B251-BBE855EDB703}</x14:id>
        </ext>
      </extLst>
    </cfRule>
  </conditionalFormatting>
  <conditionalFormatting sqref="C68">
    <cfRule type="dataBar" priority="98">
      <dataBar>
        <cfvo type="num" val="0"/>
        <cfvo type="num" val="$C$67"/>
        <color rgb="FFFFC000"/>
      </dataBar>
      <extLst>
        <ext xmlns:x14="http://schemas.microsoft.com/office/spreadsheetml/2009/9/main" uri="{B025F937-C7B1-47D3-B67F-A62EFF666E3E}">
          <x14:id>{F55F778D-6F3C-42C3-A27C-2FB893C2A911}</x14:id>
        </ext>
      </extLst>
    </cfRule>
  </conditionalFormatting>
  <conditionalFormatting sqref="C74">
    <cfRule type="dataBar" priority="100">
      <dataBar>
        <cfvo type="num" val="0"/>
        <cfvo type="num" val="$C$73"/>
        <color rgb="FFFFC000"/>
      </dataBar>
      <extLst>
        <ext xmlns:x14="http://schemas.microsoft.com/office/spreadsheetml/2009/9/main" uri="{B025F937-C7B1-47D3-B67F-A62EFF666E3E}">
          <x14:id>{6DE854DD-DEAD-4DF1-ACCA-9942D4A14C45}</x14:id>
        </ext>
      </extLst>
    </cfRule>
  </conditionalFormatting>
  <conditionalFormatting sqref="C77">
    <cfRule type="dataBar" priority="101">
      <dataBar>
        <cfvo type="num" val="0"/>
        <cfvo type="num" val="$C$76"/>
        <color rgb="FFFFC000"/>
      </dataBar>
      <extLst>
        <ext xmlns:x14="http://schemas.microsoft.com/office/spreadsheetml/2009/9/main" uri="{B025F937-C7B1-47D3-B67F-A62EFF666E3E}">
          <x14:id>{D44DB002-F71C-476B-BAB8-6AF440CF3FC7}</x14:id>
        </ext>
      </extLst>
    </cfRule>
  </conditionalFormatting>
  <conditionalFormatting sqref="C80">
    <cfRule type="dataBar" priority="102">
      <dataBar>
        <cfvo type="num" val="0"/>
        <cfvo type="num" val="$C$79"/>
        <color rgb="FFFFC000"/>
      </dataBar>
      <extLst>
        <ext xmlns:x14="http://schemas.microsoft.com/office/spreadsheetml/2009/9/main" uri="{B025F937-C7B1-47D3-B67F-A62EFF666E3E}">
          <x14:id>{AB7BBCEA-9871-4A78-B2FF-D2B141261E56}</x14:id>
        </ext>
      </extLst>
    </cfRule>
  </conditionalFormatting>
  <conditionalFormatting sqref="C83">
    <cfRule type="dataBar" priority="103">
      <dataBar>
        <cfvo type="num" val="0"/>
        <cfvo type="num" val="&quot;$B$71&quot;"/>
        <color rgb="FFFFC000"/>
      </dataBar>
      <extLst>
        <ext xmlns:x14="http://schemas.microsoft.com/office/spreadsheetml/2009/9/main" uri="{B025F937-C7B1-47D3-B67F-A62EFF666E3E}">
          <x14:id>{20DBEC7D-CCD0-4AC8-9F1A-6FC424A76D52}</x14:id>
        </ext>
      </extLst>
    </cfRule>
  </conditionalFormatting>
  <conditionalFormatting sqref="C86">
    <cfRule type="dataBar" priority="117">
      <dataBar>
        <cfvo type="num" val="0"/>
        <cfvo type="num" val="$C$85"/>
        <color rgb="FFFFC000"/>
      </dataBar>
      <extLst>
        <ext xmlns:x14="http://schemas.microsoft.com/office/spreadsheetml/2009/9/main" uri="{B025F937-C7B1-47D3-B67F-A62EFF666E3E}">
          <x14:id>{156548B6-2964-4EF2-B4D0-371297F6AFFB}</x14:id>
        </ext>
      </extLst>
    </cfRule>
  </conditionalFormatting>
  <conditionalFormatting sqref="C11">
    <cfRule type="dataBar" priority="48">
      <dataBar>
        <cfvo type="num" val="0"/>
        <cfvo type="num" val="$C$7"/>
        <color rgb="FFFFC000"/>
      </dataBar>
      <extLst>
        <ext xmlns:x14="http://schemas.microsoft.com/office/spreadsheetml/2009/9/main" uri="{B025F937-C7B1-47D3-B67F-A62EFF666E3E}">
          <x14:id>{C305C0DA-0862-4637-AED0-D8A6D85C714F}</x14:id>
        </ext>
      </extLst>
    </cfRule>
  </conditionalFormatting>
  <conditionalFormatting sqref="C14">
    <cfRule type="dataBar" priority="49">
      <dataBar>
        <cfvo type="num" val="0"/>
        <cfvo type="num" val="$C$7"/>
        <color rgb="FFFFC000"/>
      </dataBar>
      <extLst>
        <ext xmlns:x14="http://schemas.microsoft.com/office/spreadsheetml/2009/9/main" uri="{B025F937-C7B1-47D3-B67F-A62EFF666E3E}">
          <x14:id>{196B7CAF-9D37-4AF2-9C83-D6443CAA2DBF}</x14:id>
        </ext>
      </extLst>
    </cfRule>
  </conditionalFormatting>
  <conditionalFormatting sqref="C9">
    <cfRule type="dataBar" priority="5">
      <dataBar>
        <cfvo type="num" val="0"/>
        <cfvo type="num" val="$C$7"/>
        <color theme="0" tint="-0.249977111117893"/>
      </dataBar>
      <extLst>
        <ext xmlns:x14="http://schemas.microsoft.com/office/spreadsheetml/2009/9/main" uri="{B025F937-C7B1-47D3-B67F-A62EFF666E3E}">
          <x14:id>{B9E04CF3-5267-47DD-90DD-189404B252D7}</x14:id>
        </ext>
      </extLst>
    </cfRule>
  </conditionalFormatting>
  <conditionalFormatting sqref="C26">
    <cfRule type="dataBar" priority="84">
      <dataBar>
        <cfvo type="num" val="0"/>
        <cfvo type="num" val="$C$28"/>
        <color rgb="FFFFC000"/>
      </dataBar>
      <extLst>
        <ext xmlns:x14="http://schemas.microsoft.com/office/spreadsheetml/2009/9/main" uri="{B025F937-C7B1-47D3-B67F-A62EFF666E3E}">
          <x14:id>{1A45C5D5-B1CC-46B9-9476-FB04FC087D22}</x14:id>
        </ext>
      </extLst>
    </cfRule>
  </conditionalFormatting>
  <conditionalFormatting sqref="D7 D10 D13 D16 D19 D22 D25 D28 D31 D34 D37 D40 D43 D46 D49 D52 D55 D58 D61 D64 D67 D70 D73 D76 D79 D82 D85">
    <cfRule type="expression" dxfId="4" priority="1">
      <formula>IF(AND($C7=0,$C8=0,$C9=0),TRUE,FALSE)</formula>
    </cfRule>
    <cfRule type="expression" dxfId="3" priority="2">
      <formula>IF(AND($C7&gt;=($C9*1.2),$C7&lt;=($C9*1.3)),TRUE,FALSE)</formula>
    </cfRule>
    <cfRule type="expression" dxfId="2" priority="3">
      <formula>IF($C7&lt;($C9*1.2),TRUE,FALSE)</formula>
    </cfRule>
    <cfRule type="expression" dxfId="1" priority="4">
      <formula>IF($C7&gt;($C9*1.3),TRUE,FALSE)</formula>
    </cfRule>
  </conditionalFormatting>
  <conditionalFormatting sqref="C62">
    <cfRule type="dataBar" priority="96">
      <dataBar>
        <cfvo type="num" val="0"/>
        <cfvo type="num" val="$C$64"/>
        <color rgb="FFFFC000"/>
      </dataBar>
      <extLst>
        <ext xmlns:x14="http://schemas.microsoft.com/office/spreadsheetml/2009/9/main" uri="{B025F937-C7B1-47D3-B67F-A62EFF666E3E}">
          <x14:id>{617BE796-12B2-4E47-8B41-C57CCA3408ED}</x14:id>
        </ext>
      </extLst>
    </cfRule>
  </conditionalFormatting>
  <conditionalFormatting sqref="C63">
    <cfRule type="dataBar" priority="27">
      <dataBar>
        <cfvo type="num" val="0"/>
        <cfvo type="num" val="$C$7"/>
        <color theme="0" tint="-0.249977111117893"/>
      </dataBar>
      <extLst>
        <ext xmlns:x14="http://schemas.microsoft.com/office/spreadsheetml/2009/9/main" uri="{B025F937-C7B1-47D3-B67F-A62EFF666E3E}">
          <x14:id>{F98FE072-3D40-4F5C-B82E-D448257666E4}</x14:id>
        </ext>
      </extLst>
    </cfRule>
  </conditionalFormatting>
  <conditionalFormatting sqref="C71">
    <cfRule type="dataBar" priority="99">
      <dataBar>
        <cfvo type="num" val="0"/>
        <cfvo type="num" val="$C$73"/>
        <color rgb="FFFFC000"/>
      </dataBar>
      <extLst>
        <ext xmlns:x14="http://schemas.microsoft.com/office/spreadsheetml/2009/9/main" uri="{B025F937-C7B1-47D3-B67F-A62EFF666E3E}">
          <x14:id>{93996781-7E7E-4EFF-9E2F-BE60738991E6}</x14:id>
        </ext>
      </extLst>
    </cfRule>
  </conditionalFormatting>
  <conditionalFormatting sqref="C72">
    <cfRule type="dataBar" priority="38">
      <dataBar>
        <cfvo type="num" val="0"/>
        <cfvo type="num" val="$C$70"/>
        <color theme="0" tint="-0.249977111117893"/>
      </dataBar>
      <extLst>
        <ext xmlns:x14="http://schemas.microsoft.com/office/spreadsheetml/2009/9/main" uri="{B025F937-C7B1-47D3-B67F-A62EFF666E3E}">
          <x14:id>{C14EE995-49B1-40A6-8880-DCB75776D07A}</x14:id>
        </ext>
      </extLst>
    </cfRule>
  </conditionalFormatting>
  <conditionalFormatting sqref="C12">
    <cfRule type="dataBar" priority="6">
      <dataBar>
        <cfvo type="num" val="0"/>
        <cfvo type="num" val="$C$10"/>
        <color theme="0" tint="-0.249977111117893"/>
      </dataBar>
      <extLst>
        <ext xmlns:x14="http://schemas.microsoft.com/office/spreadsheetml/2009/9/main" uri="{B025F937-C7B1-47D3-B67F-A62EFF666E3E}">
          <x14:id>{FD9312FE-0088-47AA-A386-B934E3574259}</x14:id>
        </ext>
      </extLst>
    </cfRule>
  </conditionalFormatting>
  <conditionalFormatting sqref="C18">
    <cfRule type="dataBar" priority="9">
      <dataBar>
        <cfvo type="num" val="0"/>
        <cfvo type="num" val="$C$16"/>
        <color theme="0" tint="-0.249977111117893"/>
      </dataBar>
      <extLst>
        <ext xmlns:x14="http://schemas.microsoft.com/office/spreadsheetml/2009/9/main" uri="{B025F937-C7B1-47D3-B67F-A62EFF666E3E}">
          <x14:id>{BF6C0418-CF01-4A10-A972-14511E2C59AB}</x14:id>
        </ext>
      </extLst>
    </cfRule>
  </conditionalFormatting>
  <conditionalFormatting sqref="C21">
    <cfRule type="dataBar" priority="10">
      <dataBar>
        <cfvo type="num" val="0"/>
        <cfvo type="num" val="$C$19"/>
        <color theme="0" tint="-0.249977111117893"/>
      </dataBar>
      <extLst>
        <ext xmlns:x14="http://schemas.microsoft.com/office/spreadsheetml/2009/9/main" uri="{B025F937-C7B1-47D3-B67F-A62EFF666E3E}">
          <x14:id>{50E85949-79F7-42F2-9039-FE57806054EF}</x14:id>
        </ext>
      </extLst>
    </cfRule>
  </conditionalFormatting>
  <conditionalFormatting sqref="C24">
    <cfRule type="dataBar" priority="12">
      <dataBar>
        <cfvo type="num" val="0"/>
        <cfvo type="num" val="$C$22"/>
        <color theme="0" tint="-0.249977111117893"/>
      </dataBar>
      <extLst>
        <ext xmlns:x14="http://schemas.microsoft.com/office/spreadsheetml/2009/9/main" uri="{B025F937-C7B1-47D3-B67F-A62EFF666E3E}">
          <x14:id>{51F78206-88DA-49FC-8B07-E3EAB6484A72}</x14:id>
        </ext>
      </extLst>
    </cfRule>
  </conditionalFormatting>
  <conditionalFormatting sqref="C27">
    <cfRule type="dataBar" priority="13">
      <dataBar>
        <cfvo type="num" val="0"/>
        <cfvo type="num" val="$C$25"/>
        <color theme="0" tint="-0.249977111117893"/>
      </dataBar>
      <extLst>
        <ext xmlns:x14="http://schemas.microsoft.com/office/spreadsheetml/2009/9/main" uri="{B025F937-C7B1-47D3-B67F-A62EFF666E3E}">
          <x14:id>{A6CC1C9A-3FA9-437F-8594-262F92FC0A64}</x14:id>
        </ext>
      </extLst>
    </cfRule>
  </conditionalFormatting>
  <conditionalFormatting sqref="C30">
    <cfRule type="dataBar" priority="14">
      <dataBar>
        <cfvo type="num" val="0"/>
        <cfvo type="num" val="$C$28"/>
        <color theme="0" tint="-0.249977111117893"/>
      </dataBar>
      <extLst>
        <ext xmlns:x14="http://schemas.microsoft.com/office/spreadsheetml/2009/9/main" uri="{B025F937-C7B1-47D3-B67F-A62EFF666E3E}">
          <x14:id>{9E70AAD0-A294-46B6-96BC-0ACE2A812CF5}</x14:id>
        </ext>
      </extLst>
    </cfRule>
  </conditionalFormatting>
  <conditionalFormatting sqref="C36">
    <cfRule type="dataBar" priority="17">
      <dataBar>
        <cfvo type="num" val="0"/>
        <cfvo type="num" val="$C$34"/>
        <color theme="0" tint="-0.249977111117893"/>
      </dataBar>
      <extLst>
        <ext xmlns:x14="http://schemas.microsoft.com/office/spreadsheetml/2009/9/main" uri="{B025F937-C7B1-47D3-B67F-A62EFF666E3E}">
          <x14:id>{F36A2C24-53D9-44DE-828B-F6DB7F31057C}</x14:id>
        </ext>
      </extLst>
    </cfRule>
  </conditionalFormatting>
  <conditionalFormatting sqref="C39">
    <cfRule type="dataBar" priority="18">
      <dataBar>
        <cfvo type="num" val="0"/>
        <cfvo type="num" val="$C$37"/>
        <color theme="0" tint="-0.249977111117893"/>
      </dataBar>
      <extLst>
        <ext xmlns:x14="http://schemas.microsoft.com/office/spreadsheetml/2009/9/main" uri="{B025F937-C7B1-47D3-B67F-A62EFF666E3E}">
          <x14:id>{FBD7BA86-4337-4BFE-8ABF-252AE10DE421}</x14:id>
        </ext>
      </extLst>
    </cfRule>
  </conditionalFormatting>
  <conditionalFormatting sqref="C42">
    <cfRule type="dataBar" priority="19">
      <dataBar>
        <cfvo type="num" val="0"/>
        <cfvo type="num" val="$C$40"/>
        <color theme="0" tint="-0.249977111117893"/>
      </dataBar>
      <extLst>
        <ext xmlns:x14="http://schemas.microsoft.com/office/spreadsheetml/2009/9/main" uri="{B025F937-C7B1-47D3-B67F-A62EFF666E3E}">
          <x14:id>{6F66A926-FC16-4705-968A-5A7396121D12}</x14:id>
        </ext>
      </extLst>
    </cfRule>
  </conditionalFormatting>
  <conditionalFormatting sqref="C45">
    <cfRule type="dataBar" priority="20">
      <dataBar>
        <cfvo type="num" val="0"/>
        <cfvo type="num" val="$C$43"/>
        <color theme="0" tint="-0.249977111117893"/>
      </dataBar>
      <extLst>
        <ext xmlns:x14="http://schemas.microsoft.com/office/spreadsheetml/2009/9/main" uri="{B025F937-C7B1-47D3-B67F-A62EFF666E3E}">
          <x14:id>{8D1C7971-5766-41FB-8BD6-93AC830A9755}</x14:id>
        </ext>
      </extLst>
    </cfRule>
  </conditionalFormatting>
  <conditionalFormatting sqref="C48">
    <cfRule type="dataBar" priority="21">
      <dataBar>
        <cfvo type="num" val="0"/>
        <cfvo type="num" val="$C$46"/>
        <color theme="0" tint="-0.249977111117893"/>
      </dataBar>
      <extLst>
        <ext xmlns:x14="http://schemas.microsoft.com/office/spreadsheetml/2009/9/main" uri="{B025F937-C7B1-47D3-B67F-A62EFF666E3E}">
          <x14:id>{EA8BAB83-FE2F-482E-84ED-2E88DDF55745}</x14:id>
        </ext>
      </extLst>
    </cfRule>
  </conditionalFormatting>
  <conditionalFormatting sqref="C51">
    <cfRule type="dataBar" priority="22">
      <dataBar>
        <cfvo type="num" val="0"/>
        <cfvo type="num" val="$C$49"/>
        <color theme="0" tint="-0.249977111117893"/>
      </dataBar>
      <extLst>
        <ext xmlns:x14="http://schemas.microsoft.com/office/spreadsheetml/2009/9/main" uri="{B025F937-C7B1-47D3-B67F-A62EFF666E3E}">
          <x14:id>{07C6F95A-C7A9-4A67-97E8-696F88C5CA9E}</x14:id>
        </ext>
      </extLst>
    </cfRule>
  </conditionalFormatting>
  <conditionalFormatting sqref="C54">
    <cfRule type="dataBar" priority="23">
      <dataBar>
        <cfvo type="num" val="0"/>
        <cfvo type="num" val="$C$52"/>
        <color theme="0" tint="-0.249977111117893"/>
      </dataBar>
      <extLst>
        <ext xmlns:x14="http://schemas.microsoft.com/office/spreadsheetml/2009/9/main" uri="{B025F937-C7B1-47D3-B67F-A62EFF666E3E}">
          <x14:id>{A05129E8-DD8E-49E1-9F30-8AF612ACE5BF}</x14:id>
        </ext>
      </extLst>
    </cfRule>
  </conditionalFormatting>
  <conditionalFormatting sqref="C57">
    <cfRule type="dataBar" priority="24">
      <dataBar>
        <cfvo type="num" val="0"/>
        <cfvo type="num" val="$C$55"/>
        <color theme="0" tint="-0.249977111117893"/>
      </dataBar>
      <extLst>
        <ext xmlns:x14="http://schemas.microsoft.com/office/spreadsheetml/2009/9/main" uri="{B025F937-C7B1-47D3-B67F-A62EFF666E3E}">
          <x14:id>{08D17B2D-86A6-4491-86C9-DB48A7B81863}</x14:id>
        </ext>
      </extLst>
    </cfRule>
  </conditionalFormatting>
  <conditionalFormatting sqref="C75">
    <cfRule type="dataBar" priority="39">
      <dataBar>
        <cfvo type="num" val="0"/>
        <cfvo type="num" val="$C$73"/>
        <color theme="0" tint="-0.249977111117893"/>
      </dataBar>
      <extLst>
        <ext xmlns:x14="http://schemas.microsoft.com/office/spreadsheetml/2009/9/main" uri="{B025F937-C7B1-47D3-B67F-A62EFF666E3E}">
          <x14:id>{9D59A910-CBB3-4F53-9341-5C14F79F1195}</x14:id>
        </ext>
      </extLst>
    </cfRule>
  </conditionalFormatting>
  <conditionalFormatting sqref="C78">
    <cfRule type="dataBar" priority="42">
      <dataBar>
        <cfvo type="num" val="0"/>
        <cfvo type="num" val="$C$76"/>
        <color theme="0" tint="-0.249977111117893"/>
      </dataBar>
      <extLst>
        <ext xmlns:x14="http://schemas.microsoft.com/office/spreadsheetml/2009/9/main" uri="{B025F937-C7B1-47D3-B67F-A62EFF666E3E}">
          <x14:id>{B0321734-BDCF-4F60-A7DE-56369EFC1296}</x14:id>
        </ext>
      </extLst>
    </cfRule>
  </conditionalFormatting>
  <conditionalFormatting sqref="C81">
    <cfRule type="dataBar" priority="43">
      <dataBar>
        <cfvo type="num" val="0"/>
        <cfvo type="num" val="$C$79"/>
        <color theme="0" tint="-0.249977111117893"/>
      </dataBar>
      <extLst>
        <ext xmlns:x14="http://schemas.microsoft.com/office/spreadsheetml/2009/9/main" uri="{B025F937-C7B1-47D3-B67F-A62EFF666E3E}">
          <x14:id>{4C17E2D0-112D-4454-BABB-E8DEC308C338}</x14:id>
        </ext>
      </extLst>
    </cfRule>
  </conditionalFormatting>
  <conditionalFormatting sqref="C84">
    <cfRule type="dataBar" priority="44">
      <dataBar>
        <cfvo type="num" val="0"/>
        <cfvo type="num" val="$C$82"/>
        <color theme="0" tint="-0.249977111117893"/>
      </dataBar>
      <extLst>
        <ext xmlns:x14="http://schemas.microsoft.com/office/spreadsheetml/2009/9/main" uri="{B025F937-C7B1-47D3-B67F-A62EFF666E3E}">
          <x14:id>{D95564EE-540C-46A0-974C-E8EF67DE3D2C}</x14:id>
        </ext>
      </extLst>
    </cfRule>
  </conditionalFormatting>
  <conditionalFormatting sqref="C87">
    <cfRule type="dataBar" priority="45">
      <dataBar>
        <cfvo type="num" val="0"/>
        <cfvo type="num" val="$C$85"/>
        <color theme="0" tint="-0.249977111117893"/>
      </dataBar>
      <extLst>
        <ext xmlns:x14="http://schemas.microsoft.com/office/spreadsheetml/2009/9/main" uri="{B025F937-C7B1-47D3-B67F-A62EFF666E3E}">
          <x14:id>{284183B1-0CF1-4ABE-B5F7-4085EB1F154C}</x14:id>
        </ext>
      </extLst>
    </cfRule>
  </conditionalFormatting>
  <conditionalFormatting sqref="C60">
    <cfRule type="dataBar" priority="26">
      <dataBar>
        <cfvo type="num" val="0"/>
        <cfvo type="num" val="$C$58"/>
        <color theme="0" tint="-0.249977111117893"/>
      </dataBar>
      <extLst>
        <ext xmlns:x14="http://schemas.microsoft.com/office/spreadsheetml/2009/9/main" uri="{B025F937-C7B1-47D3-B67F-A62EFF666E3E}">
          <x14:id>{A1CA683F-86F9-4F99-8471-5EE3B7A36BD9}</x14:id>
        </ext>
      </extLst>
    </cfRule>
  </conditionalFormatting>
  <conditionalFormatting sqref="C66">
    <cfRule type="dataBar" priority="33">
      <dataBar>
        <cfvo type="num" val="0"/>
        <cfvo type="num" val="$C$64"/>
        <color theme="0" tint="-0.249977111117893"/>
      </dataBar>
      <extLst>
        <ext xmlns:x14="http://schemas.microsoft.com/office/spreadsheetml/2009/9/main" uri="{B025F937-C7B1-47D3-B67F-A62EFF666E3E}">
          <x14:id>{3C011221-C99F-4974-806B-86E57E970034}</x14:id>
        </ext>
      </extLst>
    </cfRule>
  </conditionalFormatting>
  <conditionalFormatting sqref="C69">
    <cfRule type="dataBar" priority="34">
      <dataBar>
        <cfvo type="num" val="0"/>
        <cfvo type="num" val="$C$67"/>
        <color theme="0" tint="-0.249977111117893"/>
      </dataBar>
      <extLst>
        <ext xmlns:x14="http://schemas.microsoft.com/office/spreadsheetml/2009/9/main" uri="{B025F937-C7B1-47D3-B67F-A62EFF666E3E}">
          <x14:id>{3B376CA4-9BCD-48DA-9209-6D407D48B76A}</x14:id>
        </ext>
      </extLst>
    </cfRule>
  </conditionalFormatting>
  <conditionalFormatting sqref="C33">
    <cfRule type="dataBar" priority="15">
      <dataBar>
        <cfvo type="num" val="0"/>
        <cfvo type="num" val="$C$31"/>
        <color theme="0" tint="-0.249977111117893"/>
      </dataBar>
      <extLst>
        <ext xmlns:x14="http://schemas.microsoft.com/office/spreadsheetml/2009/9/main" uri="{B025F937-C7B1-47D3-B67F-A62EFF666E3E}">
          <x14:id>{A0A9D004-65AD-41FA-A0E4-937F57C19576}</x14:id>
        </ext>
      </extLst>
    </cfRule>
  </conditionalFormatting>
  <conditionalFormatting sqref="C15">
    <cfRule type="dataBar" priority="7">
      <dataBar>
        <cfvo type="num" val="0"/>
        <cfvo type="num" val="$C$10"/>
        <color theme="0" tint="-0.249977111117893"/>
      </dataBar>
      <extLst>
        <ext xmlns:x14="http://schemas.microsoft.com/office/spreadsheetml/2009/9/main" uri="{B025F937-C7B1-47D3-B67F-A62EFF666E3E}">
          <x14:id>{D7153CC2-2D2B-42F3-93F0-4A507BF348D2}</x14:id>
        </ext>
      </extLst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6269190-8FC0-44E0-8BC2-965DE60621E2}">
            <x14:dataBar minLength="0" maxLength="100" border="1" direction="leftToRight">
              <x14:cfvo type="num">
                <xm:f>0</xm:f>
              </x14:cfvo>
              <x14:cfvo type="num">
                <xm:f>$C$7</xm:f>
              </x14:cfvo>
              <x14:borderColor rgb="FFFFC000"/>
              <x14:negativeFillColor rgb="FFFF0000"/>
              <x14:axisColor rgb="FF000000"/>
            </x14:dataBar>
          </x14:cfRule>
          <xm:sqref>C8</xm:sqref>
        </x14:conditionalFormatting>
        <x14:conditionalFormatting xmlns:xm="http://schemas.microsoft.com/office/excel/2006/main">
          <x14:cfRule type="dataBar" id="{C006BAD8-65B9-423B-A369-4AD6B5370D8A}">
            <x14:dataBar minLength="0" maxLength="100" border="1" direction="leftToRight">
              <x14:cfvo type="num">
                <xm:f>0</xm:f>
              </x14:cfvo>
              <x14:cfvo type="num">
                <xm:f>$C$16</xm:f>
              </x14:cfvo>
              <x14:borderColor rgb="FFFFC000"/>
              <x14:negativeFillColor rgb="FFFF0000"/>
              <x14:axisColor rgb="FF000000"/>
            </x14:dataBar>
          </x14:cfRule>
          <xm:sqref>C17</xm:sqref>
        </x14:conditionalFormatting>
        <x14:conditionalFormatting xmlns:xm="http://schemas.microsoft.com/office/excel/2006/main">
          <x14:cfRule type="dataBar" id="{7F421935-7056-4EB1-9DE3-F1187D42A8C7}">
            <x14:dataBar minLength="0" maxLength="100" border="1" direction="leftToRight">
              <x14:cfvo type="num">
                <xm:f>0</xm:f>
              </x14:cfvo>
              <x14:cfvo type="num">
                <xm:f>$C$19</xm:f>
              </x14:cfvo>
              <x14:borderColor rgb="FFFFC000"/>
              <x14:negativeFillColor rgb="FFFF0000"/>
              <x14:axisColor rgb="FF000000"/>
            </x14:dataBar>
          </x14:cfRule>
          <xm:sqref>C20</xm:sqref>
        </x14:conditionalFormatting>
        <x14:conditionalFormatting xmlns:xm="http://schemas.microsoft.com/office/excel/2006/main">
          <x14:cfRule type="dataBar" id="{111321E1-7E4D-4374-87E6-85ECD4D6FEA0}">
            <x14:dataBar minLength="0" maxLength="100" border="1" direction="leftToRight">
              <x14:cfvo type="num">
                <xm:f>0</xm:f>
              </x14:cfvo>
              <x14:cfvo type="num">
                <xm:f>$C$22</xm:f>
              </x14:cfvo>
              <x14:borderColor rgb="FFFFC000"/>
              <x14:negativeFillColor rgb="FFFF0000"/>
              <x14:axisColor rgb="FF000000"/>
            </x14:dataBar>
          </x14:cfRule>
          <xm:sqref>C23</xm:sqref>
        </x14:conditionalFormatting>
        <x14:conditionalFormatting xmlns:xm="http://schemas.microsoft.com/office/excel/2006/main">
          <x14:cfRule type="dataBar" id="{C79882FB-FF3F-4F7C-85EB-FFA1B99DABD6}">
            <x14:dataBar minLength="0" maxLength="100" border="1" direction="leftToRight">
              <x14:cfvo type="num">
                <xm:f>0</xm:f>
              </x14:cfvo>
              <x14:cfvo type="num">
                <xm:f>$C$28</xm:f>
              </x14:cfvo>
              <x14:borderColor rgb="FFFFC000"/>
              <x14:negativeFillColor rgb="FFFF0000"/>
              <x14:axisColor rgb="FF000000"/>
            </x14:dataBar>
          </x14:cfRule>
          <xm:sqref>C29</xm:sqref>
        </x14:conditionalFormatting>
        <x14:conditionalFormatting xmlns:xm="http://schemas.microsoft.com/office/excel/2006/main">
          <x14:cfRule type="dataBar" id="{2C9F68CF-40B5-4045-870F-33FC28BE34E6}">
            <x14:dataBar minLength="0" maxLength="100" border="1" direction="leftToRight">
              <x14:cfvo type="num">
                <xm:f>0</xm:f>
              </x14:cfvo>
              <x14:cfvo type="num">
                <xm:f>$C$31</xm:f>
              </x14:cfvo>
              <x14:borderColor rgb="FFFFC000"/>
              <x14:negativeFillColor rgb="FFFF0000"/>
              <x14:axisColor rgb="FF000000"/>
            </x14:dataBar>
          </x14:cfRule>
          <xm:sqref>C32</xm:sqref>
        </x14:conditionalFormatting>
        <x14:conditionalFormatting xmlns:xm="http://schemas.microsoft.com/office/excel/2006/main">
          <x14:cfRule type="dataBar" id="{BCF16F43-CBBE-4B9F-BD92-4038AD0B4377}">
            <x14:dataBar minLength="0" maxLength="100" border="1" direction="leftToRight">
              <x14:cfvo type="num">
                <xm:f>0</xm:f>
              </x14:cfvo>
              <x14:cfvo type="num">
                <xm:f>$C$34</xm:f>
              </x14:cfvo>
              <x14:borderColor rgb="FFFFC000"/>
              <x14:negativeFillColor rgb="FFFF0000"/>
              <x14:axisColor rgb="FF000000"/>
            </x14:dataBar>
          </x14:cfRule>
          <xm:sqref>C35</xm:sqref>
        </x14:conditionalFormatting>
        <x14:conditionalFormatting xmlns:xm="http://schemas.microsoft.com/office/excel/2006/main">
          <x14:cfRule type="dataBar" id="{A4B5E5F9-CFEF-4ED1-9EEC-B2D5E46B725D}">
            <x14:dataBar minLength="0" maxLength="100" border="1" direction="leftToRight">
              <x14:cfvo type="num">
                <xm:f>0</xm:f>
              </x14:cfvo>
              <x14:cfvo type="num">
                <xm:f>$C$37</xm:f>
              </x14:cfvo>
              <x14:borderColor rgb="FFFFC000"/>
              <x14:negativeFillColor rgb="FFFF0000"/>
              <x14:axisColor rgb="FF000000"/>
            </x14:dataBar>
          </x14:cfRule>
          <xm:sqref>C38</xm:sqref>
        </x14:conditionalFormatting>
        <x14:conditionalFormatting xmlns:xm="http://schemas.microsoft.com/office/excel/2006/main">
          <x14:cfRule type="dataBar" id="{B7C01F9D-9DEA-4B4E-97E1-2F0A7AEF32F5}">
            <x14:dataBar minLength="0" maxLength="100" border="1" direction="leftToRight">
              <x14:cfvo type="num">
                <xm:f>0</xm:f>
              </x14:cfvo>
              <x14:cfvo type="num">
                <xm:f>$C$40</xm:f>
              </x14:cfvo>
              <x14:borderColor rgb="FFFFC000"/>
              <x14:negativeFillColor rgb="FFFF0000"/>
              <x14:axisColor rgb="FF000000"/>
            </x14:dataBar>
          </x14:cfRule>
          <xm:sqref>C41</xm:sqref>
        </x14:conditionalFormatting>
        <x14:conditionalFormatting xmlns:xm="http://schemas.microsoft.com/office/excel/2006/main">
          <x14:cfRule type="dataBar" id="{BEF02F93-4392-472B-BB24-89CB7AE7F4A5}">
            <x14:dataBar minLength="0" maxLength="100" border="1" direction="leftToRight">
              <x14:cfvo type="num">
                <xm:f>0</xm:f>
              </x14:cfvo>
              <x14:cfvo type="num">
                <xm:f>$C$43</xm:f>
              </x14:cfvo>
              <x14:borderColor rgb="FFFFC000"/>
              <x14:negativeFillColor rgb="FFFF0000"/>
              <x14:axisColor rgb="FF000000"/>
            </x14:dataBar>
          </x14:cfRule>
          <xm:sqref>C44</xm:sqref>
        </x14:conditionalFormatting>
        <x14:conditionalFormatting xmlns:xm="http://schemas.microsoft.com/office/excel/2006/main">
          <x14:cfRule type="dataBar" id="{8266038F-1BB7-4263-A4D8-29CD87554B5D}">
            <x14:dataBar minLength="0" maxLength="100" border="1" direction="leftToRight">
              <x14:cfvo type="num">
                <xm:f>0</xm:f>
              </x14:cfvo>
              <x14:cfvo type="num">
                <xm:f>"$B$41"</xm:f>
              </x14:cfvo>
              <x14:borderColor rgb="FFFFC000"/>
              <x14:negativeFillColor rgb="FFFF0000"/>
              <x14:axisColor rgb="FF000000"/>
            </x14:dataBar>
          </x14:cfRule>
          <xm:sqref>C47</xm:sqref>
        </x14:conditionalFormatting>
        <x14:conditionalFormatting xmlns:xm="http://schemas.microsoft.com/office/excel/2006/main">
          <x14:cfRule type="dataBar" id="{DBA4C5D1-70FE-4FA7-9715-8EC9697742D2}">
            <x14:dataBar minLength="0" maxLength="100" border="1" direction="leftToRight">
              <x14:cfvo type="num">
                <xm:f>0</xm:f>
              </x14:cfvo>
              <x14:cfvo type="num">
                <xm:f>$C$49</xm:f>
              </x14:cfvo>
              <x14:borderColor rgb="FFFFC000"/>
              <x14:negativeFillColor rgb="FFFF0000"/>
              <x14:axisColor rgb="FF000000"/>
            </x14:dataBar>
          </x14:cfRule>
          <xm:sqref>C50</xm:sqref>
        </x14:conditionalFormatting>
        <x14:conditionalFormatting xmlns:xm="http://schemas.microsoft.com/office/excel/2006/main">
          <x14:cfRule type="dataBar" id="{638B237D-7BE5-4A3D-AD03-68FFF05517D2}">
            <x14:dataBar minLength="0" maxLength="100" border="1" direction="leftToRight">
              <x14:cfvo type="num">
                <xm:f>0</xm:f>
              </x14:cfvo>
              <x14:cfvo type="num">
                <xm:f>$C$52</xm:f>
              </x14:cfvo>
              <x14:borderColor rgb="FFFFC000"/>
              <x14:negativeFillColor rgb="FFFF0000"/>
              <x14:axisColor rgb="FF000000"/>
            </x14:dataBar>
          </x14:cfRule>
          <xm:sqref>C53</xm:sqref>
        </x14:conditionalFormatting>
        <x14:conditionalFormatting xmlns:xm="http://schemas.microsoft.com/office/excel/2006/main">
          <x14:cfRule type="dataBar" id="{CEEAA501-617E-4DD1-81F9-240710A5B3E9}">
            <x14:dataBar minLength="0" maxLength="100" border="1" direction="leftToRight">
              <x14:cfvo type="num">
                <xm:f>0</xm:f>
              </x14:cfvo>
              <x14:cfvo type="num">
                <xm:f>$C$55</xm:f>
              </x14:cfvo>
              <x14:borderColor rgb="FFFFC000"/>
              <x14:negativeFillColor rgb="FFFF0000"/>
              <x14:axisColor rgb="FF000000"/>
            </x14:dataBar>
          </x14:cfRule>
          <xm:sqref>C56</xm:sqref>
        </x14:conditionalFormatting>
        <x14:conditionalFormatting xmlns:xm="http://schemas.microsoft.com/office/excel/2006/main">
          <x14:cfRule type="dataBar" id="{44867835-D489-4C17-9610-990CEA7D2476}">
            <x14:dataBar minLength="0" maxLength="100" border="1" direction="leftToRight">
              <x14:cfvo type="num">
                <xm:f>0</xm:f>
              </x14:cfvo>
              <x14:cfvo type="num">
                <xm:f>$C$58</xm:f>
              </x14:cfvo>
              <x14:borderColor rgb="FFFFC000"/>
              <x14:negativeFillColor rgb="FFFF0000"/>
              <x14:axisColor rgb="FF000000"/>
            </x14:dataBar>
          </x14:cfRule>
          <xm:sqref>C59</xm:sqref>
        </x14:conditionalFormatting>
        <x14:conditionalFormatting xmlns:xm="http://schemas.microsoft.com/office/excel/2006/main">
          <x14:cfRule type="dataBar" id="{D4728A71-15DE-45A6-B251-BBE855EDB703}">
            <x14:dataBar minLength="0" maxLength="100" border="1" direction="leftToRight">
              <x14:cfvo type="num">
                <xm:f>0</xm:f>
              </x14:cfvo>
              <x14:cfvo type="num">
                <xm:f>$C$64</xm:f>
              </x14:cfvo>
              <x14:borderColor rgb="FFFFC000"/>
              <x14:negativeFillColor rgb="FFFF0000"/>
              <x14:axisColor rgb="FF000000"/>
            </x14:dataBar>
          </x14:cfRule>
          <xm:sqref>C65</xm:sqref>
        </x14:conditionalFormatting>
        <x14:conditionalFormatting xmlns:xm="http://schemas.microsoft.com/office/excel/2006/main">
          <x14:cfRule type="dataBar" id="{F55F778D-6F3C-42C3-A27C-2FB893C2A911}">
            <x14:dataBar minLength="0" maxLength="100" border="1" direction="leftToRight">
              <x14:cfvo type="num">
                <xm:f>0</xm:f>
              </x14:cfvo>
              <x14:cfvo type="num">
                <xm:f>$C$67</xm:f>
              </x14:cfvo>
              <x14:borderColor rgb="FFFFC000"/>
              <x14:negativeFillColor rgb="FFFF0000"/>
              <x14:axisColor rgb="FF000000"/>
            </x14:dataBar>
          </x14:cfRule>
          <xm:sqref>C68</xm:sqref>
        </x14:conditionalFormatting>
        <x14:conditionalFormatting xmlns:xm="http://schemas.microsoft.com/office/excel/2006/main">
          <x14:cfRule type="dataBar" id="{6DE854DD-DEAD-4DF1-ACCA-9942D4A14C45}">
            <x14:dataBar minLength="0" maxLength="100" border="1" direction="leftToRight">
              <x14:cfvo type="num">
                <xm:f>0</xm:f>
              </x14:cfvo>
              <x14:cfvo type="num">
                <xm:f>$C$73</xm:f>
              </x14:cfvo>
              <x14:borderColor rgb="FFFFC000"/>
              <x14:negativeFillColor rgb="FFFF0000"/>
              <x14:axisColor rgb="FF000000"/>
            </x14:dataBar>
          </x14:cfRule>
          <xm:sqref>C74</xm:sqref>
        </x14:conditionalFormatting>
        <x14:conditionalFormatting xmlns:xm="http://schemas.microsoft.com/office/excel/2006/main">
          <x14:cfRule type="dataBar" id="{D44DB002-F71C-476B-BAB8-6AF440CF3FC7}">
            <x14:dataBar minLength="0" maxLength="100" border="1" direction="leftToRight">
              <x14:cfvo type="num">
                <xm:f>0</xm:f>
              </x14:cfvo>
              <x14:cfvo type="num">
                <xm:f>$C$76</xm:f>
              </x14:cfvo>
              <x14:borderColor rgb="FFFFC000"/>
              <x14:negativeFillColor rgb="FFFF0000"/>
              <x14:axisColor rgb="FF000000"/>
            </x14:dataBar>
          </x14:cfRule>
          <xm:sqref>C77</xm:sqref>
        </x14:conditionalFormatting>
        <x14:conditionalFormatting xmlns:xm="http://schemas.microsoft.com/office/excel/2006/main">
          <x14:cfRule type="dataBar" id="{AB7BBCEA-9871-4A78-B2FF-D2B141261E56}">
            <x14:dataBar minLength="0" maxLength="100" border="1" direction="leftToRight">
              <x14:cfvo type="num">
                <xm:f>0</xm:f>
              </x14:cfvo>
              <x14:cfvo type="num">
                <xm:f>$C$79</xm:f>
              </x14:cfvo>
              <x14:borderColor rgb="FFFFC000"/>
              <x14:negativeFillColor rgb="FFFF0000"/>
              <x14:axisColor rgb="FF000000"/>
            </x14:dataBar>
          </x14:cfRule>
          <xm:sqref>C80</xm:sqref>
        </x14:conditionalFormatting>
        <x14:conditionalFormatting xmlns:xm="http://schemas.microsoft.com/office/excel/2006/main">
          <x14:cfRule type="dataBar" id="{20DBEC7D-CCD0-4AC8-9F1A-6FC424A76D52}">
            <x14:dataBar minLength="0" maxLength="100" border="1" direction="leftToRight">
              <x14:cfvo type="num">
                <xm:f>0</xm:f>
              </x14:cfvo>
              <x14:cfvo type="num">
                <xm:f>"$B$71"</xm:f>
              </x14:cfvo>
              <x14:borderColor rgb="FFFFC000"/>
              <x14:negativeFillColor rgb="FFFF0000"/>
              <x14:axisColor rgb="FF000000"/>
            </x14:dataBar>
          </x14:cfRule>
          <xm:sqref>C83</xm:sqref>
        </x14:conditionalFormatting>
        <x14:conditionalFormatting xmlns:xm="http://schemas.microsoft.com/office/excel/2006/main">
          <x14:cfRule type="dataBar" id="{156548B6-2964-4EF2-B4D0-371297F6AFFB}">
            <x14:dataBar minLength="0" maxLength="100" border="1" direction="leftToRight">
              <x14:cfvo type="num">
                <xm:f>0</xm:f>
              </x14:cfvo>
              <x14:cfvo type="num">
                <xm:f>$C$85</xm:f>
              </x14:cfvo>
              <x14:borderColor rgb="FFFFC000"/>
              <x14:negativeFillColor rgb="FFFF0000"/>
              <x14:axisColor rgb="FF000000"/>
            </x14:dataBar>
          </x14:cfRule>
          <xm:sqref>C86</xm:sqref>
        </x14:conditionalFormatting>
        <x14:conditionalFormatting xmlns:xm="http://schemas.microsoft.com/office/excel/2006/main">
          <x14:cfRule type="dataBar" id="{C305C0DA-0862-4637-AED0-D8A6D85C714F}">
            <x14:dataBar minLength="0" maxLength="100" border="1" direction="leftToRight">
              <x14:cfvo type="num">
                <xm:f>0</xm:f>
              </x14:cfvo>
              <x14:cfvo type="num">
                <xm:f>$C$7</xm:f>
              </x14:cfvo>
              <x14:borderColor rgb="FFFFC000"/>
              <x14:negativeFillColor rgb="FFFF0000"/>
              <x14:axisColor rgb="FF000000"/>
            </x14:dataBar>
          </x14:cfRule>
          <xm:sqref>C11</xm:sqref>
        </x14:conditionalFormatting>
        <x14:conditionalFormatting xmlns:xm="http://schemas.microsoft.com/office/excel/2006/main">
          <x14:cfRule type="dataBar" id="{196B7CAF-9D37-4AF2-9C83-D6443CAA2DBF}">
            <x14:dataBar minLength="0" maxLength="100" border="1" direction="leftToRight">
              <x14:cfvo type="num">
                <xm:f>0</xm:f>
              </x14:cfvo>
              <x14:cfvo type="num">
                <xm:f>$C$7</xm:f>
              </x14:cfvo>
              <x14:borderColor rgb="FFFFC000"/>
              <x14:negativeFillColor rgb="FFFF0000"/>
              <x14:axisColor rgb="FF000000"/>
            </x14:dataBar>
          </x14:cfRule>
          <xm:sqref>C14</xm:sqref>
        </x14:conditionalFormatting>
        <x14:conditionalFormatting xmlns:xm="http://schemas.microsoft.com/office/excel/2006/main">
          <x14:cfRule type="dataBar" id="{B9E04CF3-5267-47DD-90DD-189404B252D7}">
            <x14:dataBar minLength="0" maxLength="100" border="1" direction="leftToRight">
              <x14:cfvo type="num">
                <xm:f>0</xm:f>
              </x14:cfvo>
              <x14:cfvo type="num">
                <xm:f>$C$7</xm:f>
              </x14:cfvo>
              <x14:borderColor theme="0" tint="-0.249977111117893"/>
              <x14:negativeFillColor rgb="FFFF0000"/>
              <x14:axisColor rgb="FF000000"/>
            </x14:dataBar>
          </x14:cfRule>
          <xm:sqref>C9</xm:sqref>
        </x14:conditionalFormatting>
        <x14:conditionalFormatting xmlns:xm="http://schemas.microsoft.com/office/excel/2006/main">
          <x14:cfRule type="dataBar" id="{1A45C5D5-B1CC-46B9-9476-FB04FC087D22}">
            <x14:dataBar minLength="0" maxLength="100" border="1" direction="leftToRight">
              <x14:cfvo type="num">
                <xm:f>0</xm:f>
              </x14:cfvo>
              <x14:cfvo type="num">
                <xm:f>$C$28</xm:f>
              </x14:cfvo>
              <x14:borderColor rgb="FFFFC000"/>
              <x14:negativeFillColor rgb="FFFF0000"/>
              <x14:axisColor rgb="FF000000"/>
            </x14:dataBar>
          </x14:cfRule>
          <xm:sqref>C26</xm:sqref>
        </x14:conditionalFormatting>
        <x14:conditionalFormatting xmlns:xm="http://schemas.microsoft.com/office/excel/2006/main">
          <x14:cfRule type="dataBar" id="{617BE796-12B2-4E47-8B41-C57CCA3408ED}">
            <x14:dataBar minLength="0" maxLength="100" border="1" direction="leftToRight">
              <x14:cfvo type="num">
                <xm:f>0</xm:f>
              </x14:cfvo>
              <x14:cfvo type="num">
                <xm:f>$C$64</xm:f>
              </x14:cfvo>
              <x14:borderColor rgb="FFFFC000"/>
              <x14:negativeFillColor rgb="FFFF0000"/>
              <x14:axisColor rgb="FF000000"/>
            </x14:dataBar>
          </x14:cfRule>
          <xm:sqref>C62</xm:sqref>
        </x14:conditionalFormatting>
        <x14:conditionalFormatting xmlns:xm="http://schemas.microsoft.com/office/excel/2006/main">
          <x14:cfRule type="dataBar" id="{F98FE072-3D40-4F5C-B82E-D448257666E4}">
            <x14:dataBar minLength="0" maxLength="100" border="1" direction="leftToRight">
              <x14:cfvo type="num">
                <xm:f>0</xm:f>
              </x14:cfvo>
              <x14:cfvo type="num">
                <xm:f>$C$7</xm:f>
              </x14:cfvo>
              <x14:borderColor theme="0" tint="-0.249977111117893"/>
              <x14:negativeFillColor rgb="FFFF0000"/>
              <x14:axisColor rgb="FF000000"/>
            </x14:dataBar>
          </x14:cfRule>
          <xm:sqref>C63</xm:sqref>
        </x14:conditionalFormatting>
        <x14:conditionalFormatting xmlns:xm="http://schemas.microsoft.com/office/excel/2006/main">
          <x14:cfRule type="dataBar" id="{93996781-7E7E-4EFF-9E2F-BE60738991E6}">
            <x14:dataBar minLength="0" maxLength="100" border="1" direction="leftToRight">
              <x14:cfvo type="num">
                <xm:f>0</xm:f>
              </x14:cfvo>
              <x14:cfvo type="num">
                <xm:f>$C$73</xm:f>
              </x14:cfvo>
              <x14:borderColor rgb="FFFFC000"/>
              <x14:negativeFillColor rgb="FFFF0000"/>
              <x14:axisColor rgb="FF000000"/>
            </x14:dataBar>
          </x14:cfRule>
          <xm:sqref>C71</xm:sqref>
        </x14:conditionalFormatting>
        <x14:conditionalFormatting xmlns:xm="http://schemas.microsoft.com/office/excel/2006/main">
          <x14:cfRule type="dataBar" id="{C14EE995-49B1-40A6-8880-DCB75776D07A}">
            <x14:dataBar minLength="0" maxLength="100" border="1" direction="leftToRight">
              <x14:cfvo type="num">
                <xm:f>0</xm:f>
              </x14:cfvo>
              <x14:cfvo type="num">
                <xm:f>$C$70</xm:f>
              </x14:cfvo>
              <x14:borderColor theme="0" tint="-0.249977111117893"/>
              <x14:negativeFillColor rgb="FFFF0000"/>
              <x14:axisColor rgb="FF000000"/>
            </x14:dataBar>
          </x14:cfRule>
          <xm:sqref>C72</xm:sqref>
        </x14:conditionalFormatting>
        <x14:conditionalFormatting xmlns:xm="http://schemas.microsoft.com/office/excel/2006/main">
          <x14:cfRule type="dataBar" id="{FD9312FE-0088-47AA-A386-B934E3574259}">
            <x14:dataBar minLength="0" maxLength="100" border="1" direction="leftToRight">
              <x14:cfvo type="num">
                <xm:f>0</xm:f>
              </x14:cfvo>
              <x14:cfvo type="num">
                <xm:f>$C$10</xm:f>
              </x14:cfvo>
              <x14:borderColor theme="0" tint="-0.249977111117893"/>
              <x14:negativeFillColor rgb="FFFF0000"/>
              <x14:axisColor rgb="FF000000"/>
            </x14:dataBar>
          </x14:cfRule>
          <xm:sqref>C12</xm:sqref>
        </x14:conditionalFormatting>
        <x14:conditionalFormatting xmlns:xm="http://schemas.microsoft.com/office/excel/2006/main">
          <x14:cfRule type="dataBar" id="{BF6C0418-CF01-4A10-A972-14511E2C59AB}">
            <x14:dataBar minLength="0" maxLength="100" border="1" direction="leftToRight">
              <x14:cfvo type="num">
                <xm:f>0</xm:f>
              </x14:cfvo>
              <x14:cfvo type="num">
                <xm:f>$C$16</xm:f>
              </x14:cfvo>
              <x14:borderColor theme="0" tint="-0.249977111117893"/>
              <x14:negativeFillColor rgb="FFFF0000"/>
              <x14:axisColor rgb="FF000000"/>
            </x14:dataBar>
          </x14:cfRule>
          <xm:sqref>C18</xm:sqref>
        </x14:conditionalFormatting>
        <x14:conditionalFormatting xmlns:xm="http://schemas.microsoft.com/office/excel/2006/main">
          <x14:cfRule type="dataBar" id="{50E85949-79F7-42F2-9039-FE57806054EF}">
            <x14:dataBar minLength="0" maxLength="100" border="1" direction="leftToRight">
              <x14:cfvo type="num">
                <xm:f>0</xm:f>
              </x14:cfvo>
              <x14:cfvo type="num">
                <xm:f>$C$19</xm:f>
              </x14:cfvo>
              <x14:borderColor theme="0" tint="-0.249977111117893"/>
              <x14:negativeFillColor rgb="FFFF0000"/>
              <x14:axisColor rgb="FF000000"/>
            </x14:dataBar>
          </x14:cfRule>
          <xm:sqref>C21</xm:sqref>
        </x14:conditionalFormatting>
        <x14:conditionalFormatting xmlns:xm="http://schemas.microsoft.com/office/excel/2006/main">
          <x14:cfRule type="dataBar" id="{51F78206-88DA-49FC-8B07-E3EAB6484A72}">
            <x14:dataBar minLength="0" maxLength="100" border="1" direction="leftToRight">
              <x14:cfvo type="num">
                <xm:f>0</xm:f>
              </x14:cfvo>
              <x14:cfvo type="num">
                <xm:f>$C$22</xm:f>
              </x14:cfvo>
              <x14:borderColor theme="0" tint="-0.249977111117893"/>
              <x14:negativeFillColor rgb="FFFF0000"/>
              <x14:axisColor rgb="FF000000"/>
            </x14:dataBar>
          </x14:cfRule>
          <xm:sqref>C24</xm:sqref>
        </x14:conditionalFormatting>
        <x14:conditionalFormatting xmlns:xm="http://schemas.microsoft.com/office/excel/2006/main">
          <x14:cfRule type="dataBar" id="{A6CC1C9A-3FA9-437F-8594-262F92FC0A64}">
            <x14:dataBar minLength="0" maxLength="100" border="1" direction="leftToRight">
              <x14:cfvo type="num">
                <xm:f>0</xm:f>
              </x14:cfvo>
              <x14:cfvo type="num">
                <xm:f>$C$25</xm:f>
              </x14:cfvo>
              <x14:borderColor theme="0" tint="-0.249977111117893"/>
              <x14:negativeFillColor rgb="FFFF0000"/>
              <x14:axisColor rgb="FF000000"/>
            </x14:dataBar>
          </x14:cfRule>
          <xm:sqref>C27</xm:sqref>
        </x14:conditionalFormatting>
        <x14:conditionalFormatting xmlns:xm="http://schemas.microsoft.com/office/excel/2006/main">
          <x14:cfRule type="dataBar" id="{9E70AAD0-A294-46B6-96BC-0ACE2A812CF5}">
            <x14:dataBar minLength="0" maxLength="100" border="1" direction="leftToRight">
              <x14:cfvo type="num">
                <xm:f>0</xm:f>
              </x14:cfvo>
              <x14:cfvo type="num">
                <xm:f>$C$28</xm:f>
              </x14:cfvo>
              <x14:borderColor theme="0" tint="-0.249977111117893"/>
              <x14:negativeFillColor rgb="FFFF0000"/>
              <x14:axisColor rgb="FF000000"/>
            </x14:dataBar>
          </x14:cfRule>
          <xm:sqref>C30</xm:sqref>
        </x14:conditionalFormatting>
        <x14:conditionalFormatting xmlns:xm="http://schemas.microsoft.com/office/excel/2006/main">
          <x14:cfRule type="dataBar" id="{F36A2C24-53D9-44DE-828B-F6DB7F31057C}">
            <x14:dataBar minLength="0" maxLength="100" border="1" direction="leftToRight">
              <x14:cfvo type="num">
                <xm:f>0</xm:f>
              </x14:cfvo>
              <x14:cfvo type="num">
                <xm:f>$C$34</xm:f>
              </x14:cfvo>
              <x14:borderColor theme="0" tint="-0.249977111117893"/>
              <x14:negativeFillColor rgb="FFFF0000"/>
              <x14:axisColor rgb="FF000000"/>
            </x14:dataBar>
          </x14:cfRule>
          <xm:sqref>C36</xm:sqref>
        </x14:conditionalFormatting>
        <x14:conditionalFormatting xmlns:xm="http://schemas.microsoft.com/office/excel/2006/main">
          <x14:cfRule type="dataBar" id="{FBD7BA86-4337-4BFE-8ABF-252AE10DE421}">
            <x14:dataBar minLength="0" maxLength="100" border="1" direction="leftToRight">
              <x14:cfvo type="num">
                <xm:f>0</xm:f>
              </x14:cfvo>
              <x14:cfvo type="num">
                <xm:f>$C$37</xm:f>
              </x14:cfvo>
              <x14:borderColor theme="0" tint="-0.249977111117893"/>
              <x14:negativeFillColor rgb="FFFF0000"/>
              <x14:axisColor rgb="FF000000"/>
            </x14:dataBar>
          </x14:cfRule>
          <xm:sqref>C39</xm:sqref>
        </x14:conditionalFormatting>
        <x14:conditionalFormatting xmlns:xm="http://schemas.microsoft.com/office/excel/2006/main">
          <x14:cfRule type="dataBar" id="{6F66A926-FC16-4705-968A-5A7396121D12}">
            <x14:dataBar minLength="0" maxLength="100" border="1" direction="leftToRight">
              <x14:cfvo type="num">
                <xm:f>0</xm:f>
              </x14:cfvo>
              <x14:cfvo type="num">
                <xm:f>$C$40</xm:f>
              </x14:cfvo>
              <x14:borderColor theme="0" tint="-0.249977111117893"/>
              <x14:negativeFillColor rgb="FFFF0000"/>
              <x14:axisColor rgb="FF000000"/>
            </x14:dataBar>
          </x14:cfRule>
          <xm:sqref>C42</xm:sqref>
        </x14:conditionalFormatting>
        <x14:conditionalFormatting xmlns:xm="http://schemas.microsoft.com/office/excel/2006/main">
          <x14:cfRule type="dataBar" id="{8D1C7971-5766-41FB-8BD6-93AC830A9755}">
            <x14:dataBar minLength="0" maxLength="100" border="1">
              <x14:cfvo type="num">
                <xm:f>0</xm:f>
              </x14:cfvo>
              <x14:cfvo type="num">
                <xm:f>$C$43</xm:f>
              </x14:cfvo>
              <x14:borderColor theme="0" tint="-0.249977111117893"/>
              <x14:negativeFillColor rgb="FFFF0000"/>
              <x14:axisColor rgb="FF000000"/>
            </x14:dataBar>
          </x14:cfRule>
          <xm:sqref>C45</xm:sqref>
        </x14:conditionalFormatting>
        <x14:conditionalFormatting xmlns:xm="http://schemas.microsoft.com/office/excel/2006/main">
          <x14:cfRule type="dataBar" id="{EA8BAB83-FE2F-482E-84ED-2E88DDF55745}">
            <x14:dataBar minLength="0" maxLength="100" border="1" direction="leftToRight">
              <x14:cfvo type="num">
                <xm:f>0</xm:f>
              </x14:cfvo>
              <x14:cfvo type="num">
                <xm:f>$C$46</xm:f>
              </x14:cfvo>
              <x14:borderColor theme="0" tint="-0.249977111117893"/>
              <x14:negativeFillColor rgb="FFFF0000"/>
              <x14:axisColor rgb="FF000000"/>
            </x14:dataBar>
          </x14:cfRule>
          <xm:sqref>C48</xm:sqref>
        </x14:conditionalFormatting>
        <x14:conditionalFormatting xmlns:xm="http://schemas.microsoft.com/office/excel/2006/main">
          <x14:cfRule type="dataBar" id="{07C6F95A-C7A9-4A67-97E8-696F88C5CA9E}">
            <x14:dataBar minLength="0" maxLength="100" border="1" direction="leftToRight">
              <x14:cfvo type="num">
                <xm:f>0</xm:f>
              </x14:cfvo>
              <x14:cfvo type="num">
                <xm:f>$C$49</xm:f>
              </x14:cfvo>
              <x14:borderColor theme="0" tint="-0.249977111117893"/>
              <x14:negativeFillColor rgb="FFFF0000"/>
              <x14:axisColor rgb="FF000000"/>
            </x14:dataBar>
          </x14:cfRule>
          <xm:sqref>C51</xm:sqref>
        </x14:conditionalFormatting>
        <x14:conditionalFormatting xmlns:xm="http://schemas.microsoft.com/office/excel/2006/main">
          <x14:cfRule type="dataBar" id="{A05129E8-DD8E-49E1-9F30-8AF612ACE5BF}">
            <x14:dataBar minLength="0" maxLength="100" border="1" direction="leftToRight">
              <x14:cfvo type="num">
                <xm:f>0</xm:f>
              </x14:cfvo>
              <x14:cfvo type="num">
                <xm:f>$C$52</xm:f>
              </x14:cfvo>
              <x14:borderColor theme="0" tint="-0.249977111117893"/>
              <x14:negativeFillColor rgb="FFFF0000"/>
              <x14:axisColor rgb="FF000000"/>
            </x14:dataBar>
          </x14:cfRule>
          <xm:sqref>C54</xm:sqref>
        </x14:conditionalFormatting>
        <x14:conditionalFormatting xmlns:xm="http://schemas.microsoft.com/office/excel/2006/main">
          <x14:cfRule type="dataBar" id="{08D17B2D-86A6-4491-86C9-DB48A7B81863}">
            <x14:dataBar minLength="0" maxLength="100" border="1" direction="leftToRight">
              <x14:cfvo type="num">
                <xm:f>0</xm:f>
              </x14:cfvo>
              <x14:cfvo type="num">
                <xm:f>$C$55</xm:f>
              </x14:cfvo>
              <x14:borderColor theme="0" tint="-0.249977111117893"/>
              <x14:negativeFillColor rgb="FFFF0000"/>
              <x14:axisColor rgb="FF000000"/>
            </x14:dataBar>
          </x14:cfRule>
          <xm:sqref>C57</xm:sqref>
        </x14:conditionalFormatting>
        <x14:conditionalFormatting xmlns:xm="http://schemas.microsoft.com/office/excel/2006/main">
          <x14:cfRule type="dataBar" id="{9D59A910-CBB3-4F53-9341-5C14F79F1195}">
            <x14:dataBar minLength="0" maxLength="100" border="1" direction="leftToRight">
              <x14:cfvo type="num">
                <xm:f>0</xm:f>
              </x14:cfvo>
              <x14:cfvo type="num">
                <xm:f>$C$73</xm:f>
              </x14:cfvo>
              <x14:borderColor theme="0" tint="-0.249977111117893"/>
              <x14:negativeFillColor rgb="FFFF0000"/>
              <x14:axisColor rgb="FF000000"/>
            </x14:dataBar>
          </x14:cfRule>
          <xm:sqref>C75</xm:sqref>
        </x14:conditionalFormatting>
        <x14:conditionalFormatting xmlns:xm="http://schemas.microsoft.com/office/excel/2006/main">
          <x14:cfRule type="dataBar" id="{B0321734-BDCF-4F60-A7DE-56369EFC1296}">
            <x14:dataBar minLength="0" maxLength="100" border="1" direction="leftToRight">
              <x14:cfvo type="num">
                <xm:f>0</xm:f>
              </x14:cfvo>
              <x14:cfvo type="num">
                <xm:f>$C$76</xm:f>
              </x14:cfvo>
              <x14:borderColor theme="0" tint="-0.249977111117893"/>
              <x14:negativeFillColor rgb="FFFF0000"/>
              <x14:axisColor rgb="FF000000"/>
            </x14:dataBar>
          </x14:cfRule>
          <xm:sqref>C78</xm:sqref>
        </x14:conditionalFormatting>
        <x14:conditionalFormatting xmlns:xm="http://schemas.microsoft.com/office/excel/2006/main">
          <x14:cfRule type="dataBar" id="{4C17E2D0-112D-4454-BABB-E8DEC308C338}">
            <x14:dataBar minLength="0" maxLength="100" border="1" direction="leftToRight">
              <x14:cfvo type="num">
                <xm:f>0</xm:f>
              </x14:cfvo>
              <x14:cfvo type="num">
                <xm:f>$C$79</xm:f>
              </x14:cfvo>
              <x14:borderColor theme="0" tint="-0.249977111117893"/>
              <x14:negativeFillColor rgb="FFFF0000"/>
              <x14:axisColor rgb="FF000000"/>
            </x14:dataBar>
          </x14:cfRule>
          <xm:sqref>C81</xm:sqref>
        </x14:conditionalFormatting>
        <x14:conditionalFormatting xmlns:xm="http://schemas.microsoft.com/office/excel/2006/main">
          <x14:cfRule type="dataBar" id="{D95564EE-540C-46A0-974C-E8EF67DE3D2C}">
            <x14:dataBar minLength="0" maxLength="100" border="1" direction="leftToRight">
              <x14:cfvo type="num">
                <xm:f>0</xm:f>
              </x14:cfvo>
              <x14:cfvo type="num">
                <xm:f>$C$82</xm:f>
              </x14:cfvo>
              <x14:borderColor theme="0" tint="-0.249977111117893"/>
              <x14:negativeFillColor rgb="FFFF0000"/>
              <x14:axisColor rgb="FF000000"/>
            </x14:dataBar>
          </x14:cfRule>
          <xm:sqref>C84</xm:sqref>
        </x14:conditionalFormatting>
        <x14:conditionalFormatting xmlns:xm="http://schemas.microsoft.com/office/excel/2006/main">
          <x14:cfRule type="dataBar" id="{284183B1-0CF1-4ABE-B5F7-4085EB1F154C}">
            <x14:dataBar minLength="0" maxLength="100" border="1" direction="leftToRight">
              <x14:cfvo type="num">
                <xm:f>0</xm:f>
              </x14:cfvo>
              <x14:cfvo type="num">
                <xm:f>$C$85</xm:f>
              </x14:cfvo>
              <x14:borderColor theme="0" tint="-0.249977111117893"/>
              <x14:negativeFillColor rgb="FFFF0000"/>
              <x14:axisColor rgb="FF000000"/>
            </x14:dataBar>
          </x14:cfRule>
          <xm:sqref>C87</xm:sqref>
        </x14:conditionalFormatting>
        <x14:conditionalFormatting xmlns:xm="http://schemas.microsoft.com/office/excel/2006/main">
          <x14:cfRule type="dataBar" id="{A1CA683F-86F9-4F99-8471-5EE3B7A36BD9}">
            <x14:dataBar minLength="0" maxLength="100" border="1" direction="leftToRight">
              <x14:cfvo type="num">
                <xm:f>0</xm:f>
              </x14:cfvo>
              <x14:cfvo type="num">
                <xm:f>$C$58</xm:f>
              </x14:cfvo>
              <x14:borderColor theme="0" tint="-0.249977111117893"/>
              <x14:negativeFillColor rgb="FFFF0000"/>
              <x14:axisColor rgb="FF000000"/>
            </x14:dataBar>
          </x14:cfRule>
          <xm:sqref>C60</xm:sqref>
        </x14:conditionalFormatting>
        <x14:conditionalFormatting xmlns:xm="http://schemas.microsoft.com/office/excel/2006/main">
          <x14:cfRule type="dataBar" id="{3C011221-C99F-4974-806B-86E57E970034}">
            <x14:dataBar minLength="0" maxLength="100" border="1" direction="leftToRight">
              <x14:cfvo type="num">
                <xm:f>0</xm:f>
              </x14:cfvo>
              <x14:cfvo type="num">
                <xm:f>$C$64</xm:f>
              </x14:cfvo>
              <x14:borderColor theme="0" tint="-0.249977111117893"/>
              <x14:negativeFillColor rgb="FFFF0000"/>
              <x14:axisColor rgb="FF000000"/>
            </x14:dataBar>
          </x14:cfRule>
          <xm:sqref>C66</xm:sqref>
        </x14:conditionalFormatting>
        <x14:conditionalFormatting xmlns:xm="http://schemas.microsoft.com/office/excel/2006/main">
          <x14:cfRule type="dataBar" id="{3B376CA4-9BCD-48DA-9209-6D407D48B76A}">
            <x14:dataBar minLength="0" maxLength="100" border="1" direction="leftToRight">
              <x14:cfvo type="num">
                <xm:f>0</xm:f>
              </x14:cfvo>
              <x14:cfvo type="num">
                <xm:f>$C$67</xm:f>
              </x14:cfvo>
              <x14:borderColor theme="0" tint="-0.249977111117893"/>
              <x14:negativeFillColor rgb="FFFF0000"/>
              <x14:axisColor rgb="FF000000"/>
            </x14:dataBar>
          </x14:cfRule>
          <xm:sqref>C69</xm:sqref>
        </x14:conditionalFormatting>
        <x14:conditionalFormatting xmlns:xm="http://schemas.microsoft.com/office/excel/2006/main">
          <x14:cfRule type="dataBar" id="{A0A9D004-65AD-41FA-A0E4-937F57C19576}">
            <x14:dataBar minLength="0" maxLength="100" border="1" direction="leftToRight">
              <x14:cfvo type="num">
                <xm:f>0</xm:f>
              </x14:cfvo>
              <x14:cfvo type="num">
                <xm:f>$C$31</xm:f>
              </x14:cfvo>
              <x14:borderColor theme="0" tint="-0.249977111117893"/>
              <x14:negativeFillColor rgb="FFFF0000"/>
              <x14:axisColor rgb="FF000000"/>
            </x14:dataBar>
          </x14:cfRule>
          <xm:sqref>C33</xm:sqref>
        </x14:conditionalFormatting>
        <x14:conditionalFormatting xmlns:xm="http://schemas.microsoft.com/office/excel/2006/main">
          <x14:cfRule type="dataBar" id="{D7153CC2-2D2B-42F3-93F0-4A507BF348D2}">
            <x14:dataBar minLength="0" maxLength="100" border="1" direction="leftToRight">
              <x14:cfvo type="num">
                <xm:f>0</xm:f>
              </x14:cfvo>
              <x14:cfvo type="num">
                <xm:f>$C$10</xm:f>
              </x14:cfvo>
              <x14:borderColor theme="0" tint="-0.249977111117893"/>
              <x14:negativeFillColor rgb="FFFF0000"/>
              <x14:axisColor rgb="FF000000"/>
            </x14:dataBar>
          </x14:cfRule>
          <xm:sqref>C15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H16"/>
  <sheetViews>
    <sheetView showGridLines="0" zoomScale="110" zoomScaleNormal="110" zoomScalePageLayoutView="125" workbookViewId="0">
      <pane ySplit="2" topLeftCell="A3" activePane="bottomLeft" state="frozen"/>
      <selection pane="bottomLeft" activeCell="E27" sqref="E27"/>
    </sheetView>
  </sheetViews>
  <sheetFormatPr baseColWidth="10" defaultColWidth="8.85546875" defaultRowHeight="15"/>
  <cols>
    <col min="1" max="1" width="19" customWidth="1"/>
    <col min="2" max="2" width="23.140625" bestFit="1" customWidth="1"/>
    <col min="3" max="3" width="23.42578125" bestFit="1" customWidth="1"/>
    <col min="4" max="4" width="19.85546875" style="134" bestFit="1" customWidth="1"/>
    <col min="5" max="5" width="18.140625" bestFit="1" customWidth="1"/>
    <col min="6" max="6" width="22.140625" bestFit="1" customWidth="1"/>
    <col min="7" max="8" width="23.42578125" customWidth="1"/>
  </cols>
  <sheetData>
    <row r="1" spans="1:8" ht="28.5" customHeight="1" thickBot="1">
      <c r="A1" s="178"/>
      <c r="B1" s="179"/>
      <c r="C1" s="179"/>
      <c r="D1" s="179"/>
      <c r="E1" s="179"/>
      <c r="F1" s="179"/>
    </row>
    <row r="2" spans="1:8" s="77" customFormat="1" ht="15" customHeight="1" thickBot="1">
      <c r="A2" s="135" t="s">
        <v>355</v>
      </c>
      <c r="B2" s="135" t="s">
        <v>356</v>
      </c>
      <c r="C2" s="135" t="s">
        <v>357</v>
      </c>
      <c r="D2" s="136" t="s">
        <v>415</v>
      </c>
      <c r="E2" s="135" t="s">
        <v>122</v>
      </c>
      <c r="F2" s="135" t="s">
        <v>359</v>
      </c>
      <c r="G2" s="137" t="s">
        <v>358</v>
      </c>
      <c r="H2" s="135" t="s">
        <v>410</v>
      </c>
    </row>
    <row r="3" spans="1:8">
      <c r="A3" s="72" t="s">
        <v>370</v>
      </c>
      <c r="B3" s="72" t="s">
        <v>371</v>
      </c>
      <c r="C3" s="74" t="s">
        <v>372</v>
      </c>
      <c r="D3" s="133" t="s">
        <v>574</v>
      </c>
      <c r="E3" s="76" t="s">
        <v>74</v>
      </c>
      <c r="F3" s="72" t="s">
        <v>408</v>
      </c>
      <c r="G3" s="125" t="s">
        <v>434</v>
      </c>
      <c r="H3" s="86" t="s">
        <v>414</v>
      </c>
    </row>
    <row r="4" spans="1:8">
      <c r="A4" s="76" t="s">
        <v>398</v>
      </c>
      <c r="B4" s="73" t="s">
        <v>396</v>
      </c>
      <c r="C4" s="74" t="s">
        <v>397</v>
      </c>
      <c r="D4" s="133"/>
      <c r="E4" s="76" t="s">
        <v>74</v>
      </c>
      <c r="F4" s="72"/>
      <c r="G4" s="125"/>
      <c r="H4" s="86" t="s">
        <v>414</v>
      </c>
    </row>
    <row r="5" spans="1:8">
      <c r="A5" s="73" t="s">
        <v>399</v>
      </c>
      <c r="B5" s="73" t="s">
        <v>400</v>
      </c>
      <c r="C5" s="74" t="s">
        <v>401</v>
      </c>
      <c r="D5" s="133"/>
      <c r="E5" s="76" t="s">
        <v>74</v>
      </c>
      <c r="F5" s="72"/>
      <c r="G5" s="125"/>
      <c r="H5" s="86" t="s">
        <v>414</v>
      </c>
    </row>
    <row r="6" spans="1:8">
      <c r="A6" s="73" t="s">
        <v>402</v>
      </c>
      <c r="B6" s="73" t="s">
        <v>403</v>
      </c>
      <c r="C6" s="74" t="s">
        <v>404</v>
      </c>
      <c r="D6" s="133"/>
      <c r="E6" s="76" t="s">
        <v>74</v>
      </c>
      <c r="F6" s="72"/>
      <c r="G6" s="125"/>
      <c r="H6" s="86" t="s">
        <v>414</v>
      </c>
    </row>
    <row r="7" spans="1:8">
      <c r="A7" s="73" t="s">
        <v>380</v>
      </c>
      <c r="B7" s="73" t="s">
        <v>381</v>
      </c>
      <c r="C7" s="74" t="s">
        <v>382</v>
      </c>
      <c r="D7" s="133"/>
      <c r="E7" s="72" t="s">
        <v>74</v>
      </c>
      <c r="F7" s="72"/>
      <c r="G7" s="125"/>
      <c r="H7" s="86" t="s">
        <v>414</v>
      </c>
    </row>
    <row r="8" spans="1:8">
      <c r="A8" s="73" t="s">
        <v>384</v>
      </c>
      <c r="B8" s="73" t="s">
        <v>385</v>
      </c>
      <c r="C8" s="74" t="s">
        <v>386</v>
      </c>
      <c r="D8" s="133"/>
      <c r="E8" s="72" t="s">
        <v>74</v>
      </c>
      <c r="F8" s="72"/>
      <c r="G8" s="125"/>
      <c r="H8" s="86" t="s">
        <v>414</v>
      </c>
    </row>
    <row r="9" spans="1:8">
      <c r="A9" s="73" t="s">
        <v>387</v>
      </c>
      <c r="B9" s="73" t="s">
        <v>388</v>
      </c>
      <c r="C9" s="74" t="s">
        <v>389</v>
      </c>
      <c r="D9" s="133"/>
      <c r="E9" s="72" t="s">
        <v>74</v>
      </c>
      <c r="F9" s="72"/>
      <c r="G9" s="125"/>
      <c r="H9" s="86" t="s">
        <v>414</v>
      </c>
    </row>
    <row r="10" spans="1:8">
      <c r="A10" s="73" t="s">
        <v>390</v>
      </c>
      <c r="B10" s="73" t="s">
        <v>391</v>
      </c>
      <c r="C10" s="74" t="s">
        <v>392</v>
      </c>
      <c r="D10" s="133"/>
      <c r="E10" s="72" t="s">
        <v>74</v>
      </c>
      <c r="F10" s="72"/>
      <c r="G10" s="125"/>
      <c r="H10" s="86" t="s">
        <v>414</v>
      </c>
    </row>
    <row r="11" spans="1:8">
      <c r="A11" s="73" t="s">
        <v>393</v>
      </c>
      <c r="B11" s="73" t="s">
        <v>394</v>
      </c>
      <c r="C11" s="74" t="s">
        <v>395</v>
      </c>
      <c r="D11" s="133"/>
      <c r="E11" s="72" t="s">
        <v>74</v>
      </c>
      <c r="F11" s="72"/>
      <c r="G11" s="125"/>
      <c r="H11" s="86" t="s">
        <v>414</v>
      </c>
    </row>
    <row r="12" spans="1:8" s="78" customFormat="1">
      <c r="A12" s="73" t="s">
        <v>361</v>
      </c>
      <c r="B12" s="73" t="s">
        <v>362</v>
      </c>
      <c r="C12" s="74" t="s">
        <v>363</v>
      </c>
      <c r="D12" s="133"/>
      <c r="E12" s="75" t="s">
        <v>74</v>
      </c>
      <c r="F12" s="72"/>
      <c r="G12" s="125"/>
      <c r="H12" s="86" t="s">
        <v>414</v>
      </c>
    </row>
    <row r="13" spans="1:8">
      <c r="A13" s="73" t="s">
        <v>364</v>
      </c>
      <c r="B13" s="73" t="s">
        <v>365</v>
      </c>
      <c r="C13" s="74" t="s">
        <v>366</v>
      </c>
      <c r="D13" s="133"/>
      <c r="E13" s="75" t="s">
        <v>74</v>
      </c>
      <c r="F13" s="72"/>
      <c r="G13" s="125"/>
      <c r="H13" s="86" t="s">
        <v>414</v>
      </c>
    </row>
    <row r="14" spans="1:8" s="78" customFormat="1">
      <c r="A14" s="73" t="s">
        <v>367</v>
      </c>
      <c r="B14" s="73" t="s">
        <v>368</v>
      </c>
      <c r="C14" s="74" t="s">
        <v>369</v>
      </c>
      <c r="D14" s="133"/>
      <c r="E14" s="72" t="s">
        <v>74</v>
      </c>
      <c r="F14" s="72"/>
      <c r="G14" s="125"/>
      <c r="H14" s="86" t="s">
        <v>414</v>
      </c>
    </row>
    <row r="15" spans="1:8" s="78" customFormat="1">
      <c r="A15" s="73" t="s">
        <v>374</v>
      </c>
      <c r="B15" s="73" t="s">
        <v>375</v>
      </c>
      <c r="C15" s="74" t="s">
        <v>376</v>
      </c>
      <c r="D15" s="133"/>
      <c r="E15" s="72" t="s">
        <v>74</v>
      </c>
      <c r="F15" s="72"/>
      <c r="G15" s="125"/>
      <c r="H15" s="86" t="s">
        <v>414</v>
      </c>
    </row>
    <row r="16" spans="1:8" s="78" customFormat="1">
      <c r="A16" s="73" t="s">
        <v>377</v>
      </c>
      <c r="B16" s="73" t="s">
        <v>378</v>
      </c>
      <c r="C16" s="74" t="s">
        <v>379</v>
      </c>
      <c r="D16" s="133"/>
      <c r="E16" s="72" t="s">
        <v>74</v>
      </c>
      <c r="F16" s="72"/>
      <c r="G16" s="125"/>
      <c r="H16" s="86" t="s">
        <v>414</v>
      </c>
    </row>
  </sheetData>
  <autoFilter ref="A2:F16"/>
  <conditionalFormatting sqref="G3:G16">
    <cfRule type="expression" dxfId="0" priority="1">
      <formula>IF(AND($B3&lt;&gt;"",#REF!="NOK"),TRUE,FALSE)</formula>
    </cfRule>
  </conditionalFormatting>
  <dataValidations count="4">
    <dataValidation type="list" allowBlank="1" showInputMessage="1" showErrorMessage="1" sqref="F4:F16">
      <formula1>INDIRECT(#REF!)</formula1>
    </dataValidation>
    <dataValidation type="list" allowBlank="1" showInputMessage="1" showErrorMessage="1" sqref="H3:H16">
      <formula1>"OK,NOK"</formula1>
    </dataValidation>
    <dataValidation type="list" allowBlank="1" showInputMessage="1" showErrorMessage="1" sqref="D3:D16">
      <formula1>User_Profile</formula1>
    </dataValidation>
    <dataValidation type="list" allowBlank="1" showInputMessage="1" showErrorMessage="1" sqref="F3">
      <formula1>INDIRECT(D3)</formula1>
    </dataValidation>
  </dataValidations>
  <hyperlinks>
    <hyperlink ref="C4" r:id="rId1"/>
    <hyperlink ref="C5" r:id="rId2"/>
    <hyperlink ref="C10" r:id="rId3"/>
    <hyperlink ref="C6" r:id="rId4"/>
    <hyperlink ref="C11" r:id="rId5"/>
    <hyperlink ref="C8" r:id="rId6"/>
    <hyperlink ref="C9" r:id="rId7"/>
    <hyperlink ref="C7" r:id="rId8"/>
    <hyperlink ref="C16" r:id="rId9"/>
    <hyperlink ref="C15" r:id="rId10"/>
    <hyperlink ref="C14" r:id="rId11"/>
    <hyperlink ref="C13" r:id="rId12"/>
    <hyperlink ref="C12" r:id="rId13"/>
    <hyperlink ref="C3" r:id="rId14"/>
  </hyperlinks>
  <pageMargins left="0.7" right="0.7" top="0.75" bottom="0.75" header="0.3" footer="0.3"/>
  <pageSetup orientation="portrait" r:id="rId15"/>
  <drawing r:id="rId16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OFFSET('Receipt material (SD)'!$C$3,MATCH($F3,'Receipt material (SD)'!$C$4:$C$99984,0),1,COUNTIF('Receipt material (SD)'!$C$4:$C$99984,$F3))</xm:f>
          </x14:formula1>
          <xm:sqref>G3:G16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G17"/>
  <sheetViews>
    <sheetView showGridLines="0" zoomScaleNormal="100" workbookViewId="0"/>
  </sheetViews>
  <sheetFormatPr baseColWidth="10" defaultRowHeight="15"/>
  <cols>
    <col min="2" max="2" width="11" bestFit="1" customWidth="1"/>
    <col min="3" max="3" width="11" customWidth="1"/>
    <col min="4" max="4" width="16.28515625" bestFit="1" customWidth="1"/>
    <col min="5" max="5" width="39.7109375" bestFit="1" customWidth="1"/>
    <col min="6" max="6" width="28.28515625" customWidth="1"/>
    <col min="7" max="7" width="45" customWidth="1"/>
  </cols>
  <sheetData>
    <row r="2" spans="1:7" ht="15" customHeight="1">
      <c r="A2" s="149" t="s">
        <v>493</v>
      </c>
      <c r="B2" s="138" t="s">
        <v>494</v>
      </c>
      <c r="C2" s="138" t="s">
        <v>567</v>
      </c>
      <c r="D2" s="138" t="s">
        <v>568</v>
      </c>
      <c r="E2" s="138" t="s">
        <v>569</v>
      </c>
      <c r="F2" s="138" t="s">
        <v>570</v>
      </c>
      <c r="G2" s="138" t="s">
        <v>571</v>
      </c>
    </row>
    <row r="3" spans="1:7">
      <c r="A3" s="259" t="s">
        <v>495</v>
      </c>
      <c r="B3" s="139" t="s">
        <v>496</v>
      </c>
      <c r="C3" s="139" t="s">
        <v>497</v>
      </c>
      <c r="D3" s="139" t="s">
        <v>498</v>
      </c>
      <c r="E3" s="140" t="s">
        <v>499</v>
      </c>
      <c r="F3" s="141" t="s">
        <v>500</v>
      </c>
      <c r="G3" s="139" t="s">
        <v>501</v>
      </c>
    </row>
    <row r="4" spans="1:7">
      <c r="A4" s="259"/>
      <c r="B4" s="139" t="s">
        <v>502</v>
      </c>
      <c r="C4" s="139" t="s">
        <v>503</v>
      </c>
      <c r="D4" s="139" t="s">
        <v>504</v>
      </c>
      <c r="E4" s="139" t="s">
        <v>505</v>
      </c>
      <c r="F4" s="141" t="s">
        <v>506</v>
      </c>
      <c r="G4" s="139" t="s">
        <v>507</v>
      </c>
    </row>
    <row r="5" spans="1:7">
      <c r="A5" s="259"/>
      <c r="B5" s="139" t="s">
        <v>508</v>
      </c>
      <c r="C5" s="139" t="s">
        <v>509</v>
      </c>
      <c r="D5" s="139" t="s">
        <v>504</v>
      </c>
      <c r="E5" s="140" t="s">
        <v>510</v>
      </c>
      <c r="F5" s="141" t="s">
        <v>511</v>
      </c>
      <c r="G5" s="139" t="s">
        <v>507</v>
      </c>
    </row>
    <row r="6" spans="1:7">
      <c r="A6" s="259"/>
      <c r="B6" s="139" t="s">
        <v>512</v>
      </c>
      <c r="C6" s="139" t="s">
        <v>513</v>
      </c>
      <c r="D6" s="139" t="s">
        <v>514</v>
      </c>
      <c r="E6" s="151" t="s">
        <v>515</v>
      </c>
      <c r="F6" s="143" t="s">
        <v>516</v>
      </c>
      <c r="G6" s="139" t="s">
        <v>517</v>
      </c>
    </row>
    <row r="7" spans="1:7">
      <c r="A7" s="259"/>
      <c r="B7" s="139" t="s">
        <v>518</v>
      </c>
      <c r="C7" s="139" t="s">
        <v>519</v>
      </c>
      <c r="D7" s="139" t="s">
        <v>520</v>
      </c>
      <c r="E7" s="139" t="s">
        <v>521</v>
      </c>
      <c r="F7" s="142" t="s">
        <v>522</v>
      </c>
      <c r="G7" s="139" t="s">
        <v>523</v>
      </c>
    </row>
    <row r="8" spans="1:7" ht="90">
      <c r="A8" s="150" t="s">
        <v>524</v>
      </c>
      <c r="B8" s="260"/>
      <c r="C8" s="260"/>
      <c r="D8" s="260"/>
      <c r="E8" s="260"/>
      <c r="F8" s="260"/>
      <c r="G8" s="144" t="s">
        <v>525</v>
      </c>
    </row>
    <row r="9" spans="1:7">
      <c r="A9" s="259" t="s">
        <v>26</v>
      </c>
      <c r="B9" s="139" t="s">
        <v>526</v>
      </c>
      <c r="C9" s="139" t="s">
        <v>527</v>
      </c>
      <c r="D9" s="139" t="s">
        <v>528</v>
      </c>
      <c r="E9" s="139" t="s">
        <v>529</v>
      </c>
      <c r="F9" s="141" t="s">
        <v>530</v>
      </c>
      <c r="G9" s="139" t="s">
        <v>507</v>
      </c>
    </row>
    <row r="10" spans="1:7">
      <c r="A10" s="259"/>
      <c r="B10" s="139" t="s">
        <v>531</v>
      </c>
      <c r="C10" s="139" t="s">
        <v>532</v>
      </c>
      <c r="D10" s="139" t="s">
        <v>533</v>
      </c>
      <c r="E10" s="140" t="s">
        <v>534</v>
      </c>
      <c r="F10" s="141" t="s">
        <v>535</v>
      </c>
      <c r="G10" s="139" t="s">
        <v>536</v>
      </c>
    </row>
    <row r="11" spans="1:7">
      <c r="A11" s="259"/>
      <c r="B11" s="139" t="s">
        <v>537</v>
      </c>
      <c r="C11" s="139" t="s">
        <v>538</v>
      </c>
      <c r="D11" s="139" t="s">
        <v>539</v>
      </c>
      <c r="E11" s="140" t="s">
        <v>540</v>
      </c>
      <c r="F11" s="145" t="s">
        <v>541</v>
      </c>
      <c r="G11" s="139" t="s">
        <v>539</v>
      </c>
    </row>
    <row r="12" spans="1:7">
      <c r="A12" s="259" t="s">
        <v>542</v>
      </c>
      <c r="B12" s="152" t="s">
        <v>543</v>
      </c>
      <c r="C12" s="139" t="s">
        <v>544</v>
      </c>
      <c r="D12" s="139" t="s">
        <v>539</v>
      </c>
      <c r="E12" s="140" t="s">
        <v>545</v>
      </c>
      <c r="F12" s="148" t="s">
        <v>546</v>
      </c>
      <c r="G12" s="143" t="s">
        <v>539</v>
      </c>
    </row>
    <row r="13" spans="1:7">
      <c r="A13" s="259"/>
      <c r="B13" s="139" t="s">
        <v>547</v>
      </c>
      <c r="C13" s="139" t="s">
        <v>548</v>
      </c>
      <c r="D13" s="139" t="s">
        <v>549</v>
      </c>
      <c r="E13" s="139" t="s">
        <v>550</v>
      </c>
      <c r="F13" s="141" t="s">
        <v>551</v>
      </c>
      <c r="G13" s="139" t="s">
        <v>507</v>
      </c>
    </row>
    <row r="14" spans="1:7">
      <c r="A14" s="259"/>
      <c r="B14" s="139" t="s">
        <v>552</v>
      </c>
      <c r="C14" s="139" t="s">
        <v>553</v>
      </c>
      <c r="D14" s="139" t="s">
        <v>549</v>
      </c>
      <c r="E14" s="140" t="s">
        <v>554</v>
      </c>
      <c r="F14" s="141"/>
      <c r="G14" s="139" t="s">
        <v>507</v>
      </c>
    </row>
    <row r="15" spans="1:7">
      <c r="A15" s="259"/>
      <c r="B15" s="139" t="s">
        <v>555</v>
      </c>
      <c r="C15" s="139" t="s">
        <v>556</v>
      </c>
      <c r="D15" s="139" t="s">
        <v>549</v>
      </c>
      <c r="E15" s="140" t="s">
        <v>557</v>
      </c>
      <c r="F15" s="139"/>
      <c r="G15" s="139" t="s">
        <v>507</v>
      </c>
    </row>
    <row r="16" spans="1:7">
      <c r="A16" s="150" t="s">
        <v>558</v>
      </c>
      <c r="B16" s="139"/>
      <c r="C16" s="139"/>
      <c r="D16" s="146" t="s">
        <v>559</v>
      </c>
      <c r="E16" s="139" t="s">
        <v>560</v>
      </c>
      <c r="F16" s="139"/>
      <c r="G16" s="139" t="s">
        <v>507</v>
      </c>
    </row>
    <row r="17" spans="1:7">
      <c r="A17" s="150" t="s">
        <v>561</v>
      </c>
      <c r="B17" s="146" t="s">
        <v>562</v>
      </c>
      <c r="C17" s="146" t="s">
        <v>563</v>
      </c>
      <c r="D17" s="146" t="s">
        <v>564</v>
      </c>
      <c r="E17" s="140" t="s">
        <v>565</v>
      </c>
      <c r="F17" s="147">
        <v>1300663200</v>
      </c>
      <c r="G17" s="146" t="s">
        <v>566</v>
      </c>
    </row>
  </sheetData>
  <mergeCells count="4">
    <mergeCell ref="A3:A7"/>
    <mergeCell ref="B8:F8"/>
    <mergeCell ref="A9:A11"/>
    <mergeCell ref="A12:A15"/>
  </mergeCells>
  <hyperlinks>
    <hyperlink ref="E3" r:id="rId1"/>
    <hyperlink ref="E15" r:id="rId2"/>
    <hyperlink ref="E11" r:id="rId3"/>
    <hyperlink ref="E6" r:id="rId4" display="mailto:fverba@toshiba-tsf.com"/>
    <hyperlink ref="E14" r:id="rId5"/>
    <hyperlink ref="E10" r:id="rId6" display="javascript:_e(%7b%7d, 'cvml', 'chris@thelightsupport.co.uk');"/>
    <hyperlink ref="E12" r:id="rId7" display="mailto:Daniel_Uhlmann@DELL.com"/>
    <hyperlink ref="E17" r:id="rId8" display="mailto:nathan.dickerson@fasttrackcomms.com.au"/>
    <hyperlink ref="E5" r:id="rId9"/>
  </hyperlinks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0"/>
  <headerFooter alignWithMargins="0"/>
  <drawing r:id="rId1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F32"/>
  <sheetViews>
    <sheetView showGridLines="0" topLeftCell="H1" zoomScale="80" zoomScaleNormal="80" workbookViewId="0">
      <selection activeCell="K2" sqref="K2:K32"/>
    </sheetView>
  </sheetViews>
  <sheetFormatPr baseColWidth="10" defaultRowHeight="15"/>
  <cols>
    <col min="1" max="1" width="16" bestFit="1" customWidth="1"/>
    <col min="2" max="2" width="41.28515625" style="186" bestFit="1" customWidth="1"/>
    <col min="3" max="3" width="30" bestFit="1" customWidth="1"/>
    <col min="4" max="8" width="30" customWidth="1"/>
    <col min="9" max="9" width="34.5703125" bestFit="1" customWidth="1"/>
    <col min="10" max="11" width="34.5703125" customWidth="1"/>
    <col min="12" max="12" width="18.7109375" customWidth="1"/>
    <col min="13" max="13" width="2" customWidth="1"/>
    <col min="14" max="14" width="19.28515625" bestFit="1" customWidth="1"/>
    <col min="15" max="15" width="2" customWidth="1"/>
    <col min="16" max="16" width="26.28515625" bestFit="1" customWidth="1"/>
    <col min="17" max="17" width="2" customWidth="1"/>
    <col min="18" max="18" width="9.140625" bestFit="1" customWidth="1"/>
    <col min="19" max="19" width="25.85546875" customWidth="1"/>
    <col min="20" max="20" width="12" style="153" customWidth="1"/>
    <col min="21" max="21" width="25.85546875" customWidth="1"/>
    <col min="22" max="22" width="11.85546875" style="153" customWidth="1"/>
    <col min="23" max="23" width="25.85546875" customWidth="1"/>
    <col min="24" max="24" width="11.85546875" style="153" customWidth="1"/>
    <col min="25" max="25" width="2.7109375" customWidth="1"/>
    <col min="26" max="26" width="23.7109375" bestFit="1" customWidth="1"/>
    <col min="27" max="27" width="16.7109375" bestFit="1" customWidth="1"/>
    <col min="28" max="28" width="24.42578125" bestFit="1" customWidth="1"/>
    <col min="29" max="29" width="20.85546875" bestFit="1" customWidth="1"/>
    <col min="30" max="30" width="20" bestFit="1" customWidth="1"/>
    <col min="31" max="31" width="14.28515625" customWidth="1"/>
    <col min="32" max="32" width="20" bestFit="1" customWidth="1"/>
  </cols>
  <sheetData>
    <row r="1" spans="1:32" ht="15.75" thickBot="1"/>
    <row r="2" spans="1:32" ht="21" customHeight="1" thickBot="1">
      <c r="A2" s="79" t="s">
        <v>5</v>
      </c>
      <c r="B2" s="11" t="s">
        <v>594</v>
      </c>
      <c r="C2" s="25" t="s">
        <v>113</v>
      </c>
      <c r="D2" s="25" t="s">
        <v>112</v>
      </c>
      <c r="E2" s="189" t="s">
        <v>114</v>
      </c>
      <c r="F2" s="189" t="s">
        <v>115</v>
      </c>
      <c r="G2" s="189" t="s">
        <v>116</v>
      </c>
      <c r="H2" s="189" t="s">
        <v>117</v>
      </c>
      <c r="I2" s="25" t="s">
        <v>111</v>
      </c>
      <c r="J2" s="189" t="s">
        <v>118</v>
      </c>
      <c r="K2" s="194" t="s">
        <v>624</v>
      </c>
      <c r="L2" s="24" t="s">
        <v>110</v>
      </c>
      <c r="N2" s="26" t="s">
        <v>70</v>
      </c>
      <c r="P2" s="39" t="s">
        <v>242</v>
      </c>
      <c r="R2" s="26" t="s">
        <v>405</v>
      </c>
      <c r="S2" s="26" t="s">
        <v>373</v>
      </c>
      <c r="T2" s="154" t="s">
        <v>409</v>
      </c>
      <c r="U2" s="26" t="s">
        <v>383</v>
      </c>
      <c r="V2" s="154" t="s">
        <v>409</v>
      </c>
      <c r="W2" s="26" t="s">
        <v>360</v>
      </c>
      <c r="X2" s="154" t="s">
        <v>409</v>
      </c>
      <c r="Z2" s="26" t="s">
        <v>573</v>
      </c>
      <c r="AA2" s="26" t="s">
        <v>574</v>
      </c>
      <c r="AB2" s="26" t="s">
        <v>578</v>
      </c>
      <c r="AC2" s="26" t="s">
        <v>575</v>
      </c>
      <c r="AD2" s="26" t="s">
        <v>577</v>
      </c>
      <c r="AE2" s="26" t="s">
        <v>572</v>
      </c>
      <c r="AF2" s="26" t="s">
        <v>576</v>
      </c>
    </row>
    <row r="3" spans="1:32">
      <c r="A3" s="11" t="s">
        <v>594</v>
      </c>
      <c r="B3" s="188" t="s">
        <v>597</v>
      </c>
      <c r="C3" s="27" t="s">
        <v>61</v>
      </c>
      <c r="D3" s="183" t="s">
        <v>294</v>
      </c>
      <c r="E3" s="190" t="s">
        <v>315</v>
      </c>
      <c r="F3" s="191" t="s">
        <v>69</v>
      </c>
      <c r="G3" s="191" t="s">
        <v>51</v>
      </c>
      <c r="H3" s="192" t="s">
        <v>177</v>
      </c>
      <c r="I3" s="27" t="s">
        <v>80</v>
      </c>
      <c r="J3" s="191" t="s">
        <v>47</v>
      </c>
      <c r="K3" s="193" t="s">
        <v>626</v>
      </c>
      <c r="L3" s="27" t="s">
        <v>19</v>
      </c>
      <c r="M3" s="32"/>
      <c r="N3" s="27" t="s">
        <v>76</v>
      </c>
      <c r="P3" s="40" t="s">
        <v>71</v>
      </c>
      <c r="R3" s="81" t="s">
        <v>373</v>
      </c>
      <c r="S3" s="84" t="s">
        <v>315</v>
      </c>
      <c r="T3" s="155"/>
      <c r="U3" s="84" t="s">
        <v>294</v>
      </c>
      <c r="V3" s="155"/>
      <c r="W3" s="82" t="s">
        <v>288</v>
      </c>
      <c r="X3" s="158"/>
      <c r="Z3" s="81" t="s">
        <v>574</v>
      </c>
      <c r="AA3" s="85" t="s">
        <v>408</v>
      </c>
      <c r="AB3" s="84" t="s">
        <v>315</v>
      </c>
      <c r="AC3" s="85" t="s">
        <v>303</v>
      </c>
      <c r="AD3" s="85" t="s">
        <v>176</v>
      </c>
      <c r="AE3" s="83" t="s">
        <v>132</v>
      </c>
      <c r="AF3" s="85" t="s">
        <v>152</v>
      </c>
    </row>
    <row r="4" spans="1:32">
      <c r="A4" s="80" t="s">
        <v>113</v>
      </c>
      <c r="B4" s="188" t="s">
        <v>615</v>
      </c>
      <c r="C4" s="29" t="s">
        <v>66</v>
      </c>
      <c r="D4" s="184" t="s">
        <v>295</v>
      </c>
      <c r="E4" s="192" t="s">
        <v>406</v>
      </c>
      <c r="F4" s="193" t="s">
        <v>67</v>
      </c>
      <c r="G4" s="193" t="s">
        <v>52</v>
      </c>
      <c r="H4" s="193"/>
      <c r="I4" s="29" t="s">
        <v>81</v>
      </c>
      <c r="J4" s="193"/>
      <c r="K4" s="193" t="s">
        <v>627</v>
      </c>
      <c r="L4" s="29" t="s">
        <v>21</v>
      </c>
      <c r="M4" s="32"/>
      <c r="N4" s="29" t="s">
        <v>74</v>
      </c>
      <c r="P4" s="40" t="s">
        <v>72</v>
      </c>
      <c r="R4" s="31" t="s">
        <v>383</v>
      </c>
      <c r="S4" s="85" t="s">
        <v>406</v>
      </c>
      <c r="T4" s="156">
        <v>1445</v>
      </c>
      <c r="U4" s="85" t="s">
        <v>295</v>
      </c>
      <c r="V4" s="156"/>
      <c r="W4" s="83" t="s">
        <v>132</v>
      </c>
      <c r="X4" s="157">
        <v>1365</v>
      </c>
      <c r="Z4" s="31" t="s">
        <v>578</v>
      </c>
      <c r="AA4" s="85" t="s">
        <v>407</v>
      </c>
      <c r="AB4" s="85" t="s">
        <v>406</v>
      </c>
      <c r="AC4" s="85" t="s">
        <v>305</v>
      </c>
      <c r="AD4" s="31"/>
      <c r="AE4" s="31"/>
      <c r="AF4" s="31"/>
    </row>
    <row r="5" spans="1:32">
      <c r="A5" s="11" t="s">
        <v>112</v>
      </c>
      <c r="B5" s="184" t="s">
        <v>172</v>
      </c>
      <c r="C5" s="29" t="s">
        <v>54</v>
      </c>
      <c r="D5" s="184" t="s">
        <v>189</v>
      </c>
      <c r="E5" s="192" t="s">
        <v>313</v>
      </c>
      <c r="F5" s="192"/>
      <c r="G5" s="192"/>
      <c r="H5" s="192"/>
      <c r="I5" s="29" t="s">
        <v>82</v>
      </c>
      <c r="J5" s="193"/>
      <c r="K5" s="192" t="s">
        <v>315</v>
      </c>
      <c r="L5" s="29" t="s">
        <v>102</v>
      </c>
      <c r="M5" s="32"/>
      <c r="N5" s="30" t="s">
        <v>77</v>
      </c>
      <c r="P5" s="40" t="s">
        <v>492</v>
      </c>
      <c r="R5" s="31" t="s">
        <v>360</v>
      </c>
      <c r="S5" s="85" t="s">
        <v>313</v>
      </c>
      <c r="T5" s="156">
        <v>2015</v>
      </c>
      <c r="U5" s="85" t="s">
        <v>189</v>
      </c>
      <c r="V5" s="156">
        <v>1700</v>
      </c>
      <c r="W5" s="83" t="s">
        <v>131</v>
      </c>
      <c r="X5" s="157">
        <v>1365</v>
      </c>
      <c r="Z5" s="31" t="s">
        <v>575</v>
      </c>
      <c r="AA5" s="83" t="s">
        <v>131</v>
      </c>
      <c r="AB5" s="85" t="s">
        <v>313</v>
      </c>
      <c r="AC5" s="85" t="s">
        <v>307</v>
      </c>
      <c r="AD5" s="31"/>
      <c r="AE5" s="31"/>
      <c r="AF5" s="31"/>
    </row>
    <row r="6" spans="1:32">
      <c r="A6" s="11" t="s">
        <v>114</v>
      </c>
      <c r="B6" s="188" t="s">
        <v>595</v>
      </c>
      <c r="C6" s="29" t="s">
        <v>57</v>
      </c>
      <c r="D6" s="184" t="s">
        <v>176</v>
      </c>
      <c r="E6" s="192" t="s">
        <v>408</v>
      </c>
      <c r="F6" s="192"/>
      <c r="G6" s="192"/>
      <c r="H6" s="192"/>
      <c r="I6" s="29" t="s">
        <v>83</v>
      </c>
      <c r="J6" s="193"/>
      <c r="K6" s="192" t="s">
        <v>406</v>
      </c>
      <c r="L6" s="29" t="s">
        <v>22</v>
      </c>
      <c r="M6" s="32"/>
      <c r="N6" s="30" t="s">
        <v>73</v>
      </c>
      <c r="P6" s="40" t="s">
        <v>243</v>
      </c>
      <c r="R6" s="31"/>
      <c r="S6" s="85" t="s">
        <v>408</v>
      </c>
      <c r="T6" s="156">
        <v>1300</v>
      </c>
      <c r="U6" s="85" t="s">
        <v>176</v>
      </c>
      <c r="V6" s="156"/>
      <c r="W6" s="83"/>
      <c r="X6" s="157"/>
      <c r="Z6" s="31" t="s">
        <v>577</v>
      </c>
      <c r="AA6" s="31"/>
      <c r="AB6" s="31"/>
      <c r="AC6" s="85" t="s">
        <v>309</v>
      </c>
      <c r="AD6" s="31"/>
      <c r="AE6" s="31"/>
      <c r="AF6" s="31"/>
    </row>
    <row r="7" spans="1:32">
      <c r="A7" s="11" t="s">
        <v>115</v>
      </c>
      <c r="B7" s="188" t="s">
        <v>614</v>
      </c>
      <c r="C7" s="29" t="s">
        <v>58</v>
      </c>
      <c r="D7" s="184" t="s">
        <v>152</v>
      </c>
      <c r="E7" s="192" t="s">
        <v>407</v>
      </c>
      <c r="F7" s="192"/>
      <c r="G7" s="192"/>
      <c r="H7" s="192"/>
      <c r="I7" s="29" t="s">
        <v>84</v>
      </c>
      <c r="J7" s="193"/>
      <c r="K7" s="192" t="s">
        <v>313</v>
      </c>
      <c r="L7" s="29" t="s">
        <v>23</v>
      </c>
      <c r="M7" s="32"/>
      <c r="N7" s="30" t="s">
        <v>75</v>
      </c>
      <c r="R7" s="31"/>
      <c r="S7" s="85" t="s">
        <v>407</v>
      </c>
      <c r="T7" s="156"/>
      <c r="U7" s="85" t="s">
        <v>152</v>
      </c>
      <c r="V7" s="156"/>
      <c r="W7" s="83"/>
      <c r="X7" s="157"/>
      <c r="Z7" s="31" t="s">
        <v>572</v>
      </c>
      <c r="AA7" s="31"/>
      <c r="AB7" s="31"/>
      <c r="AC7" s="85" t="s">
        <v>311</v>
      </c>
      <c r="AD7" s="31"/>
      <c r="AE7" s="31"/>
      <c r="AF7" s="31"/>
    </row>
    <row r="8" spans="1:32">
      <c r="A8" s="11" t="s">
        <v>116</v>
      </c>
      <c r="B8" s="188" t="s">
        <v>598</v>
      </c>
      <c r="C8" s="29" t="s">
        <v>53</v>
      </c>
      <c r="D8" s="184" t="s">
        <v>177</v>
      </c>
      <c r="E8" s="192" t="s">
        <v>317</v>
      </c>
      <c r="F8" s="192"/>
      <c r="G8" s="192"/>
      <c r="H8" s="192"/>
      <c r="I8" s="29" t="s">
        <v>85</v>
      </c>
      <c r="J8" s="193"/>
      <c r="K8" s="192" t="s">
        <v>408</v>
      </c>
      <c r="L8" s="29" t="s">
        <v>49</v>
      </c>
      <c r="M8" s="32"/>
      <c r="N8" s="30" t="s">
        <v>79</v>
      </c>
      <c r="R8" s="31"/>
      <c r="S8" s="85" t="s">
        <v>317</v>
      </c>
      <c r="T8" s="156"/>
      <c r="U8" s="85" t="s">
        <v>177</v>
      </c>
      <c r="V8" s="156"/>
      <c r="W8" s="83"/>
      <c r="X8" s="157"/>
      <c r="Z8" s="31" t="s">
        <v>576</v>
      </c>
      <c r="AA8" s="31"/>
      <c r="AB8" s="31"/>
      <c r="AC8" s="31"/>
      <c r="AD8" s="31"/>
      <c r="AE8" s="31"/>
      <c r="AF8" s="31"/>
    </row>
    <row r="9" spans="1:32">
      <c r="A9" s="11" t="s">
        <v>117</v>
      </c>
      <c r="B9" s="188" t="s">
        <v>596</v>
      </c>
      <c r="C9" s="29" t="s">
        <v>60</v>
      </c>
      <c r="D9" s="184" t="s">
        <v>297</v>
      </c>
      <c r="E9" s="192" t="s">
        <v>319</v>
      </c>
      <c r="F9" s="192"/>
      <c r="G9" s="192"/>
      <c r="H9" s="192"/>
      <c r="I9" s="29" t="s">
        <v>86</v>
      </c>
      <c r="J9" s="193"/>
      <c r="K9" s="192" t="s">
        <v>407</v>
      </c>
      <c r="L9" s="29" t="s">
        <v>20</v>
      </c>
      <c r="M9" s="32"/>
      <c r="N9" s="30" t="s">
        <v>103</v>
      </c>
      <c r="R9" s="31"/>
      <c r="S9" s="85" t="s">
        <v>319</v>
      </c>
      <c r="T9" s="156"/>
      <c r="U9" s="85" t="s">
        <v>297</v>
      </c>
      <c r="V9" s="156"/>
      <c r="W9" s="83"/>
      <c r="X9" s="157"/>
    </row>
    <row r="10" spans="1:32">
      <c r="A10" s="11" t="s">
        <v>111</v>
      </c>
      <c r="B10" s="188" t="s">
        <v>599</v>
      </c>
      <c r="C10" s="29" t="s">
        <v>56</v>
      </c>
      <c r="D10" s="184" t="s">
        <v>299</v>
      </c>
      <c r="E10" s="192"/>
      <c r="F10" s="192"/>
      <c r="G10" s="192"/>
      <c r="H10" s="192"/>
      <c r="I10" s="29" t="s">
        <v>87</v>
      </c>
      <c r="J10" s="193"/>
      <c r="K10" s="193" t="s">
        <v>625</v>
      </c>
      <c r="L10" s="29" t="s">
        <v>24</v>
      </c>
      <c r="M10" s="32"/>
      <c r="N10" s="30" t="s">
        <v>78</v>
      </c>
      <c r="R10" s="31"/>
      <c r="S10" s="83"/>
      <c r="T10" s="157"/>
      <c r="U10" s="85" t="s">
        <v>299</v>
      </c>
      <c r="V10" s="156"/>
      <c r="W10" s="83"/>
      <c r="X10" s="157"/>
    </row>
    <row r="11" spans="1:32">
      <c r="A11" s="11" t="s">
        <v>118</v>
      </c>
      <c r="B11" s="187" t="s">
        <v>592</v>
      </c>
      <c r="C11" s="29" t="s">
        <v>64</v>
      </c>
      <c r="D11" s="184" t="s">
        <v>301</v>
      </c>
      <c r="E11" s="192"/>
      <c r="F11" s="192"/>
      <c r="G11" s="192"/>
      <c r="H11" s="192"/>
      <c r="I11" s="29" t="s">
        <v>88</v>
      </c>
      <c r="J11" s="193"/>
      <c r="K11" s="195" t="s">
        <v>628</v>
      </c>
      <c r="L11" s="29"/>
      <c r="M11" s="32"/>
      <c r="N11" s="30"/>
      <c r="R11" s="31"/>
      <c r="S11" s="83"/>
      <c r="T11" s="157"/>
      <c r="U11" s="85" t="s">
        <v>301</v>
      </c>
      <c r="V11" s="156"/>
      <c r="W11" s="83"/>
      <c r="X11" s="157"/>
    </row>
    <row r="12" spans="1:32">
      <c r="A12" s="11" t="s">
        <v>624</v>
      </c>
      <c r="B12" s="188" t="s">
        <v>593</v>
      </c>
      <c r="C12" s="29" t="s">
        <v>65</v>
      </c>
      <c r="D12" s="184" t="s">
        <v>303</v>
      </c>
      <c r="E12" s="192"/>
      <c r="F12" s="192"/>
      <c r="G12" s="192"/>
      <c r="H12" s="192"/>
      <c r="I12" s="29" t="s">
        <v>89</v>
      </c>
      <c r="J12" s="193"/>
      <c r="K12" s="196" t="s">
        <v>131</v>
      </c>
      <c r="L12" s="29"/>
      <c r="M12" s="32"/>
      <c r="N12" s="30"/>
      <c r="R12" s="31"/>
      <c r="S12" s="83"/>
      <c r="T12" s="157"/>
      <c r="U12" s="85" t="s">
        <v>303</v>
      </c>
      <c r="V12" s="156"/>
      <c r="W12" s="83"/>
      <c r="X12" s="157"/>
    </row>
    <row r="13" spans="1:32">
      <c r="A13" s="11" t="s">
        <v>110</v>
      </c>
      <c r="B13" s="29" t="s">
        <v>625</v>
      </c>
      <c r="C13" s="183" t="s">
        <v>315</v>
      </c>
      <c r="D13" s="184" t="s">
        <v>305</v>
      </c>
      <c r="E13" s="192"/>
      <c r="F13" s="192"/>
      <c r="G13" s="192"/>
      <c r="H13" s="192"/>
      <c r="I13" s="29" t="s">
        <v>90</v>
      </c>
      <c r="J13" s="193"/>
      <c r="K13" s="193"/>
      <c r="L13" s="29"/>
      <c r="M13" s="32"/>
      <c r="N13" s="30"/>
      <c r="R13" s="31"/>
      <c r="S13" s="83"/>
      <c r="T13" s="157"/>
      <c r="U13" s="85" t="s">
        <v>305</v>
      </c>
      <c r="V13" s="156"/>
      <c r="W13" s="83"/>
      <c r="X13" s="157"/>
    </row>
    <row r="14" spans="1:32">
      <c r="A14" s="11"/>
      <c r="B14" s="188" t="s">
        <v>600</v>
      </c>
      <c r="C14" s="184" t="s">
        <v>406</v>
      </c>
      <c r="D14" s="184" t="s">
        <v>307</v>
      </c>
      <c r="E14" s="192"/>
      <c r="F14" s="192"/>
      <c r="G14" s="192"/>
      <c r="H14" s="192"/>
      <c r="I14" s="29" t="s">
        <v>91</v>
      </c>
      <c r="J14" s="193"/>
      <c r="K14" s="193"/>
      <c r="L14" s="29"/>
      <c r="M14" s="32"/>
      <c r="N14" s="30"/>
      <c r="R14" s="31"/>
      <c r="S14" s="83"/>
      <c r="T14" s="157"/>
      <c r="U14" s="85" t="s">
        <v>307</v>
      </c>
      <c r="V14" s="156"/>
      <c r="W14" s="83"/>
      <c r="X14" s="157"/>
    </row>
    <row r="15" spans="1:32">
      <c r="A15" s="11"/>
      <c r="B15" s="188"/>
      <c r="C15" s="184" t="s">
        <v>313</v>
      </c>
      <c r="D15" s="184" t="s">
        <v>309</v>
      </c>
      <c r="E15" s="192"/>
      <c r="F15" s="192"/>
      <c r="G15" s="192"/>
      <c r="H15" s="192"/>
      <c r="I15" s="29" t="s">
        <v>92</v>
      </c>
      <c r="J15" s="193"/>
      <c r="K15" s="193"/>
      <c r="L15" s="29"/>
      <c r="M15" s="32"/>
      <c r="N15" s="30"/>
      <c r="R15" s="31"/>
      <c r="S15" s="83"/>
      <c r="T15" s="157"/>
      <c r="U15" s="85" t="s">
        <v>309</v>
      </c>
      <c r="V15" s="156"/>
      <c r="W15" s="83"/>
      <c r="X15" s="157"/>
    </row>
    <row r="16" spans="1:32">
      <c r="A16" s="11"/>
      <c r="B16" s="188"/>
      <c r="C16" s="29" t="s">
        <v>45</v>
      </c>
      <c r="D16" s="184" t="s">
        <v>311</v>
      </c>
      <c r="E16" s="192"/>
      <c r="F16" s="192"/>
      <c r="G16" s="192"/>
      <c r="H16" s="192"/>
      <c r="I16" s="29" t="s">
        <v>94</v>
      </c>
      <c r="J16" s="193"/>
      <c r="K16" s="193"/>
      <c r="L16" s="29"/>
      <c r="M16" s="32"/>
      <c r="N16" s="30"/>
      <c r="R16" s="31"/>
      <c r="S16" s="83"/>
      <c r="T16" s="157"/>
      <c r="U16" s="85" t="s">
        <v>311</v>
      </c>
      <c r="V16" s="156"/>
      <c r="W16" s="83"/>
      <c r="X16" s="157"/>
    </row>
    <row r="17" spans="1:14">
      <c r="A17" s="11"/>
      <c r="B17" s="188"/>
      <c r="C17" s="29" t="s">
        <v>93</v>
      </c>
      <c r="D17" s="29"/>
      <c r="E17" s="193"/>
      <c r="F17" s="193"/>
      <c r="G17" s="193"/>
      <c r="H17" s="193"/>
      <c r="I17" s="29" t="s">
        <v>95</v>
      </c>
      <c r="J17" s="193"/>
      <c r="K17" s="193"/>
      <c r="L17" s="29"/>
      <c r="M17" s="32"/>
      <c r="N17" s="30"/>
    </row>
    <row r="18" spans="1:14">
      <c r="A18" s="11"/>
      <c r="B18" s="188"/>
      <c r="C18" s="29" t="s">
        <v>55</v>
      </c>
      <c r="D18" s="29"/>
      <c r="E18" s="193"/>
      <c r="F18" s="193"/>
      <c r="G18" s="193"/>
      <c r="H18" s="193"/>
      <c r="I18" s="29" t="s">
        <v>96</v>
      </c>
      <c r="J18" s="193"/>
      <c r="K18" s="193"/>
      <c r="L18" s="29"/>
      <c r="M18" s="32"/>
      <c r="N18" s="30"/>
    </row>
    <row r="19" spans="1:14">
      <c r="A19" s="11"/>
      <c r="B19" s="188"/>
      <c r="C19" s="29" t="s">
        <v>59</v>
      </c>
      <c r="D19" s="29"/>
      <c r="E19" s="193"/>
      <c r="F19" s="193"/>
      <c r="G19" s="193"/>
      <c r="H19" s="193"/>
      <c r="I19" s="29" t="s">
        <v>97</v>
      </c>
      <c r="J19" s="193"/>
      <c r="K19" s="193"/>
      <c r="L19" s="29"/>
      <c r="M19" s="32"/>
      <c r="N19" s="30"/>
    </row>
    <row r="20" spans="1:14">
      <c r="A20" s="11"/>
      <c r="B20" s="188"/>
      <c r="C20" s="11"/>
      <c r="D20" s="11"/>
      <c r="E20" s="194"/>
      <c r="F20" s="194"/>
      <c r="G20" s="194"/>
      <c r="H20" s="194"/>
      <c r="I20" s="29" t="s">
        <v>98</v>
      </c>
      <c r="J20" s="193"/>
      <c r="K20" s="193"/>
      <c r="L20" s="29"/>
      <c r="M20" s="32"/>
      <c r="N20" s="30"/>
    </row>
    <row r="21" spans="1:14">
      <c r="A21" s="11"/>
      <c r="B21" s="188"/>
      <c r="C21" s="11"/>
      <c r="D21" s="11"/>
      <c r="E21" s="194"/>
      <c r="F21" s="194"/>
      <c r="G21" s="194"/>
      <c r="H21" s="194"/>
      <c r="I21" s="11"/>
      <c r="J21" s="194"/>
      <c r="K21" s="194"/>
      <c r="L21" s="29"/>
      <c r="M21" s="32"/>
      <c r="N21" s="30"/>
    </row>
    <row r="22" spans="1:14">
      <c r="A22" s="11"/>
      <c r="B22" s="188"/>
      <c r="C22" s="11"/>
      <c r="D22" s="11"/>
      <c r="E22" s="194"/>
      <c r="F22" s="194"/>
      <c r="G22" s="194"/>
      <c r="H22" s="194"/>
      <c r="I22" s="11"/>
      <c r="J22" s="194"/>
      <c r="K22" s="194"/>
      <c r="L22" s="29"/>
      <c r="M22" s="32"/>
      <c r="N22" s="30"/>
    </row>
    <row r="23" spans="1:14">
      <c r="A23" s="11"/>
      <c r="B23" s="188"/>
      <c r="C23" s="11"/>
      <c r="D23" s="11"/>
      <c r="E23" s="194"/>
      <c r="F23" s="194"/>
      <c r="G23" s="194"/>
      <c r="H23" s="194"/>
      <c r="I23" s="11"/>
      <c r="J23" s="194"/>
      <c r="K23" s="194"/>
      <c r="L23" s="28"/>
      <c r="N23" s="31"/>
    </row>
    <row r="24" spans="1:14">
      <c r="A24" s="11"/>
      <c r="B24" s="188"/>
      <c r="C24" s="11"/>
      <c r="D24" s="11"/>
      <c r="E24" s="194"/>
      <c r="F24" s="194"/>
      <c r="G24" s="194"/>
      <c r="H24" s="194"/>
      <c r="I24" s="11"/>
      <c r="J24" s="194"/>
      <c r="K24" s="194"/>
      <c r="L24" s="28"/>
      <c r="N24" s="31"/>
    </row>
    <row r="25" spans="1:14">
      <c r="A25" s="11"/>
      <c r="B25" s="188"/>
      <c r="C25" s="11"/>
      <c r="D25" s="11"/>
      <c r="E25" s="194"/>
      <c r="F25" s="194"/>
      <c r="G25" s="194"/>
      <c r="H25" s="194"/>
      <c r="I25" s="11"/>
      <c r="J25" s="194"/>
      <c r="K25" s="194"/>
      <c r="L25" s="28"/>
      <c r="N25" s="31"/>
    </row>
    <row r="26" spans="1:14">
      <c r="A26" s="11"/>
      <c r="B26" s="188"/>
      <c r="C26" s="11"/>
      <c r="D26" s="11"/>
      <c r="E26" s="194"/>
      <c r="F26" s="194"/>
      <c r="G26" s="194"/>
      <c r="H26" s="194"/>
      <c r="I26" s="11"/>
      <c r="J26" s="194"/>
      <c r="K26" s="194"/>
      <c r="L26" s="28"/>
      <c r="N26" s="31"/>
    </row>
    <row r="27" spans="1:14">
      <c r="A27" s="11"/>
      <c r="B27" s="188"/>
      <c r="C27" s="11"/>
      <c r="D27" s="11"/>
      <c r="E27" s="194"/>
      <c r="F27" s="194"/>
      <c r="G27" s="194"/>
      <c r="H27" s="194"/>
      <c r="I27" s="11"/>
      <c r="J27" s="194"/>
      <c r="K27" s="194"/>
      <c r="L27" s="28"/>
      <c r="N27" s="31"/>
    </row>
    <row r="28" spans="1:14">
      <c r="A28" s="11"/>
      <c r="B28" s="188"/>
      <c r="C28" s="11"/>
      <c r="D28" s="11"/>
      <c r="E28" s="194"/>
      <c r="F28" s="194"/>
      <c r="G28" s="194"/>
      <c r="H28" s="194"/>
      <c r="I28" s="11"/>
      <c r="J28" s="194"/>
      <c r="K28" s="194"/>
      <c r="L28" s="28"/>
      <c r="N28" s="31"/>
    </row>
    <row r="29" spans="1:14">
      <c r="A29" s="11"/>
      <c r="B29" s="188"/>
      <c r="C29" s="11"/>
      <c r="D29" s="11"/>
      <c r="E29" s="194"/>
      <c r="F29" s="194"/>
      <c r="G29" s="194"/>
      <c r="H29" s="194"/>
      <c r="I29" s="11"/>
      <c r="J29" s="194"/>
      <c r="K29" s="194"/>
      <c r="L29" s="28"/>
      <c r="N29" s="31"/>
    </row>
    <row r="30" spans="1:14">
      <c r="A30" s="11"/>
      <c r="B30" s="188"/>
      <c r="C30" s="11"/>
      <c r="D30" s="11"/>
      <c r="E30" s="194"/>
      <c r="F30" s="194"/>
      <c r="G30" s="194"/>
      <c r="H30" s="194"/>
      <c r="I30" s="11"/>
      <c r="J30" s="194"/>
      <c r="K30" s="194"/>
      <c r="L30" s="28"/>
      <c r="N30" s="31"/>
    </row>
    <row r="31" spans="1:14">
      <c r="A31" s="11"/>
      <c r="B31" s="188"/>
      <c r="C31" s="11"/>
      <c r="D31" s="11"/>
      <c r="E31" s="194"/>
      <c r="F31" s="194"/>
      <c r="G31" s="194"/>
      <c r="H31" s="194"/>
      <c r="I31" s="11"/>
      <c r="J31" s="194"/>
      <c r="K31" s="194"/>
      <c r="L31" s="28"/>
      <c r="N31" s="31"/>
    </row>
    <row r="32" spans="1:14">
      <c r="A32" s="11"/>
      <c r="B32" s="188"/>
      <c r="C32" s="11"/>
      <c r="D32" s="11"/>
      <c r="E32" s="194"/>
      <c r="F32" s="194"/>
      <c r="G32" s="194"/>
      <c r="H32" s="194"/>
      <c r="I32" s="11"/>
      <c r="J32" s="194"/>
      <c r="K32" s="194"/>
      <c r="L32" s="28"/>
      <c r="N32" s="31"/>
    </row>
  </sheetData>
  <sheetProtection formatCells="0" formatColumns="0" formatRows="0" insertColumns="0" insertRows="0" insertHyperlinks="0" deleteColumns="0" deleteRows="0" sort="0" autoFilter="0" pivotTables="0"/>
  <autoFilter ref="A2:P2"/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92D050"/>
  </sheetPr>
  <dimension ref="A1:I183"/>
  <sheetViews>
    <sheetView showGridLines="0" workbookViewId="0">
      <selection activeCell="A2" sqref="A2:B183"/>
    </sheetView>
  </sheetViews>
  <sheetFormatPr baseColWidth="10" defaultRowHeight="12.75"/>
  <cols>
    <col min="1" max="1" width="19.42578125" style="35" bestFit="1" customWidth="1"/>
    <col min="2" max="2" width="4.5703125" style="35" bestFit="1" customWidth="1"/>
    <col min="3" max="3" width="7.5703125" style="35" bestFit="1" customWidth="1"/>
    <col min="4" max="4" width="41.42578125" style="35" bestFit="1" customWidth="1"/>
    <col min="5" max="5" width="11.28515625" style="35" bestFit="1" customWidth="1"/>
    <col min="6" max="6" width="9.42578125" style="35" bestFit="1" customWidth="1"/>
    <col min="7" max="7" width="11.7109375" style="35" bestFit="1" customWidth="1"/>
    <col min="8" max="8" width="11.85546875" style="35" bestFit="1" customWidth="1"/>
    <col min="9" max="9" width="17" style="35" bestFit="1" customWidth="1"/>
    <col min="10" max="16384" width="11.42578125" style="35"/>
  </cols>
  <sheetData>
    <row r="1" spans="1:9">
      <c r="A1" s="129" t="s">
        <v>121</v>
      </c>
      <c r="B1" s="129" t="s">
        <v>122</v>
      </c>
      <c r="C1" s="129" t="s">
        <v>6</v>
      </c>
      <c r="D1" s="129" t="s">
        <v>123</v>
      </c>
      <c r="E1" s="129" t="s">
        <v>124</v>
      </c>
      <c r="F1" s="129" t="s">
        <v>125</v>
      </c>
      <c r="G1" s="129" t="s">
        <v>5</v>
      </c>
      <c r="H1" s="129" t="s">
        <v>126</v>
      </c>
      <c r="I1" s="129" t="s">
        <v>127</v>
      </c>
    </row>
    <row r="2" spans="1:9">
      <c r="A2" s="41">
        <v>4500036821</v>
      </c>
      <c r="B2" s="41">
        <v>80</v>
      </c>
      <c r="C2" s="128"/>
      <c r="D2" s="128" t="s">
        <v>449</v>
      </c>
      <c r="E2" s="130">
        <v>1</v>
      </c>
      <c r="F2" s="128" t="s">
        <v>450</v>
      </c>
      <c r="G2" s="128" t="s">
        <v>451</v>
      </c>
      <c r="H2" s="131">
        <v>42156</v>
      </c>
      <c r="I2" s="132"/>
    </row>
    <row r="3" spans="1:9">
      <c r="A3" s="41">
        <v>4500036821</v>
      </c>
      <c r="B3" s="41">
        <v>200</v>
      </c>
      <c r="C3" s="128"/>
      <c r="D3" s="128" t="s">
        <v>452</v>
      </c>
      <c r="E3" s="130">
        <v>1</v>
      </c>
      <c r="F3" s="128" t="s">
        <v>450</v>
      </c>
      <c r="G3" s="128" t="s">
        <v>451</v>
      </c>
      <c r="H3" s="131">
        <v>42156</v>
      </c>
      <c r="I3" s="132"/>
    </row>
    <row r="4" spans="1:9">
      <c r="A4" s="41">
        <v>4500039486</v>
      </c>
      <c r="B4" s="41">
        <v>80</v>
      </c>
      <c r="C4" s="128"/>
      <c r="D4" s="128" t="s">
        <v>453</v>
      </c>
      <c r="E4" s="130">
        <v>1</v>
      </c>
      <c r="F4" s="128" t="s">
        <v>450</v>
      </c>
      <c r="G4" s="128" t="s">
        <v>454</v>
      </c>
      <c r="H4" s="131">
        <v>42160</v>
      </c>
      <c r="I4" s="132"/>
    </row>
    <row r="5" spans="1:9">
      <c r="A5" s="41">
        <v>4500041806</v>
      </c>
      <c r="B5" s="41">
        <v>70</v>
      </c>
      <c r="C5" s="128"/>
      <c r="D5" s="128" t="s">
        <v>455</v>
      </c>
      <c r="E5" s="130">
        <v>1</v>
      </c>
      <c r="F5" s="128" t="s">
        <v>450</v>
      </c>
      <c r="G5" s="128" t="s">
        <v>456</v>
      </c>
      <c r="H5" s="131">
        <v>42173</v>
      </c>
      <c r="I5" s="132"/>
    </row>
    <row r="6" spans="1:9">
      <c r="A6" s="41">
        <v>4500041806</v>
      </c>
      <c r="B6" s="41">
        <v>80</v>
      </c>
      <c r="C6" s="128"/>
      <c r="D6" s="128" t="s">
        <v>457</v>
      </c>
      <c r="E6" s="130">
        <v>1</v>
      </c>
      <c r="F6" s="128" t="s">
        <v>450</v>
      </c>
      <c r="G6" s="128" t="s">
        <v>456</v>
      </c>
      <c r="H6" s="131">
        <v>42173</v>
      </c>
      <c r="I6" s="132"/>
    </row>
    <row r="7" spans="1:9">
      <c r="A7" s="41">
        <v>4500043577</v>
      </c>
      <c r="B7" s="41">
        <v>60</v>
      </c>
      <c r="C7" s="128"/>
      <c r="D7" s="128" t="s">
        <v>458</v>
      </c>
      <c r="E7" s="130">
        <v>1</v>
      </c>
      <c r="F7" s="128" t="s">
        <v>459</v>
      </c>
      <c r="G7" s="128" t="s">
        <v>460</v>
      </c>
      <c r="H7" s="131">
        <v>42156</v>
      </c>
      <c r="I7" s="132"/>
    </row>
    <row r="8" spans="1:9">
      <c r="A8" s="41">
        <v>4500043583</v>
      </c>
      <c r="B8" s="41">
        <v>60</v>
      </c>
      <c r="C8" s="128"/>
      <c r="D8" s="128" t="s">
        <v>461</v>
      </c>
      <c r="E8" s="130">
        <v>1</v>
      </c>
      <c r="F8" s="128" t="s">
        <v>459</v>
      </c>
      <c r="G8" s="128" t="s">
        <v>462</v>
      </c>
      <c r="H8" s="131">
        <v>42156</v>
      </c>
      <c r="I8" s="132"/>
    </row>
    <row r="9" spans="1:9">
      <c r="A9" s="41">
        <v>4500043584</v>
      </c>
      <c r="B9" s="41">
        <v>60</v>
      </c>
      <c r="C9" s="128"/>
      <c r="D9" s="128" t="s">
        <v>463</v>
      </c>
      <c r="E9" s="130">
        <v>1</v>
      </c>
      <c r="F9" s="128" t="s">
        <v>459</v>
      </c>
      <c r="G9" s="128" t="s">
        <v>462</v>
      </c>
      <c r="H9" s="131">
        <v>42156</v>
      </c>
      <c r="I9" s="132"/>
    </row>
    <row r="10" spans="1:9">
      <c r="A10" s="41">
        <v>4500043585</v>
      </c>
      <c r="B10" s="41">
        <v>60</v>
      </c>
      <c r="C10" s="128"/>
      <c r="D10" s="128" t="s">
        <v>464</v>
      </c>
      <c r="E10" s="130">
        <v>1</v>
      </c>
      <c r="F10" s="128" t="s">
        <v>459</v>
      </c>
      <c r="G10" s="128" t="s">
        <v>462</v>
      </c>
      <c r="H10" s="131">
        <v>42156</v>
      </c>
      <c r="I10" s="132"/>
    </row>
    <row r="11" spans="1:9">
      <c r="A11" s="41">
        <v>4500043756</v>
      </c>
      <c r="B11" s="41">
        <v>60</v>
      </c>
      <c r="C11" s="128"/>
      <c r="D11" s="128" t="s">
        <v>465</v>
      </c>
      <c r="E11" s="130">
        <v>1</v>
      </c>
      <c r="F11" s="128" t="s">
        <v>459</v>
      </c>
      <c r="G11" s="128" t="s">
        <v>462</v>
      </c>
      <c r="H11" s="131">
        <v>42156</v>
      </c>
      <c r="I11" s="132"/>
    </row>
    <row r="12" spans="1:9">
      <c r="A12" s="41">
        <v>4500043892</v>
      </c>
      <c r="B12" s="41">
        <v>60</v>
      </c>
      <c r="C12" s="128"/>
      <c r="D12" s="128" t="s">
        <v>466</v>
      </c>
      <c r="E12" s="130">
        <v>2</v>
      </c>
      <c r="F12" s="128" t="s">
        <v>459</v>
      </c>
      <c r="G12" s="128" t="s">
        <v>460</v>
      </c>
      <c r="H12" s="131">
        <v>42156</v>
      </c>
      <c r="I12" s="132"/>
    </row>
    <row r="13" spans="1:9">
      <c r="A13" s="41">
        <v>4500043902</v>
      </c>
      <c r="B13" s="41">
        <v>60</v>
      </c>
      <c r="C13" s="128"/>
      <c r="D13" s="128" t="s">
        <v>467</v>
      </c>
      <c r="E13" s="130">
        <v>1</v>
      </c>
      <c r="F13" s="128" t="s">
        <v>459</v>
      </c>
      <c r="G13" s="128" t="s">
        <v>468</v>
      </c>
      <c r="H13" s="131">
        <v>42156</v>
      </c>
      <c r="I13" s="132"/>
    </row>
    <row r="14" spans="1:9">
      <c r="A14" s="41">
        <v>4500050330</v>
      </c>
      <c r="B14" s="41">
        <v>30</v>
      </c>
      <c r="C14" s="128"/>
      <c r="D14" s="128" t="s">
        <v>469</v>
      </c>
      <c r="E14" s="130">
        <v>3</v>
      </c>
      <c r="F14" s="128" t="s">
        <v>450</v>
      </c>
      <c r="G14" s="128" t="s">
        <v>456</v>
      </c>
      <c r="H14" s="131">
        <v>42170</v>
      </c>
      <c r="I14" s="132"/>
    </row>
    <row r="15" spans="1:9">
      <c r="A15" s="41">
        <v>4500051009</v>
      </c>
      <c r="B15" s="41">
        <v>20</v>
      </c>
      <c r="C15" s="128"/>
      <c r="D15" s="128" t="s">
        <v>128</v>
      </c>
      <c r="E15" s="130">
        <v>5</v>
      </c>
      <c r="F15" s="128" t="s">
        <v>129</v>
      </c>
      <c r="G15" s="128" t="s">
        <v>105</v>
      </c>
      <c r="H15" s="131">
        <v>42159</v>
      </c>
      <c r="I15" s="132"/>
    </row>
    <row r="16" spans="1:9">
      <c r="A16" s="41">
        <v>4500051009</v>
      </c>
      <c r="B16" s="41">
        <v>30</v>
      </c>
      <c r="C16" s="128"/>
      <c r="D16" s="128" t="s">
        <v>130</v>
      </c>
      <c r="E16" s="130">
        <v>20</v>
      </c>
      <c r="F16" s="128" t="s">
        <v>129</v>
      </c>
      <c r="G16" s="128" t="s">
        <v>105</v>
      </c>
      <c r="H16" s="131">
        <v>42159</v>
      </c>
      <c r="I16" s="132"/>
    </row>
    <row r="17" spans="1:9">
      <c r="A17" s="41">
        <v>4500052456</v>
      </c>
      <c r="B17" s="41">
        <v>10</v>
      </c>
      <c r="C17" s="128"/>
      <c r="D17" s="128" t="s">
        <v>131</v>
      </c>
      <c r="E17" s="130">
        <v>9</v>
      </c>
      <c r="F17" s="128" t="s">
        <v>129</v>
      </c>
      <c r="G17" s="128" t="s">
        <v>105</v>
      </c>
      <c r="H17" s="131">
        <v>42167</v>
      </c>
      <c r="I17" s="132"/>
    </row>
    <row r="18" spans="1:9">
      <c r="A18" s="41">
        <v>4500052456</v>
      </c>
      <c r="B18" s="41">
        <v>20</v>
      </c>
      <c r="C18" s="128"/>
      <c r="D18" s="128" t="s">
        <v>132</v>
      </c>
      <c r="E18" s="130">
        <v>60</v>
      </c>
      <c r="F18" s="128" t="s">
        <v>129</v>
      </c>
      <c r="G18" s="128" t="s">
        <v>105</v>
      </c>
      <c r="H18" s="131">
        <v>42167</v>
      </c>
      <c r="I18" s="132"/>
    </row>
    <row r="19" spans="1:9">
      <c r="A19" s="41">
        <v>4500052456</v>
      </c>
      <c r="B19" s="41">
        <v>30</v>
      </c>
      <c r="C19" s="128"/>
      <c r="D19" s="128" t="s">
        <v>133</v>
      </c>
      <c r="E19" s="130">
        <v>41</v>
      </c>
      <c r="F19" s="128" t="s">
        <v>129</v>
      </c>
      <c r="G19" s="128" t="s">
        <v>105</v>
      </c>
      <c r="H19" s="131">
        <v>42167</v>
      </c>
      <c r="I19" s="132"/>
    </row>
    <row r="20" spans="1:9">
      <c r="A20" s="41">
        <v>4500052512</v>
      </c>
      <c r="B20" s="41">
        <v>10</v>
      </c>
      <c r="C20" s="128"/>
      <c r="D20" s="128" t="s">
        <v>470</v>
      </c>
      <c r="E20" s="130">
        <v>7</v>
      </c>
      <c r="F20" s="128" t="s">
        <v>129</v>
      </c>
      <c r="G20" s="128" t="s">
        <v>209</v>
      </c>
      <c r="H20" s="131">
        <v>42160</v>
      </c>
      <c r="I20" s="132"/>
    </row>
    <row r="21" spans="1:9">
      <c r="A21" s="41">
        <v>4500052512</v>
      </c>
      <c r="B21" s="41">
        <v>20</v>
      </c>
      <c r="C21" s="128"/>
      <c r="D21" s="128" t="s">
        <v>210</v>
      </c>
      <c r="E21" s="130">
        <v>11</v>
      </c>
      <c r="F21" s="128" t="s">
        <v>129</v>
      </c>
      <c r="G21" s="128" t="s">
        <v>209</v>
      </c>
      <c r="H21" s="131">
        <v>42160</v>
      </c>
      <c r="I21" s="132"/>
    </row>
    <row r="22" spans="1:9">
      <c r="A22" s="41">
        <v>4500052512</v>
      </c>
      <c r="B22" s="41">
        <v>30</v>
      </c>
      <c r="C22" s="128"/>
      <c r="D22" s="128" t="s">
        <v>471</v>
      </c>
      <c r="E22" s="130">
        <v>15</v>
      </c>
      <c r="F22" s="128" t="s">
        <v>129</v>
      </c>
      <c r="G22" s="128" t="s">
        <v>209</v>
      </c>
      <c r="H22" s="131">
        <v>42160</v>
      </c>
      <c r="I22" s="132"/>
    </row>
    <row r="23" spans="1:9">
      <c r="A23" s="41">
        <v>4500052512</v>
      </c>
      <c r="B23" s="41">
        <v>40</v>
      </c>
      <c r="C23" s="128"/>
      <c r="D23" s="128" t="s">
        <v>34</v>
      </c>
      <c r="E23" s="130">
        <v>15</v>
      </c>
      <c r="F23" s="128" t="s">
        <v>129</v>
      </c>
      <c r="G23" s="128" t="s">
        <v>209</v>
      </c>
      <c r="H23" s="131">
        <v>42160</v>
      </c>
      <c r="I23" s="132"/>
    </row>
    <row r="24" spans="1:9">
      <c r="A24" s="41">
        <v>4500052512</v>
      </c>
      <c r="B24" s="41">
        <v>50</v>
      </c>
      <c r="C24" s="128"/>
      <c r="D24" s="128" t="s">
        <v>40</v>
      </c>
      <c r="E24" s="130">
        <v>345</v>
      </c>
      <c r="F24" s="128" t="s">
        <v>129</v>
      </c>
      <c r="G24" s="128" t="s">
        <v>209</v>
      </c>
      <c r="H24" s="131">
        <v>42160</v>
      </c>
      <c r="I24" s="132"/>
    </row>
    <row r="25" spans="1:9">
      <c r="A25" s="41">
        <v>4500052512</v>
      </c>
      <c r="B25" s="41">
        <v>60</v>
      </c>
      <c r="C25" s="128"/>
      <c r="D25" s="128" t="s">
        <v>41</v>
      </c>
      <c r="E25" s="130">
        <v>104</v>
      </c>
      <c r="F25" s="128" t="s">
        <v>129</v>
      </c>
      <c r="G25" s="128" t="s">
        <v>209</v>
      </c>
      <c r="H25" s="131">
        <v>42160</v>
      </c>
      <c r="I25" s="132"/>
    </row>
    <row r="26" spans="1:9">
      <c r="A26" s="41">
        <v>4500052512</v>
      </c>
      <c r="B26" s="41">
        <v>70</v>
      </c>
      <c r="C26" s="128"/>
      <c r="D26" s="128" t="s">
        <v>42</v>
      </c>
      <c r="E26" s="130">
        <v>23</v>
      </c>
      <c r="F26" s="128" t="s">
        <v>129</v>
      </c>
      <c r="G26" s="128" t="s">
        <v>209</v>
      </c>
      <c r="H26" s="131">
        <v>42160</v>
      </c>
      <c r="I26" s="132"/>
    </row>
    <row r="27" spans="1:9">
      <c r="A27" s="41">
        <v>4500052512</v>
      </c>
      <c r="B27" s="41">
        <v>80</v>
      </c>
      <c r="C27" s="128"/>
      <c r="D27" s="128" t="s">
        <v>43</v>
      </c>
      <c r="E27" s="130">
        <v>12</v>
      </c>
      <c r="F27" s="128" t="s">
        <v>129</v>
      </c>
      <c r="G27" s="128" t="s">
        <v>209</v>
      </c>
      <c r="H27" s="131">
        <v>42160</v>
      </c>
      <c r="I27" s="132"/>
    </row>
    <row r="28" spans="1:9">
      <c r="A28" s="41">
        <v>4500052512</v>
      </c>
      <c r="B28" s="41">
        <v>90</v>
      </c>
      <c r="C28" s="128"/>
      <c r="D28" s="128" t="s">
        <v>44</v>
      </c>
      <c r="E28" s="130">
        <v>6</v>
      </c>
      <c r="F28" s="128" t="s">
        <v>129</v>
      </c>
      <c r="G28" s="128" t="s">
        <v>209</v>
      </c>
      <c r="H28" s="131">
        <v>42160</v>
      </c>
      <c r="I28" s="132"/>
    </row>
    <row r="29" spans="1:9">
      <c r="A29" s="41">
        <v>4500052512</v>
      </c>
      <c r="B29" s="41">
        <v>100</v>
      </c>
      <c r="C29" s="128"/>
      <c r="D29" s="128" t="s">
        <v>211</v>
      </c>
      <c r="E29" s="130">
        <v>63</v>
      </c>
      <c r="F29" s="128" t="s">
        <v>129</v>
      </c>
      <c r="G29" s="128" t="s">
        <v>209</v>
      </c>
      <c r="H29" s="131">
        <v>42160</v>
      </c>
      <c r="I29" s="132"/>
    </row>
    <row r="30" spans="1:9">
      <c r="A30" s="41">
        <v>4500052512</v>
      </c>
      <c r="B30" s="41">
        <v>110</v>
      </c>
      <c r="C30" s="128"/>
      <c r="D30" s="128" t="s">
        <v>212</v>
      </c>
      <c r="E30" s="130">
        <v>37</v>
      </c>
      <c r="F30" s="128" t="s">
        <v>129</v>
      </c>
      <c r="G30" s="128" t="s">
        <v>209</v>
      </c>
      <c r="H30" s="131">
        <v>42160</v>
      </c>
      <c r="I30" s="132"/>
    </row>
    <row r="31" spans="1:9">
      <c r="A31" s="41">
        <v>4500052512</v>
      </c>
      <c r="B31" s="41">
        <v>120</v>
      </c>
      <c r="C31" s="128"/>
      <c r="D31" s="128" t="s">
        <v>213</v>
      </c>
      <c r="E31" s="130">
        <v>345</v>
      </c>
      <c r="F31" s="128" t="s">
        <v>129</v>
      </c>
      <c r="G31" s="128" t="s">
        <v>209</v>
      </c>
      <c r="H31" s="131">
        <v>42160</v>
      </c>
      <c r="I31" s="132"/>
    </row>
    <row r="32" spans="1:9">
      <c r="A32" s="41">
        <v>4500052512</v>
      </c>
      <c r="B32" s="41">
        <v>130</v>
      </c>
      <c r="C32" s="128"/>
      <c r="D32" s="128" t="s">
        <v>214</v>
      </c>
      <c r="E32" s="130">
        <v>345</v>
      </c>
      <c r="F32" s="128" t="s">
        <v>129</v>
      </c>
      <c r="G32" s="128" t="s">
        <v>209</v>
      </c>
      <c r="H32" s="131">
        <v>42160</v>
      </c>
      <c r="I32" s="132"/>
    </row>
    <row r="33" spans="1:9">
      <c r="A33" s="41">
        <v>4500052512</v>
      </c>
      <c r="B33" s="41">
        <v>140</v>
      </c>
      <c r="C33" s="128"/>
      <c r="D33" s="128" t="s">
        <v>215</v>
      </c>
      <c r="E33" s="130">
        <v>69</v>
      </c>
      <c r="F33" s="128" t="s">
        <v>129</v>
      </c>
      <c r="G33" s="128" t="s">
        <v>209</v>
      </c>
      <c r="H33" s="131">
        <v>42160</v>
      </c>
      <c r="I33" s="132"/>
    </row>
    <row r="34" spans="1:9">
      <c r="A34" s="41">
        <v>4500052512</v>
      </c>
      <c r="B34" s="41">
        <v>150</v>
      </c>
      <c r="C34" s="128"/>
      <c r="D34" s="128" t="s">
        <v>472</v>
      </c>
      <c r="E34" s="130">
        <v>1</v>
      </c>
      <c r="F34" s="128" t="s">
        <v>129</v>
      </c>
      <c r="G34" s="128" t="s">
        <v>209</v>
      </c>
      <c r="H34" s="131">
        <v>42160</v>
      </c>
      <c r="I34" s="132"/>
    </row>
    <row r="35" spans="1:9">
      <c r="A35" s="41">
        <v>4500052512</v>
      </c>
      <c r="B35" s="41">
        <v>160</v>
      </c>
      <c r="C35" s="128"/>
      <c r="D35" s="128" t="s">
        <v>473</v>
      </c>
      <c r="E35" s="130">
        <v>1</v>
      </c>
      <c r="F35" s="128" t="s">
        <v>129</v>
      </c>
      <c r="G35" s="128" t="s">
        <v>209</v>
      </c>
      <c r="H35" s="131">
        <v>42160</v>
      </c>
      <c r="I35" s="132"/>
    </row>
    <row r="36" spans="1:9">
      <c r="A36" s="41">
        <v>4500052698</v>
      </c>
      <c r="B36" s="41">
        <v>10</v>
      </c>
      <c r="C36" s="128"/>
      <c r="D36" s="128" t="s">
        <v>474</v>
      </c>
      <c r="E36" s="130">
        <v>1</v>
      </c>
      <c r="F36" s="128" t="s">
        <v>129</v>
      </c>
      <c r="G36" s="128" t="s">
        <v>475</v>
      </c>
      <c r="H36" s="131">
        <v>42174</v>
      </c>
      <c r="I36" s="132"/>
    </row>
    <row r="37" spans="1:9">
      <c r="A37" s="41">
        <v>4500052698</v>
      </c>
      <c r="B37" s="41">
        <v>20</v>
      </c>
      <c r="C37" s="128"/>
      <c r="D37" s="128" t="s">
        <v>476</v>
      </c>
      <c r="E37" s="130">
        <v>1</v>
      </c>
      <c r="F37" s="128" t="s">
        <v>129</v>
      </c>
      <c r="G37" s="128" t="s">
        <v>475</v>
      </c>
      <c r="H37" s="131">
        <v>42174</v>
      </c>
      <c r="I37" s="132"/>
    </row>
    <row r="38" spans="1:9">
      <c r="A38" s="41">
        <v>4500052698</v>
      </c>
      <c r="B38" s="41">
        <v>30</v>
      </c>
      <c r="C38" s="128"/>
      <c r="D38" s="128" t="s">
        <v>477</v>
      </c>
      <c r="E38" s="130">
        <v>1</v>
      </c>
      <c r="F38" s="128" t="s">
        <v>129</v>
      </c>
      <c r="G38" s="128" t="s">
        <v>475</v>
      </c>
      <c r="H38" s="131">
        <v>42174</v>
      </c>
      <c r="I38" s="132"/>
    </row>
    <row r="39" spans="1:9">
      <c r="A39" s="41">
        <v>4500052698</v>
      </c>
      <c r="B39" s="41">
        <v>40</v>
      </c>
      <c r="C39" s="128"/>
      <c r="D39" s="128" t="s">
        <v>478</v>
      </c>
      <c r="E39" s="130">
        <v>1</v>
      </c>
      <c r="F39" s="128" t="s">
        <v>129</v>
      </c>
      <c r="G39" s="128" t="s">
        <v>475</v>
      </c>
      <c r="H39" s="131">
        <v>42174</v>
      </c>
      <c r="I39" s="132"/>
    </row>
    <row r="40" spans="1:9">
      <c r="A40" s="41">
        <v>4500052698</v>
      </c>
      <c r="B40" s="41">
        <v>50</v>
      </c>
      <c r="C40" s="128"/>
      <c r="D40" s="128" t="s">
        <v>479</v>
      </c>
      <c r="E40" s="130">
        <v>1</v>
      </c>
      <c r="F40" s="128" t="s">
        <v>129</v>
      </c>
      <c r="G40" s="128" t="s">
        <v>475</v>
      </c>
      <c r="H40" s="131">
        <v>42174</v>
      </c>
      <c r="I40" s="132"/>
    </row>
    <row r="41" spans="1:9">
      <c r="A41" s="41">
        <v>4500052698</v>
      </c>
      <c r="B41" s="41">
        <v>60</v>
      </c>
      <c r="C41" s="128"/>
      <c r="D41" s="128" t="s">
        <v>164</v>
      </c>
      <c r="E41" s="130">
        <v>1</v>
      </c>
      <c r="F41" s="128" t="s">
        <v>129</v>
      </c>
      <c r="G41" s="128" t="s">
        <v>475</v>
      </c>
      <c r="H41" s="131">
        <v>42174</v>
      </c>
      <c r="I41" s="132"/>
    </row>
    <row r="42" spans="1:9">
      <c r="A42" s="41">
        <v>4500052698</v>
      </c>
      <c r="B42" s="41">
        <v>70</v>
      </c>
      <c r="C42" s="128"/>
      <c r="D42" s="128" t="s">
        <v>480</v>
      </c>
      <c r="E42" s="130">
        <v>1</v>
      </c>
      <c r="F42" s="128" t="s">
        <v>129</v>
      </c>
      <c r="G42" s="128" t="s">
        <v>475</v>
      </c>
      <c r="H42" s="131">
        <v>42174</v>
      </c>
      <c r="I42" s="132"/>
    </row>
    <row r="43" spans="1:9">
      <c r="A43" s="41">
        <v>4500052722</v>
      </c>
      <c r="B43" s="41">
        <v>20</v>
      </c>
      <c r="C43" s="128"/>
      <c r="D43" s="128" t="s">
        <v>134</v>
      </c>
      <c r="E43" s="130">
        <v>1</v>
      </c>
      <c r="F43" s="128" t="s">
        <v>129</v>
      </c>
      <c r="G43" s="128" t="s">
        <v>109</v>
      </c>
      <c r="H43" s="131">
        <v>42160</v>
      </c>
      <c r="I43" s="132"/>
    </row>
    <row r="44" spans="1:9">
      <c r="A44" s="41">
        <v>4500052722</v>
      </c>
      <c r="B44" s="41">
        <v>30</v>
      </c>
      <c r="C44" s="128"/>
      <c r="D44" s="128" t="s">
        <v>135</v>
      </c>
      <c r="E44" s="130">
        <v>1</v>
      </c>
      <c r="F44" s="128" t="s">
        <v>129</v>
      </c>
      <c r="G44" s="128" t="s">
        <v>109</v>
      </c>
      <c r="H44" s="131">
        <v>42160</v>
      </c>
      <c r="I44" s="132"/>
    </row>
    <row r="45" spans="1:9">
      <c r="A45" s="41">
        <v>4500052722</v>
      </c>
      <c r="B45" s="41">
        <v>40</v>
      </c>
      <c r="C45" s="128"/>
      <c r="D45" s="128" t="s">
        <v>136</v>
      </c>
      <c r="E45" s="130">
        <v>2</v>
      </c>
      <c r="F45" s="128" t="s">
        <v>129</v>
      </c>
      <c r="G45" s="128" t="s">
        <v>109</v>
      </c>
      <c r="H45" s="131">
        <v>42160</v>
      </c>
      <c r="I45" s="132"/>
    </row>
    <row r="46" spans="1:9">
      <c r="A46" s="41">
        <v>4500052722</v>
      </c>
      <c r="B46" s="41">
        <v>50</v>
      </c>
      <c r="C46" s="128"/>
      <c r="D46" s="128" t="s">
        <v>137</v>
      </c>
      <c r="E46" s="130">
        <v>2</v>
      </c>
      <c r="F46" s="128" t="s">
        <v>129</v>
      </c>
      <c r="G46" s="128" t="s">
        <v>109</v>
      </c>
      <c r="H46" s="131">
        <v>42160</v>
      </c>
      <c r="I46" s="132"/>
    </row>
    <row r="47" spans="1:9">
      <c r="A47" s="41">
        <v>4500052722</v>
      </c>
      <c r="B47" s="41">
        <v>60</v>
      </c>
      <c r="C47" s="128"/>
      <c r="D47" s="128" t="s">
        <v>138</v>
      </c>
      <c r="E47" s="130">
        <v>2</v>
      </c>
      <c r="F47" s="128" t="s">
        <v>129</v>
      </c>
      <c r="G47" s="128" t="s">
        <v>109</v>
      </c>
      <c r="H47" s="131">
        <v>42160</v>
      </c>
      <c r="I47" s="132"/>
    </row>
    <row r="48" spans="1:9">
      <c r="A48" s="41">
        <v>4500052722</v>
      </c>
      <c r="B48" s="41">
        <v>70</v>
      </c>
      <c r="C48" s="128"/>
      <c r="D48" s="128" t="s">
        <v>139</v>
      </c>
      <c r="E48" s="130">
        <v>2</v>
      </c>
      <c r="F48" s="128" t="s">
        <v>129</v>
      </c>
      <c r="G48" s="128" t="s">
        <v>109</v>
      </c>
      <c r="H48" s="131">
        <v>42160</v>
      </c>
      <c r="I48" s="132"/>
    </row>
    <row r="49" spans="1:9">
      <c r="A49" s="41">
        <v>4500052722</v>
      </c>
      <c r="B49" s="41">
        <v>80</v>
      </c>
      <c r="C49" s="128"/>
      <c r="D49" s="128" t="s">
        <v>140</v>
      </c>
      <c r="E49" s="130">
        <v>1</v>
      </c>
      <c r="F49" s="128" t="s">
        <v>129</v>
      </c>
      <c r="G49" s="128" t="s">
        <v>109</v>
      </c>
      <c r="H49" s="131">
        <v>42160</v>
      </c>
      <c r="I49" s="132"/>
    </row>
    <row r="50" spans="1:9">
      <c r="A50" s="41">
        <v>4500052722</v>
      </c>
      <c r="B50" s="41">
        <v>90</v>
      </c>
      <c r="C50" s="128"/>
      <c r="D50" s="128" t="s">
        <v>141</v>
      </c>
      <c r="E50" s="130">
        <v>1</v>
      </c>
      <c r="F50" s="128" t="s">
        <v>129</v>
      </c>
      <c r="G50" s="128" t="s">
        <v>109</v>
      </c>
      <c r="H50" s="131">
        <v>42160</v>
      </c>
      <c r="I50" s="132"/>
    </row>
    <row r="51" spans="1:9">
      <c r="A51" s="41">
        <v>4500052722</v>
      </c>
      <c r="B51" s="41">
        <v>100</v>
      </c>
      <c r="C51" s="128"/>
      <c r="D51" s="128" t="s">
        <v>142</v>
      </c>
      <c r="E51" s="130">
        <v>1</v>
      </c>
      <c r="F51" s="128" t="s">
        <v>129</v>
      </c>
      <c r="G51" s="128" t="s">
        <v>109</v>
      </c>
      <c r="H51" s="131">
        <v>42160</v>
      </c>
      <c r="I51" s="132"/>
    </row>
    <row r="52" spans="1:9">
      <c r="A52" s="41">
        <v>4500052725</v>
      </c>
      <c r="B52" s="41">
        <v>10</v>
      </c>
      <c r="C52" s="128"/>
      <c r="D52" s="128" t="s">
        <v>143</v>
      </c>
      <c r="E52" s="130">
        <v>1</v>
      </c>
      <c r="F52" s="128" t="s">
        <v>129</v>
      </c>
      <c r="G52" s="128" t="s">
        <v>105</v>
      </c>
      <c r="H52" s="131">
        <v>42160</v>
      </c>
      <c r="I52" s="132"/>
    </row>
    <row r="53" spans="1:9">
      <c r="A53" s="41">
        <v>4500052725</v>
      </c>
      <c r="B53" s="41">
        <v>20</v>
      </c>
      <c r="C53" s="128"/>
      <c r="D53" s="128" t="s">
        <v>144</v>
      </c>
      <c r="E53" s="130">
        <v>1</v>
      </c>
      <c r="F53" s="128" t="s">
        <v>129</v>
      </c>
      <c r="G53" s="128" t="s">
        <v>105</v>
      </c>
      <c r="H53" s="131">
        <v>42160</v>
      </c>
      <c r="I53" s="132"/>
    </row>
    <row r="54" spans="1:9">
      <c r="A54" s="41">
        <v>4500052725</v>
      </c>
      <c r="B54" s="41">
        <v>30</v>
      </c>
      <c r="C54" s="128"/>
      <c r="D54" s="128" t="s">
        <v>145</v>
      </c>
      <c r="E54" s="130">
        <v>1</v>
      </c>
      <c r="F54" s="128" t="s">
        <v>129</v>
      </c>
      <c r="G54" s="128" t="s">
        <v>105</v>
      </c>
      <c r="H54" s="131">
        <v>42160</v>
      </c>
      <c r="I54" s="132"/>
    </row>
    <row r="55" spans="1:9">
      <c r="A55" s="41">
        <v>4500052725</v>
      </c>
      <c r="B55" s="41">
        <v>40</v>
      </c>
      <c r="C55" s="128"/>
      <c r="D55" s="128" t="s">
        <v>146</v>
      </c>
      <c r="E55" s="130">
        <v>2</v>
      </c>
      <c r="F55" s="128" t="s">
        <v>129</v>
      </c>
      <c r="G55" s="128" t="s">
        <v>105</v>
      </c>
      <c r="H55" s="131">
        <v>42160</v>
      </c>
      <c r="I55" s="132"/>
    </row>
    <row r="56" spans="1:9">
      <c r="A56" s="41">
        <v>4500052727</v>
      </c>
      <c r="B56" s="41">
        <v>10</v>
      </c>
      <c r="C56" s="128"/>
      <c r="D56" s="128" t="s">
        <v>147</v>
      </c>
      <c r="E56" s="130">
        <v>69</v>
      </c>
      <c r="F56" s="128" t="s">
        <v>129</v>
      </c>
      <c r="G56" s="128" t="s">
        <v>105</v>
      </c>
      <c r="H56" s="131">
        <v>42167</v>
      </c>
      <c r="I56" s="132"/>
    </row>
    <row r="57" spans="1:9">
      <c r="A57" s="41">
        <v>4500052814</v>
      </c>
      <c r="B57" s="41">
        <v>10</v>
      </c>
      <c r="C57" s="128"/>
      <c r="D57" s="128" t="s">
        <v>481</v>
      </c>
      <c r="E57" s="130">
        <v>1</v>
      </c>
      <c r="F57" s="128" t="s">
        <v>129</v>
      </c>
      <c r="G57" s="128" t="s">
        <v>482</v>
      </c>
      <c r="H57" s="131">
        <v>42160</v>
      </c>
      <c r="I57" s="132"/>
    </row>
    <row r="58" spans="1:9">
      <c r="A58" s="41">
        <v>4500052814</v>
      </c>
      <c r="B58" s="41">
        <v>20</v>
      </c>
      <c r="C58" s="128"/>
      <c r="D58" s="128" t="s">
        <v>483</v>
      </c>
      <c r="E58" s="130">
        <v>5</v>
      </c>
      <c r="F58" s="128" t="s">
        <v>129</v>
      </c>
      <c r="G58" s="128" t="s">
        <v>482</v>
      </c>
      <c r="H58" s="131">
        <v>42160</v>
      </c>
      <c r="I58" s="132"/>
    </row>
    <row r="59" spans="1:9">
      <c r="A59" s="41">
        <v>4500052824</v>
      </c>
      <c r="B59" s="41">
        <v>10</v>
      </c>
      <c r="C59" s="128"/>
      <c r="D59" s="128" t="s">
        <v>148</v>
      </c>
      <c r="E59" s="130">
        <v>8</v>
      </c>
      <c r="F59" s="128" t="s">
        <v>129</v>
      </c>
      <c r="G59" s="128" t="s">
        <v>108</v>
      </c>
      <c r="H59" s="131">
        <v>42159</v>
      </c>
      <c r="I59" s="132"/>
    </row>
    <row r="60" spans="1:9">
      <c r="A60" s="41">
        <v>4500052824</v>
      </c>
      <c r="B60" s="41">
        <v>20</v>
      </c>
      <c r="C60" s="128"/>
      <c r="D60" s="128" t="s">
        <v>149</v>
      </c>
      <c r="E60" s="130">
        <v>8</v>
      </c>
      <c r="F60" s="128" t="s">
        <v>129</v>
      </c>
      <c r="G60" s="128" t="s">
        <v>108</v>
      </c>
      <c r="H60" s="131">
        <v>42159</v>
      </c>
      <c r="I60" s="132"/>
    </row>
    <row r="61" spans="1:9">
      <c r="A61" s="41">
        <v>4500052824</v>
      </c>
      <c r="B61" s="41">
        <v>30</v>
      </c>
      <c r="C61" s="128"/>
      <c r="D61" s="128" t="s">
        <v>150</v>
      </c>
      <c r="E61" s="130">
        <v>6</v>
      </c>
      <c r="F61" s="128" t="s">
        <v>129</v>
      </c>
      <c r="G61" s="128" t="s">
        <v>108</v>
      </c>
      <c r="H61" s="131">
        <v>42159</v>
      </c>
      <c r="I61" s="132"/>
    </row>
    <row r="62" spans="1:9">
      <c r="A62" s="41">
        <v>4500052824</v>
      </c>
      <c r="B62" s="41">
        <v>40</v>
      </c>
      <c r="C62" s="128"/>
      <c r="D62" s="128" t="s">
        <v>151</v>
      </c>
      <c r="E62" s="130">
        <v>3</v>
      </c>
      <c r="F62" s="128" t="s">
        <v>129</v>
      </c>
      <c r="G62" s="128" t="s">
        <v>108</v>
      </c>
      <c r="H62" s="131">
        <v>42159</v>
      </c>
      <c r="I62" s="132"/>
    </row>
    <row r="63" spans="1:9">
      <c r="A63" s="41">
        <v>4500052824</v>
      </c>
      <c r="B63" s="41">
        <v>50</v>
      </c>
      <c r="C63" s="128"/>
      <c r="D63" s="128" t="s">
        <v>152</v>
      </c>
      <c r="E63" s="130">
        <v>3</v>
      </c>
      <c r="F63" s="128" t="s">
        <v>129</v>
      </c>
      <c r="G63" s="128" t="s">
        <v>108</v>
      </c>
      <c r="H63" s="131">
        <v>42159</v>
      </c>
      <c r="I63" s="132"/>
    </row>
    <row r="64" spans="1:9">
      <c r="A64" s="41">
        <v>4500052824</v>
      </c>
      <c r="B64" s="41">
        <v>60</v>
      </c>
      <c r="C64" s="128"/>
      <c r="D64" s="128" t="s">
        <v>153</v>
      </c>
      <c r="E64" s="130">
        <v>4</v>
      </c>
      <c r="F64" s="128" t="s">
        <v>129</v>
      </c>
      <c r="G64" s="128" t="s">
        <v>108</v>
      </c>
      <c r="H64" s="131">
        <v>42159</v>
      </c>
      <c r="I64" s="132"/>
    </row>
    <row r="65" spans="1:9">
      <c r="A65" s="41">
        <v>4500052824</v>
      </c>
      <c r="B65" s="41">
        <v>70</v>
      </c>
      <c r="C65" s="128"/>
      <c r="D65" s="128" t="s">
        <v>154</v>
      </c>
      <c r="E65" s="130">
        <v>5</v>
      </c>
      <c r="F65" s="128" t="s">
        <v>129</v>
      </c>
      <c r="G65" s="128" t="s">
        <v>108</v>
      </c>
      <c r="H65" s="131">
        <v>42159</v>
      </c>
      <c r="I65" s="132"/>
    </row>
    <row r="66" spans="1:9">
      <c r="A66" s="41">
        <v>4500052824</v>
      </c>
      <c r="B66" s="41">
        <v>80</v>
      </c>
      <c r="C66" s="128"/>
      <c r="D66" s="128" t="s">
        <v>155</v>
      </c>
      <c r="E66" s="130">
        <v>5</v>
      </c>
      <c r="F66" s="128" t="s">
        <v>129</v>
      </c>
      <c r="G66" s="128" t="s">
        <v>108</v>
      </c>
      <c r="H66" s="131">
        <v>42159</v>
      </c>
      <c r="I66" s="132"/>
    </row>
    <row r="67" spans="1:9">
      <c r="A67" s="41">
        <v>4500052824</v>
      </c>
      <c r="B67" s="41">
        <v>90</v>
      </c>
      <c r="C67" s="128"/>
      <c r="D67" s="128" t="s">
        <v>156</v>
      </c>
      <c r="E67" s="130">
        <v>4</v>
      </c>
      <c r="F67" s="128" t="s">
        <v>129</v>
      </c>
      <c r="G67" s="128" t="s">
        <v>108</v>
      </c>
      <c r="H67" s="131">
        <v>42159</v>
      </c>
      <c r="I67" s="132"/>
    </row>
    <row r="68" spans="1:9">
      <c r="A68" s="41">
        <v>4500052824</v>
      </c>
      <c r="B68" s="41">
        <v>100</v>
      </c>
      <c r="C68" s="128"/>
      <c r="D68" s="128" t="s">
        <v>149</v>
      </c>
      <c r="E68" s="130">
        <v>1</v>
      </c>
      <c r="F68" s="128" t="s">
        <v>129</v>
      </c>
      <c r="G68" s="128" t="s">
        <v>108</v>
      </c>
      <c r="H68" s="131">
        <v>42159</v>
      </c>
      <c r="I68" s="132"/>
    </row>
    <row r="69" spans="1:9">
      <c r="A69" s="41">
        <v>4500052867</v>
      </c>
      <c r="B69" s="41">
        <v>10</v>
      </c>
      <c r="C69" s="128"/>
      <c r="D69" s="128" t="s">
        <v>157</v>
      </c>
      <c r="E69" s="130">
        <v>10</v>
      </c>
      <c r="F69" s="128" t="s">
        <v>129</v>
      </c>
      <c r="G69" s="128" t="s">
        <v>106</v>
      </c>
      <c r="H69" s="131">
        <v>42167</v>
      </c>
      <c r="I69" s="132"/>
    </row>
    <row r="70" spans="1:9">
      <c r="A70" s="41">
        <v>4500052867</v>
      </c>
      <c r="B70" s="41">
        <v>20</v>
      </c>
      <c r="C70" s="128"/>
      <c r="D70" s="128" t="s">
        <v>158</v>
      </c>
      <c r="E70" s="130">
        <v>25</v>
      </c>
      <c r="F70" s="128" t="s">
        <v>129</v>
      </c>
      <c r="G70" s="128" t="s">
        <v>106</v>
      </c>
      <c r="H70" s="131">
        <v>42167</v>
      </c>
      <c r="I70" s="132"/>
    </row>
    <row r="71" spans="1:9">
      <c r="A71" s="41">
        <v>4500052867</v>
      </c>
      <c r="B71" s="41">
        <v>30</v>
      </c>
      <c r="C71" s="128"/>
      <c r="D71" s="128" t="s">
        <v>159</v>
      </c>
      <c r="E71" s="130">
        <v>10</v>
      </c>
      <c r="F71" s="128" t="s">
        <v>129</v>
      </c>
      <c r="G71" s="128" t="s">
        <v>106</v>
      </c>
      <c r="H71" s="131">
        <v>42167</v>
      </c>
      <c r="I71" s="132"/>
    </row>
    <row r="72" spans="1:9">
      <c r="A72" s="41">
        <v>4500052867</v>
      </c>
      <c r="B72" s="41">
        <v>40</v>
      </c>
      <c r="C72" s="128"/>
      <c r="D72" s="128" t="s">
        <v>160</v>
      </c>
      <c r="E72" s="130">
        <v>20</v>
      </c>
      <c r="F72" s="128" t="s">
        <v>129</v>
      </c>
      <c r="G72" s="128" t="s">
        <v>106</v>
      </c>
      <c r="H72" s="131">
        <v>42167</v>
      </c>
      <c r="I72" s="132"/>
    </row>
    <row r="73" spans="1:9">
      <c r="A73" s="41">
        <v>4500052867</v>
      </c>
      <c r="B73" s="41">
        <v>50</v>
      </c>
      <c r="C73" s="128"/>
      <c r="D73" s="128" t="s">
        <v>161</v>
      </c>
      <c r="E73" s="130">
        <v>1</v>
      </c>
      <c r="F73" s="128" t="s">
        <v>129</v>
      </c>
      <c r="G73" s="128" t="s">
        <v>106</v>
      </c>
      <c r="H73" s="131">
        <v>42167</v>
      </c>
      <c r="I73" s="132"/>
    </row>
    <row r="74" spans="1:9">
      <c r="A74" s="41">
        <v>4500052867</v>
      </c>
      <c r="B74" s="41">
        <v>60</v>
      </c>
      <c r="C74" s="128"/>
      <c r="D74" s="128" t="s">
        <v>162</v>
      </c>
      <c r="E74" s="130">
        <v>35</v>
      </c>
      <c r="F74" s="128" t="s">
        <v>129</v>
      </c>
      <c r="G74" s="128" t="s">
        <v>106</v>
      </c>
      <c r="H74" s="131">
        <v>42167</v>
      </c>
      <c r="I74" s="132"/>
    </row>
    <row r="75" spans="1:9">
      <c r="A75" s="41">
        <v>4500052867</v>
      </c>
      <c r="B75" s="41">
        <v>70</v>
      </c>
      <c r="C75" s="128"/>
      <c r="D75" s="128" t="s">
        <v>163</v>
      </c>
      <c r="E75" s="130">
        <v>35</v>
      </c>
      <c r="F75" s="128" t="s">
        <v>129</v>
      </c>
      <c r="G75" s="128" t="s">
        <v>106</v>
      </c>
      <c r="H75" s="131">
        <v>42167</v>
      </c>
      <c r="I75" s="132"/>
    </row>
    <row r="76" spans="1:9">
      <c r="A76" s="41">
        <v>4500052867</v>
      </c>
      <c r="B76" s="41">
        <v>80</v>
      </c>
      <c r="C76" s="128"/>
      <c r="D76" s="128" t="s">
        <v>164</v>
      </c>
      <c r="E76" s="130">
        <v>1</v>
      </c>
      <c r="F76" s="128" t="s">
        <v>129</v>
      </c>
      <c r="G76" s="128" t="s">
        <v>106</v>
      </c>
      <c r="H76" s="131">
        <v>42167</v>
      </c>
      <c r="I76" s="132"/>
    </row>
    <row r="77" spans="1:9">
      <c r="A77" s="41">
        <v>4500052872</v>
      </c>
      <c r="B77" s="41">
        <v>10</v>
      </c>
      <c r="C77" s="128"/>
      <c r="D77" s="128" t="s">
        <v>132</v>
      </c>
      <c r="E77" s="130">
        <v>20</v>
      </c>
      <c r="F77" s="128" t="s">
        <v>129</v>
      </c>
      <c r="G77" s="128" t="s">
        <v>109</v>
      </c>
      <c r="H77" s="131">
        <v>42160</v>
      </c>
      <c r="I77" s="132"/>
    </row>
    <row r="78" spans="1:9">
      <c r="A78" s="41">
        <v>4500052872</v>
      </c>
      <c r="B78" s="41">
        <v>20</v>
      </c>
      <c r="C78" s="128"/>
      <c r="D78" s="128" t="s">
        <v>165</v>
      </c>
      <c r="E78" s="130">
        <v>20</v>
      </c>
      <c r="F78" s="128" t="s">
        <v>129</v>
      </c>
      <c r="G78" s="128" t="s">
        <v>109</v>
      </c>
      <c r="H78" s="131">
        <v>42160</v>
      </c>
      <c r="I78" s="132"/>
    </row>
    <row r="79" spans="1:9">
      <c r="A79" s="41">
        <v>4500052872</v>
      </c>
      <c r="B79" s="41">
        <v>30</v>
      </c>
      <c r="C79" s="128"/>
      <c r="D79" s="128" t="s">
        <v>166</v>
      </c>
      <c r="E79" s="130">
        <v>10</v>
      </c>
      <c r="F79" s="128" t="s">
        <v>129</v>
      </c>
      <c r="G79" s="128" t="s">
        <v>109</v>
      </c>
      <c r="H79" s="131">
        <v>42160</v>
      </c>
      <c r="I79" s="132"/>
    </row>
    <row r="80" spans="1:9">
      <c r="A80" s="41">
        <v>4500052872</v>
      </c>
      <c r="B80" s="41">
        <v>40</v>
      </c>
      <c r="C80" s="128"/>
      <c r="D80" s="128" t="s">
        <v>167</v>
      </c>
      <c r="E80" s="130">
        <v>5</v>
      </c>
      <c r="F80" s="128" t="s">
        <v>129</v>
      </c>
      <c r="G80" s="128" t="s">
        <v>109</v>
      </c>
      <c r="H80" s="131">
        <v>42160</v>
      </c>
      <c r="I80" s="132"/>
    </row>
    <row r="81" spans="1:9">
      <c r="A81" s="41">
        <v>4500052872</v>
      </c>
      <c r="B81" s="41">
        <v>50</v>
      </c>
      <c r="C81" s="128"/>
      <c r="D81" s="128" t="s">
        <v>168</v>
      </c>
      <c r="E81" s="130">
        <v>7</v>
      </c>
      <c r="F81" s="128" t="s">
        <v>129</v>
      </c>
      <c r="G81" s="128" t="s">
        <v>109</v>
      </c>
      <c r="H81" s="131">
        <v>42160</v>
      </c>
      <c r="I81" s="132"/>
    </row>
    <row r="82" spans="1:9">
      <c r="A82" s="41">
        <v>4500052872</v>
      </c>
      <c r="B82" s="41">
        <v>60</v>
      </c>
      <c r="C82" s="128"/>
      <c r="D82" s="128" t="s">
        <v>169</v>
      </c>
      <c r="E82" s="130">
        <v>10</v>
      </c>
      <c r="F82" s="128" t="s">
        <v>129</v>
      </c>
      <c r="G82" s="128" t="s">
        <v>109</v>
      </c>
      <c r="H82" s="131">
        <v>42160</v>
      </c>
      <c r="I82" s="132"/>
    </row>
    <row r="83" spans="1:9">
      <c r="A83" s="41">
        <v>4500052872</v>
      </c>
      <c r="B83" s="41">
        <v>70</v>
      </c>
      <c r="C83" s="128"/>
      <c r="D83" s="128" t="s">
        <v>170</v>
      </c>
      <c r="E83" s="130">
        <v>20</v>
      </c>
      <c r="F83" s="128" t="s">
        <v>129</v>
      </c>
      <c r="G83" s="128" t="s">
        <v>109</v>
      </c>
      <c r="H83" s="131">
        <v>42160</v>
      </c>
      <c r="I83" s="132"/>
    </row>
    <row r="84" spans="1:9">
      <c r="A84" s="41">
        <v>4500052872</v>
      </c>
      <c r="B84" s="41">
        <v>80</v>
      </c>
      <c r="C84" s="128"/>
      <c r="D84" s="128" t="s">
        <v>164</v>
      </c>
      <c r="E84" s="130">
        <v>1</v>
      </c>
      <c r="F84" s="128" t="s">
        <v>129</v>
      </c>
      <c r="G84" s="128" t="s">
        <v>109</v>
      </c>
      <c r="H84" s="131">
        <v>42160</v>
      </c>
      <c r="I84" s="132"/>
    </row>
    <row r="85" spans="1:9">
      <c r="A85" s="41">
        <v>4500052872</v>
      </c>
      <c r="B85" s="41">
        <v>90</v>
      </c>
      <c r="C85" s="128"/>
      <c r="D85" s="128" t="s">
        <v>171</v>
      </c>
      <c r="E85" s="130">
        <v>1</v>
      </c>
      <c r="F85" s="128" t="s">
        <v>129</v>
      </c>
      <c r="G85" s="128" t="s">
        <v>109</v>
      </c>
      <c r="H85" s="131">
        <v>42160</v>
      </c>
      <c r="I85" s="132"/>
    </row>
    <row r="86" spans="1:9">
      <c r="A86" s="41">
        <v>4500052957</v>
      </c>
      <c r="B86" s="41">
        <v>10</v>
      </c>
      <c r="C86" s="128"/>
      <c r="D86" s="128" t="s">
        <v>484</v>
      </c>
      <c r="E86" s="130">
        <v>12</v>
      </c>
      <c r="F86" s="128" t="s">
        <v>129</v>
      </c>
      <c r="G86" s="128" t="s">
        <v>485</v>
      </c>
      <c r="H86" s="131">
        <v>42174</v>
      </c>
      <c r="I86" s="132"/>
    </row>
    <row r="87" spans="1:9">
      <c r="A87" s="41">
        <v>4500052957</v>
      </c>
      <c r="B87" s="41">
        <v>20</v>
      </c>
      <c r="C87" s="128"/>
      <c r="D87" s="128" t="s">
        <v>486</v>
      </c>
      <c r="E87" s="130">
        <v>12</v>
      </c>
      <c r="F87" s="128" t="s">
        <v>129</v>
      </c>
      <c r="G87" s="128" t="s">
        <v>485</v>
      </c>
      <c r="H87" s="131">
        <v>42174</v>
      </c>
      <c r="I87" s="132"/>
    </row>
    <row r="88" spans="1:9">
      <c r="A88" s="41">
        <v>4500052958</v>
      </c>
      <c r="B88" s="41">
        <v>10</v>
      </c>
      <c r="C88" s="128"/>
      <c r="D88" s="128" t="s">
        <v>487</v>
      </c>
      <c r="E88" s="130">
        <v>5</v>
      </c>
      <c r="F88" s="128" t="s">
        <v>129</v>
      </c>
      <c r="G88" s="128" t="s">
        <v>488</v>
      </c>
      <c r="H88" s="131">
        <v>42174</v>
      </c>
      <c r="I88" s="132"/>
    </row>
    <row r="89" spans="1:9">
      <c r="A89" s="41">
        <v>4500052959</v>
      </c>
      <c r="B89" s="41">
        <v>10</v>
      </c>
      <c r="C89" s="128"/>
      <c r="D89" s="128" t="s">
        <v>172</v>
      </c>
      <c r="E89" s="130">
        <v>5</v>
      </c>
      <c r="F89" s="128" t="s">
        <v>129</v>
      </c>
      <c r="G89" s="128" t="s">
        <v>173</v>
      </c>
      <c r="H89" s="131">
        <v>42174</v>
      </c>
      <c r="I89" s="132"/>
    </row>
    <row r="90" spans="1:9">
      <c r="A90" s="41">
        <v>4500052959</v>
      </c>
      <c r="B90" s="41">
        <v>20</v>
      </c>
      <c r="C90" s="128"/>
      <c r="D90" s="128" t="s">
        <v>174</v>
      </c>
      <c r="E90" s="130">
        <v>3</v>
      </c>
      <c r="F90" s="128" t="s">
        <v>129</v>
      </c>
      <c r="G90" s="128" t="s">
        <v>173</v>
      </c>
      <c r="H90" s="131">
        <v>42174</v>
      </c>
      <c r="I90" s="132"/>
    </row>
    <row r="91" spans="1:9">
      <c r="A91" s="41">
        <v>4500052959</v>
      </c>
      <c r="B91" s="41">
        <v>30</v>
      </c>
      <c r="C91" s="128"/>
      <c r="D91" s="128" t="s">
        <v>175</v>
      </c>
      <c r="E91" s="130">
        <v>8</v>
      </c>
      <c r="F91" s="128" t="s">
        <v>129</v>
      </c>
      <c r="G91" s="128" t="s">
        <v>173</v>
      </c>
      <c r="H91" s="131">
        <v>42174</v>
      </c>
      <c r="I91" s="132"/>
    </row>
    <row r="92" spans="1:9">
      <c r="A92" s="41">
        <v>4500052960</v>
      </c>
      <c r="B92" s="41">
        <v>10</v>
      </c>
      <c r="C92" s="128"/>
      <c r="D92" s="128" t="s">
        <v>176</v>
      </c>
      <c r="E92" s="130">
        <v>3</v>
      </c>
      <c r="F92" s="128" t="s">
        <v>129</v>
      </c>
      <c r="G92" s="128" t="s">
        <v>173</v>
      </c>
      <c r="H92" s="131">
        <v>42174</v>
      </c>
      <c r="I92" s="132"/>
    </row>
    <row r="93" spans="1:9">
      <c r="A93" s="41">
        <v>4500052960</v>
      </c>
      <c r="B93" s="41">
        <v>20</v>
      </c>
      <c r="C93" s="128"/>
      <c r="D93" s="128" t="s">
        <v>177</v>
      </c>
      <c r="E93" s="130">
        <v>3</v>
      </c>
      <c r="F93" s="128" t="s">
        <v>129</v>
      </c>
      <c r="G93" s="128" t="s">
        <v>173</v>
      </c>
      <c r="H93" s="131">
        <v>42174</v>
      </c>
      <c r="I93" s="132"/>
    </row>
    <row r="94" spans="1:9">
      <c r="A94" s="41">
        <v>4500052960</v>
      </c>
      <c r="B94" s="41">
        <v>30</v>
      </c>
      <c r="C94" s="128"/>
      <c r="D94" s="128" t="s">
        <v>178</v>
      </c>
      <c r="E94" s="130">
        <v>6</v>
      </c>
      <c r="F94" s="128" t="s">
        <v>129</v>
      </c>
      <c r="G94" s="128" t="s">
        <v>173</v>
      </c>
      <c r="H94" s="131">
        <v>42174</v>
      </c>
      <c r="I94" s="132"/>
    </row>
    <row r="95" spans="1:9">
      <c r="A95" s="41">
        <v>4500052991</v>
      </c>
      <c r="B95" s="41">
        <v>10</v>
      </c>
      <c r="C95" s="128"/>
      <c r="D95" s="128" t="s">
        <v>179</v>
      </c>
      <c r="E95" s="130">
        <v>5</v>
      </c>
      <c r="F95" s="128" t="s">
        <v>129</v>
      </c>
      <c r="G95" s="128" t="s">
        <v>109</v>
      </c>
      <c r="H95" s="131">
        <v>42167</v>
      </c>
      <c r="I95" s="132"/>
    </row>
    <row r="96" spans="1:9">
      <c r="A96" s="41">
        <v>4500052991</v>
      </c>
      <c r="B96" s="41">
        <v>20</v>
      </c>
      <c r="C96" s="128"/>
      <c r="D96" s="128" t="s">
        <v>180</v>
      </c>
      <c r="E96" s="130">
        <v>1</v>
      </c>
      <c r="F96" s="128" t="s">
        <v>129</v>
      </c>
      <c r="G96" s="128" t="s">
        <v>109</v>
      </c>
      <c r="H96" s="131">
        <v>42167</v>
      </c>
      <c r="I96" s="132"/>
    </row>
    <row r="97" spans="1:9">
      <c r="A97" s="41">
        <v>4500052991</v>
      </c>
      <c r="B97" s="41">
        <v>30</v>
      </c>
      <c r="C97" s="128"/>
      <c r="D97" s="128" t="s">
        <v>142</v>
      </c>
      <c r="E97" s="130">
        <v>1</v>
      </c>
      <c r="F97" s="128" t="s">
        <v>129</v>
      </c>
      <c r="G97" s="128" t="s">
        <v>109</v>
      </c>
      <c r="H97" s="131">
        <v>42167</v>
      </c>
      <c r="I97" s="132"/>
    </row>
    <row r="98" spans="1:9">
      <c r="A98" s="41">
        <v>4500052992</v>
      </c>
      <c r="B98" s="41">
        <v>10</v>
      </c>
      <c r="C98" s="128"/>
      <c r="D98" s="128" t="s">
        <v>181</v>
      </c>
      <c r="E98" s="130">
        <v>3</v>
      </c>
      <c r="F98" s="128" t="s">
        <v>129</v>
      </c>
      <c r="G98" s="128" t="s">
        <v>109</v>
      </c>
      <c r="H98" s="131">
        <v>42167</v>
      </c>
      <c r="I98" s="132"/>
    </row>
    <row r="99" spans="1:9">
      <c r="A99" s="41">
        <v>4500052992</v>
      </c>
      <c r="B99" s="41">
        <v>20</v>
      </c>
      <c r="C99" s="128"/>
      <c r="D99" s="128" t="s">
        <v>182</v>
      </c>
      <c r="E99" s="130">
        <v>3</v>
      </c>
      <c r="F99" s="128" t="s">
        <v>129</v>
      </c>
      <c r="G99" s="128" t="s">
        <v>109</v>
      </c>
      <c r="H99" s="131">
        <v>42167</v>
      </c>
      <c r="I99" s="132"/>
    </row>
    <row r="100" spans="1:9">
      <c r="A100" s="41">
        <v>4500052992</v>
      </c>
      <c r="B100" s="41">
        <v>30</v>
      </c>
      <c r="C100" s="128"/>
      <c r="D100" s="128" t="s">
        <v>183</v>
      </c>
      <c r="E100" s="130">
        <v>5</v>
      </c>
      <c r="F100" s="128" t="s">
        <v>129</v>
      </c>
      <c r="G100" s="128" t="s">
        <v>109</v>
      </c>
      <c r="H100" s="131">
        <v>42167</v>
      </c>
      <c r="I100" s="132"/>
    </row>
    <row r="101" spans="1:9">
      <c r="A101" s="41">
        <v>4500052992</v>
      </c>
      <c r="B101" s="41">
        <v>40</v>
      </c>
      <c r="C101" s="128"/>
      <c r="D101" s="128" t="s">
        <v>184</v>
      </c>
      <c r="E101" s="130">
        <v>1</v>
      </c>
      <c r="F101" s="128" t="s">
        <v>129</v>
      </c>
      <c r="G101" s="128" t="s">
        <v>109</v>
      </c>
      <c r="H101" s="131">
        <v>42167</v>
      </c>
      <c r="I101" s="132"/>
    </row>
    <row r="102" spans="1:9">
      <c r="A102" s="41">
        <v>4500052992</v>
      </c>
      <c r="B102" s="41">
        <v>50</v>
      </c>
      <c r="C102" s="128"/>
      <c r="D102" s="128" t="s">
        <v>142</v>
      </c>
      <c r="E102" s="130">
        <v>1</v>
      </c>
      <c r="F102" s="128" t="s">
        <v>129</v>
      </c>
      <c r="G102" s="128" t="s">
        <v>109</v>
      </c>
      <c r="H102" s="131">
        <v>42167</v>
      </c>
      <c r="I102" s="132"/>
    </row>
    <row r="103" spans="1:9">
      <c r="A103" s="41">
        <v>4500052993</v>
      </c>
      <c r="B103" s="41">
        <v>10</v>
      </c>
      <c r="C103" s="128"/>
      <c r="D103" s="128" t="s">
        <v>185</v>
      </c>
      <c r="E103" s="130">
        <v>10</v>
      </c>
      <c r="F103" s="128" t="s">
        <v>129</v>
      </c>
      <c r="G103" s="128" t="s">
        <v>109</v>
      </c>
      <c r="H103" s="131">
        <v>42167</v>
      </c>
      <c r="I103" s="132"/>
    </row>
    <row r="104" spans="1:9">
      <c r="A104" s="41">
        <v>4500052993</v>
      </c>
      <c r="B104" s="41">
        <v>20</v>
      </c>
      <c r="C104" s="128"/>
      <c r="D104" s="128" t="s">
        <v>180</v>
      </c>
      <c r="E104" s="130">
        <v>1</v>
      </c>
      <c r="F104" s="128" t="s">
        <v>129</v>
      </c>
      <c r="G104" s="128" t="s">
        <v>109</v>
      </c>
      <c r="H104" s="131">
        <v>42167</v>
      </c>
      <c r="I104" s="132"/>
    </row>
    <row r="105" spans="1:9">
      <c r="A105" s="41">
        <v>4500052993</v>
      </c>
      <c r="B105" s="41">
        <v>30</v>
      </c>
      <c r="C105" s="128"/>
      <c r="D105" s="128" t="s">
        <v>142</v>
      </c>
      <c r="E105" s="130">
        <v>1</v>
      </c>
      <c r="F105" s="128" t="s">
        <v>129</v>
      </c>
      <c r="G105" s="128" t="s">
        <v>109</v>
      </c>
      <c r="H105" s="131">
        <v>42167</v>
      </c>
      <c r="I105" s="132"/>
    </row>
    <row r="106" spans="1:9">
      <c r="A106" s="41">
        <v>4500052994</v>
      </c>
      <c r="B106" s="41">
        <v>10</v>
      </c>
      <c r="C106" s="128"/>
      <c r="D106" s="128" t="s">
        <v>132</v>
      </c>
      <c r="E106" s="130">
        <v>20</v>
      </c>
      <c r="F106" s="128" t="s">
        <v>129</v>
      </c>
      <c r="G106" s="128" t="s">
        <v>109</v>
      </c>
      <c r="H106" s="131">
        <v>42156</v>
      </c>
      <c r="I106" s="132"/>
    </row>
    <row r="107" spans="1:9">
      <c r="A107" s="41">
        <v>4500052994</v>
      </c>
      <c r="B107" s="41">
        <v>20</v>
      </c>
      <c r="C107" s="128"/>
      <c r="D107" s="128" t="s">
        <v>186</v>
      </c>
      <c r="E107" s="130">
        <v>20</v>
      </c>
      <c r="F107" s="128" t="s">
        <v>129</v>
      </c>
      <c r="G107" s="128" t="s">
        <v>109</v>
      </c>
      <c r="H107" s="131">
        <v>42156</v>
      </c>
      <c r="I107" s="132"/>
    </row>
    <row r="108" spans="1:9">
      <c r="A108" s="41">
        <v>4500052994</v>
      </c>
      <c r="B108" s="41">
        <v>30</v>
      </c>
      <c r="C108" s="128"/>
      <c r="D108" s="128" t="s">
        <v>187</v>
      </c>
      <c r="E108" s="130">
        <v>10</v>
      </c>
      <c r="F108" s="128" t="s">
        <v>129</v>
      </c>
      <c r="G108" s="128" t="s">
        <v>109</v>
      </c>
      <c r="H108" s="131">
        <v>42156</v>
      </c>
      <c r="I108" s="132"/>
    </row>
    <row r="109" spans="1:9">
      <c r="A109" s="41">
        <v>4500052994</v>
      </c>
      <c r="B109" s="41">
        <v>40</v>
      </c>
      <c r="C109" s="128"/>
      <c r="D109" s="128" t="s">
        <v>188</v>
      </c>
      <c r="E109" s="130">
        <v>7</v>
      </c>
      <c r="F109" s="128" t="s">
        <v>129</v>
      </c>
      <c r="G109" s="128" t="s">
        <v>109</v>
      </c>
      <c r="H109" s="131">
        <v>42156</v>
      </c>
      <c r="I109" s="132"/>
    </row>
    <row r="110" spans="1:9">
      <c r="A110" s="41">
        <v>4500052994</v>
      </c>
      <c r="B110" s="41">
        <v>50</v>
      </c>
      <c r="C110" s="128"/>
      <c r="D110" s="128" t="s">
        <v>189</v>
      </c>
      <c r="E110" s="130">
        <v>5</v>
      </c>
      <c r="F110" s="128" t="s">
        <v>129</v>
      </c>
      <c r="G110" s="128" t="s">
        <v>109</v>
      </c>
      <c r="H110" s="131">
        <v>42156</v>
      </c>
      <c r="I110" s="132"/>
    </row>
    <row r="111" spans="1:9">
      <c r="A111" s="41">
        <v>4500052994</v>
      </c>
      <c r="B111" s="41">
        <v>60</v>
      </c>
      <c r="C111" s="128"/>
      <c r="D111" s="128" t="s">
        <v>190</v>
      </c>
      <c r="E111" s="130">
        <v>10</v>
      </c>
      <c r="F111" s="128" t="s">
        <v>129</v>
      </c>
      <c r="G111" s="128" t="s">
        <v>109</v>
      </c>
      <c r="H111" s="131">
        <v>42156</v>
      </c>
      <c r="I111" s="132"/>
    </row>
    <row r="112" spans="1:9">
      <c r="A112" s="41">
        <v>4500052994</v>
      </c>
      <c r="B112" s="41">
        <v>70</v>
      </c>
      <c r="C112" s="128"/>
      <c r="D112" s="128" t="s">
        <v>191</v>
      </c>
      <c r="E112" s="130">
        <v>20</v>
      </c>
      <c r="F112" s="128" t="s">
        <v>129</v>
      </c>
      <c r="G112" s="128" t="s">
        <v>109</v>
      </c>
      <c r="H112" s="131">
        <v>42156</v>
      </c>
      <c r="I112" s="132"/>
    </row>
    <row r="113" spans="1:9">
      <c r="A113" s="41">
        <v>4500052994</v>
      </c>
      <c r="B113" s="41">
        <v>80</v>
      </c>
      <c r="C113" s="128"/>
      <c r="D113" s="128" t="s">
        <v>192</v>
      </c>
      <c r="E113" s="130">
        <v>1</v>
      </c>
      <c r="F113" s="128" t="s">
        <v>129</v>
      </c>
      <c r="G113" s="128" t="s">
        <v>109</v>
      </c>
      <c r="H113" s="131">
        <v>42156</v>
      </c>
      <c r="I113" s="132"/>
    </row>
    <row r="114" spans="1:9">
      <c r="A114" s="41">
        <v>4500052994</v>
      </c>
      <c r="B114" s="41">
        <v>90</v>
      </c>
      <c r="C114" s="128"/>
      <c r="D114" s="128" t="s">
        <v>142</v>
      </c>
      <c r="E114" s="130">
        <v>1</v>
      </c>
      <c r="F114" s="128" t="s">
        <v>129</v>
      </c>
      <c r="G114" s="128" t="s">
        <v>109</v>
      </c>
      <c r="H114" s="131">
        <v>42156</v>
      </c>
      <c r="I114" s="132"/>
    </row>
    <row r="115" spans="1:9">
      <c r="A115" s="41">
        <v>4500052997</v>
      </c>
      <c r="B115" s="41">
        <v>10</v>
      </c>
      <c r="C115" s="128"/>
      <c r="D115" s="128" t="s">
        <v>193</v>
      </c>
      <c r="E115" s="130">
        <v>60</v>
      </c>
      <c r="F115" s="128" t="s">
        <v>129</v>
      </c>
      <c r="G115" s="128" t="s">
        <v>105</v>
      </c>
      <c r="H115" s="131">
        <v>42167</v>
      </c>
      <c r="I115" s="132"/>
    </row>
    <row r="116" spans="1:9">
      <c r="A116" s="41">
        <v>4500052997</v>
      </c>
      <c r="B116" s="41">
        <v>20</v>
      </c>
      <c r="C116" s="128"/>
      <c r="D116" s="128" t="s">
        <v>194</v>
      </c>
      <c r="E116" s="130">
        <v>8</v>
      </c>
      <c r="F116" s="128" t="s">
        <v>129</v>
      </c>
      <c r="G116" s="128" t="s">
        <v>105</v>
      </c>
      <c r="H116" s="131">
        <v>42167</v>
      </c>
      <c r="I116" s="132"/>
    </row>
    <row r="117" spans="1:9">
      <c r="A117" s="41">
        <v>4500052997</v>
      </c>
      <c r="B117" s="41">
        <v>30</v>
      </c>
      <c r="C117" s="128"/>
      <c r="D117" s="128" t="s">
        <v>195</v>
      </c>
      <c r="E117" s="130">
        <v>5</v>
      </c>
      <c r="F117" s="128" t="s">
        <v>129</v>
      </c>
      <c r="G117" s="128" t="s">
        <v>105</v>
      </c>
      <c r="H117" s="131">
        <v>42167</v>
      </c>
      <c r="I117" s="132"/>
    </row>
    <row r="118" spans="1:9">
      <c r="A118" s="41">
        <v>4500052997</v>
      </c>
      <c r="B118" s="41">
        <v>40</v>
      </c>
      <c r="C118" s="128"/>
      <c r="D118" s="128" t="s">
        <v>196</v>
      </c>
      <c r="E118" s="130">
        <v>5</v>
      </c>
      <c r="F118" s="128" t="s">
        <v>129</v>
      </c>
      <c r="G118" s="128" t="s">
        <v>105</v>
      </c>
      <c r="H118" s="131">
        <v>42167</v>
      </c>
      <c r="I118" s="132"/>
    </row>
    <row r="119" spans="1:9">
      <c r="A119" s="41">
        <v>4500052997</v>
      </c>
      <c r="B119" s="41">
        <v>50</v>
      </c>
      <c r="C119" s="128"/>
      <c r="D119" s="128" t="s">
        <v>197</v>
      </c>
      <c r="E119" s="130">
        <v>5</v>
      </c>
      <c r="F119" s="128" t="s">
        <v>129</v>
      </c>
      <c r="G119" s="128" t="s">
        <v>105</v>
      </c>
      <c r="H119" s="131">
        <v>42167</v>
      </c>
      <c r="I119" s="132"/>
    </row>
    <row r="120" spans="1:9">
      <c r="A120" s="41">
        <v>4500053016</v>
      </c>
      <c r="B120" s="41">
        <v>10</v>
      </c>
      <c r="C120" s="128"/>
      <c r="D120" s="128" t="s">
        <v>198</v>
      </c>
      <c r="E120" s="130">
        <v>1</v>
      </c>
      <c r="F120" s="128" t="s">
        <v>129</v>
      </c>
      <c r="G120" s="128" t="s">
        <v>105</v>
      </c>
      <c r="H120" s="131">
        <v>42167</v>
      </c>
      <c r="I120" s="132"/>
    </row>
    <row r="121" spans="1:9">
      <c r="A121" s="41">
        <v>4500053100</v>
      </c>
      <c r="B121" s="41">
        <v>10</v>
      </c>
      <c r="C121" s="128"/>
      <c r="D121" s="128" t="s">
        <v>199</v>
      </c>
      <c r="E121" s="130">
        <v>1</v>
      </c>
      <c r="F121" s="128" t="s">
        <v>129</v>
      </c>
      <c r="G121" s="128" t="s">
        <v>105</v>
      </c>
      <c r="H121" s="131">
        <v>42167</v>
      </c>
      <c r="I121" s="132"/>
    </row>
    <row r="122" spans="1:9">
      <c r="A122" s="41">
        <v>4500053101</v>
      </c>
      <c r="B122" s="41">
        <v>10</v>
      </c>
      <c r="C122" s="128"/>
      <c r="D122" s="128" t="s">
        <v>132</v>
      </c>
      <c r="E122" s="130">
        <v>10</v>
      </c>
      <c r="F122" s="128" t="s">
        <v>129</v>
      </c>
      <c r="G122" s="128" t="s">
        <v>216</v>
      </c>
      <c r="H122" s="131">
        <v>42167</v>
      </c>
      <c r="I122" s="132"/>
    </row>
    <row r="123" spans="1:9">
      <c r="A123" s="41">
        <v>4500053101</v>
      </c>
      <c r="B123" s="41">
        <v>20</v>
      </c>
      <c r="C123" s="128"/>
      <c r="D123" s="128" t="s">
        <v>217</v>
      </c>
      <c r="E123" s="130">
        <v>10</v>
      </c>
      <c r="F123" s="128" t="s">
        <v>129</v>
      </c>
      <c r="G123" s="128" t="s">
        <v>216</v>
      </c>
      <c r="H123" s="131">
        <v>42167</v>
      </c>
      <c r="I123" s="132"/>
    </row>
    <row r="124" spans="1:9">
      <c r="A124" s="41">
        <v>4500053101</v>
      </c>
      <c r="B124" s="41">
        <v>30</v>
      </c>
      <c r="C124" s="128"/>
      <c r="D124" s="128" t="s">
        <v>218</v>
      </c>
      <c r="E124" s="130">
        <v>10</v>
      </c>
      <c r="F124" s="128" t="s">
        <v>129</v>
      </c>
      <c r="G124" s="128" t="s">
        <v>216</v>
      </c>
      <c r="H124" s="131">
        <v>42167</v>
      </c>
      <c r="I124" s="132"/>
    </row>
    <row r="125" spans="1:9">
      <c r="A125" s="41">
        <v>4500053159</v>
      </c>
      <c r="B125" s="41">
        <v>10</v>
      </c>
      <c r="C125" s="128"/>
      <c r="D125" s="128" t="s">
        <v>219</v>
      </c>
      <c r="E125" s="130">
        <v>1</v>
      </c>
      <c r="F125" s="128" t="s">
        <v>129</v>
      </c>
      <c r="G125" s="128" t="s">
        <v>220</v>
      </c>
      <c r="H125" s="131">
        <v>42174</v>
      </c>
      <c r="I125" s="132"/>
    </row>
    <row r="126" spans="1:9">
      <c r="A126" s="41">
        <v>4500053202</v>
      </c>
      <c r="B126" s="41">
        <v>10</v>
      </c>
      <c r="C126" s="128"/>
      <c r="D126" s="128" t="s">
        <v>221</v>
      </c>
      <c r="E126" s="130">
        <v>1.5</v>
      </c>
      <c r="F126" s="128" t="s">
        <v>222</v>
      </c>
      <c r="G126" s="128" t="s">
        <v>223</v>
      </c>
      <c r="H126" s="131">
        <v>42159</v>
      </c>
      <c r="I126" s="132"/>
    </row>
    <row r="127" spans="1:9">
      <c r="A127" s="41">
        <v>4500053229</v>
      </c>
      <c r="B127" s="41">
        <v>10</v>
      </c>
      <c r="C127" s="128"/>
      <c r="D127" s="128" t="s">
        <v>200</v>
      </c>
      <c r="E127" s="130">
        <v>1</v>
      </c>
      <c r="F127" s="128" t="s">
        <v>129</v>
      </c>
      <c r="G127" s="128" t="s">
        <v>109</v>
      </c>
      <c r="H127" s="131">
        <v>42172</v>
      </c>
      <c r="I127" s="132"/>
    </row>
    <row r="128" spans="1:9">
      <c r="A128" s="41">
        <v>4500053229</v>
      </c>
      <c r="B128" s="41">
        <v>20</v>
      </c>
      <c r="C128" s="128"/>
      <c r="D128" s="128" t="s">
        <v>141</v>
      </c>
      <c r="E128" s="130">
        <v>1</v>
      </c>
      <c r="F128" s="128" t="s">
        <v>129</v>
      </c>
      <c r="G128" s="128" t="s">
        <v>109</v>
      </c>
      <c r="H128" s="131">
        <v>42172</v>
      </c>
      <c r="I128" s="132"/>
    </row>
    <row r="129" spans="1:9">
      <c r="A129" s="41">
        <v>4500053229</v>
      </c>
      <c r="B129" s="41">
        <v>30</v>
      </c>
      <c r="C129" s="128"/>
      <c r="D129" s="128" t="s">
        <v>142</v>
      </c>
      <c r="E129" s="130">
        <v>1</v>
      </c>
      <c r="F129" s="128" t="s">
        <v>129</v>
      </c>
      <c r="G129" s="128" t="s">
        <v>109</v>
      </c>
      <c r="H129" s="131">
        <v>42172</v>
      </c>
      <c r="I129" s="132"/>
    </row>
    <row r="130" spans="1:9">
      <c r="A130" s="41">
        <v>4500053379</v>
      </c>
      <c r="B130" s="41">
        <v>10</v>
      </c>
      <c r="C130" s="128"/>
      <c r="D130" s="128" t="s">
        <v>132</v>
      </c>
      <c r="E130" s="130">
        <v>5</v>
      </c>
      <c r="F130" s="128" t="s">
        <v>129</v>
      </c>
      <c r="G130" s="128" t="s">
        <v>201</v>
      </c>
      <c r="H130" s="131">
        <v>42167</v>
      </c>
      <c r="I130" s="132"/>
    </row>
    <row r="131" spans="1:9">
      <c r="A131" s="41">
        <v>4500053379</v>
      </c>
      <c r="B131" s="41">
        <v>20</v>
      </c>
      <c r="C131" s="128"/>
      <c r="D131" s="128" t="s">
        <v>202</v>
      </c>
      <c r="E131" s="130">
        <v>5</v>
      </c>
      <c r="F131" s="128" t="s">
        <v>129</v>
      </c>
      <c r="G131" s="128" t="s">
        <v>201</v>
      </c>
      <c r="H131" s="131">
        <v>42167</v>
      </c>
      <c r="I131" s="132"/>
    </row>
    <row r="132" spans="1:9">
      <c r="A132" s="41">
        <v>4500053380</v>
      </c>
      <c r="B132" s="41">
        <v>10</v>
      </c>
      <c r="C132" s="128"/>
      <c r="D132" s="128" t="s">
        <v>224</v>
      </c>
      <c r="E132" s="130">
        <v>10</v>
      </c>
      <c r="F132" s="128" t="s">
        <v>129</v>
      </c>
      <c r="G132" s="128" t="s">
        <v>225</v>
      </c>
      <c r="H132" s="131">
        <v>42174</v>
      </c>
      <c r="I132" s="132"/>
    </row>
    <row r="133" spans="1:9">
      <c r="A133" s="41">
        <v>4500054802</v>
      </c>
      <c r="B133" s="41">
        <v>10</v>
      </c>
      <c r="C133" s="128"/>
      <c r="D133" s="128" t="s">
        <v>226</v>
      </c>
      <c r="E133" s="130">
        <v>1</v>
      </c>
      <c r="F133" s="128" t="s">
        <v>129</v>
      </c>
      <c r="G133" s="128" t="s">
        <v>209</v>
      </c>
      <c r="H133" s="131">
        <v>42174</v>
      </c>
      <c r="I133" s="132"/>
    </row>
    <row r="134" spans="1:9">
      <c r="A134" s="41">
        <v>4500054802</v>
      </c>
      <c r="B134" s="41">
        <v>20</v>
      </c>
      <c r="C134" s="128"/>
      <c r="D134" s="128" t="s">
        <v>142</v>
      </c>
      <c r="E134" s="130">
        <v>1</v>
      </c>
      <c r="F134" s="128" t="s">
        <v>129</v>
      </c>
      <c r="G134" s="128" t="s">
        <v>209</v>
      </c>
      <c r="H134" s="131">
        <v>42174</v>
      </c>
      <c r="I134" s="132"/>
    </row>
    <row r="135" spans="1:9">
      <c r="A135" s="41">
        <v>4500054810</v>
      </c>
      <c r="B135" s="41">
        <v>10</v>
      </c>
      <c r="C135" s="128"/>
      <c r="D135" s="128" t="s">
        <v>203</v>
      </c>
      <c r="E135" s="130">
        <v>2</v>
      </c>
      <c r="F135" s="128" t="s">
        <v>129</v>
      </c>
      <c r="G135" s="128" t="s">
        <v>105</v>
      </c>
      <c r="H135" s="131">
        <v>42174</v>
      </c>
      <c r="I135" s="132"/>
    </row>
    <row r="136" spans="1:9">
      <c r="A136" s="41">
        <v>4500054810</v>
      </c>
      <c r="B136" s="41">
        <v>20</v>
      </c>
      <c r="C136" s="128"/>
      <c r="D136" s="128" t="s">
        <v>204</v>
      </c>
      <c r="E136" s="130">
        <v>2</v>
      </c>
      <c r="F136" s="128" t="s">
        <v>129</v>
      </c>
      <c r="G136" s="128" t="s">
        <v>105</v>
      </c>
      <c r="H136" s="131">
        <v>42174</v>
      </c>
      <c r="I136" s="132"/>
    </row>
    <row r="137" spans="1:9">
      <c r="A137" s="41">
        <v>4500054813</v>
      </c>
      <c r="B137" s="41">
        <v>10</v>
      </c>
      <c r="C137" s="128"/>
      <c r="D137" s="128" t="s">
        <v>227</v>
      </c>
      <c r="E137" s="130">
        <v>2</v>
      </c>
      <c r="F137" s="128" t="s">
        <v>129</v>
      </c>
      <c r="G137" s="128" t="s">
        <v>228</v>
      </c>
      <c r="H137" s="131">
        <v>42174</v>
      </c>
      <c r="I137" s="132"/>
    </row>
    <row r="138" spans="1:9">
      <c r="A138" s="41">
        <v>4500054813</v>
      </c>
      <c r="B138" s="41">
        <v>20</v>
      </c>
      <c r="C138" s="128"/>
      <c r="D138" s="128" t="s">
        <v>229</v>
      </c>
      <c r="E138" s="130">
        <v>2</v>
      </c>
      <c r="F138" s="128" t="s">
        <v>129</v>
      </c>
      <c r="G138" s="128" t="s">
        <v>228</v>
      </c>
      <c r="H138" s="131">
        <v>42174</v>
      </c>
      <c r="I138" s="132"/>
    </row>
    <row r="139" spans="1:9">
      <c r="A139" s="41">
        <v>4500054922</v>
      </c>
      <c r="B139" s="41">
        <v>10</v>
      </c>
      <c r="C139" s="128"/>
      <c r="D139" s="128" t="s">
        <v>230</v>
      </c>
      <c r="E139" s="130">
        <v>1</v>
      </c>
      <c r="F139" s="128" t="s">
        <v>129</v>
      </c>
      <c r="G139" s="128" t="s">
        <v>209</v>
      </c>
      <c r="H139" s="131">
        <v>42178</v>
      </c>
      <c r="I139" s="132"/>
    </row>
    <row r="140" spans="1:9">
      <c r="A140" s="41">
        <v>4500054922</v>
      </c>
      <c r="B140" s="41">
        <v>20</v>
      </c>
      <c r="C140" s="128"/>
      <c r="D140" s="128" t="s">
        <v>32</v>
      </c>
      <c r="E140" s="130">
        <v>2</v>
      </c>
      <c r="F140" s="128" t="s">
        <v>129</v>
      </c>
      <c r="G140" s="128" t="s">
        <v>209</v>
      </c>
      <c r="H140" s="131">
        <v>42178</v>
      </c>
      <c r="I140" s="132"/>
    </row>
    <row r="141" spans="1:9">
      <c r="A141" s="41">
        <v>4500054922</v>
      </c>
      <c r="B141" s="41">
        <v>30</v>
      </c>
      <c r="C141" s="128"/>
      <c r="D141" s="128" t="s">
        <v>231</v>
      </c>
      <c r="E141" s="130">
        <v>2</v>
      </c>
      <c r="F141" s="128" t="s">
        <v>129</v>
      </c>
      <c r="G141" s="128" t="s">
        <v>209</v>
      </c>
      <c r="H141" s="131">
        <v>42178</v>
      </c>
      <c r="I141" s="132"/>
    </row>
    <row r="142" spans="1:9">
      <c r="A142" s="41">
        <v>4500054922</v>
      </c>
      <c r="B142" s="41">
        <v>40</v>
      </c>
      <c r="C142" s="128"/>
      <c r="D142" s="128" t="s">
        <v>226</v>
      </c>
      <c r="E142" s="130">
        <v>2</v>
      </c>
      <c r="F142" s="128" t="s">
        <v>129</v>
      </c>
      <c r="G142" s="128" t="s">
        <v>209</v>
      </c>
      <c r="H142" s="131">
        <v>42178</v>
      </c>
      <c r="I142" s="132"/>
    </row>
    <row r="143" spans="1:9">
      <c r="A143" s="41">
        <v>4500054922</v>
      </c>
      <c r="B143" s="41">
        <v>50</v>
      </c>
      <c r="C143" s="128"/>
      <c r="D143" s="128" t="s">
        <v>40</v>
      </c>
      <c r="E143" s="130">
        <v>92</v>
      </c>
      <c r="F143" s="128" t="s">
        <v>129</v>
      </c>
      <c r="G143" s="128" t="s">
        <v>209</v>
      </c>
      <c r="H143" s="131">
        <v>42178</v>
      </c>
      <c r="I143" s="132"/>
    </row>
    <row r="144" spans="1:9">
      <c r="A144" s="41">
        <v>4500054922</v>
      </c>
      <c r="B144" s="41">
        <v>60</v>
      </c>
      <c r="C144" s="128"/>
      <c r="D144" s="128" t="s">
        <v>41</v>
      </c>
      <c r="E144" s="130">
        <v>28</v>
      </c>
      <c r="F144" s="128" t="s">
        <v>129</v>
      </c>
      <c r="G144" s="128" t="s">
        <v>209</v>
      </c>
      <c r="H144" s="131">
        <v>42178</v>
      </c>
      <c r="I144" s="132"/>
    </row>
    <row r="145" spans="1:9">
      <c r="A145" s="41">
        <v>4500054922</v>
      </c>
      <c r="B145" s="41">
        <v>70</v>
      </c>
      <c r="C145" s="128"/>
      <c r="D145" s="128" t="s">
        <v>42</v>
      </c>
      <c r="E145" s="130">
        <v>23</v>
      </c>
      <c r="F145" s="128" t="s">
        <v>129</v>
      </c>
      <c r="G145" s="128" t="s">
        <v>209</v>
      </c>
      <c r="H145" s="131">
        <v>42178</v>
      </c>
      <c r="I145" s="132"/>
    </row>
    <row r="146" spans="1:9">
      <c r="A146" s="41">
        <v>4500054922</v>
      </c>
      <c r="B146" s="41">
        <v>80</v>
      </c>
      <c r="C146" s="128"/>
      <c r="D146" s="128" t="s">
        <v>43</v>
      </c>
      <c r="E146" s="130">
        <v>12</v>
      </c>
      <c r="F146" s="128" t="s">
        <v>129</v>
      </c>
      <c r="G146" s="128" t="s">
        <v>209</v>
      </c>
      <c r="H146" s="131">
        <v>42178</v>
      </c>
      <c r="I146" s="132"/>
    </row>
    <row r="147" spans="1:9">
      <c r="A147" s="41">
        <v>4500054922</v>
      </c>
      <c r="B147" s="41">
        <v>90</v>
      </c>
      <c r="C147" s="128"/>
      <c r="D147" s="128" t="s">
        <v>44</v>
      </c>
      <c r="E147" s="130">
        <v>6</v>
      </c>
      <c r="F147" s="128" t="s">
        <v>129</v>
      </c>
      <c r="G147" s="128" t="s">
        <v>209</v>
      </c>
      <c r="H147" s="131">
        <v>42178</v>
      </c>
      <c r="I147" s="132"/>
    </row>
    <row r="148" spans="1:9">
      <c r="A148" s="41">
        <v>4500054922</v>
      </c>
      <c r="B148" s="41">
        <v>100</v>
      </c>
      <c r="C148" s="128"/>
      <c r="D148" s="128" t="s">
        <v>211</v>
      </c>
      <c r="E148" s="130">
        <v>15</v>
      </c>
      <c r="F148" s="128" t="s">
        <v>129</v>
      </c>
      <c r="G148" s="128" t="s">
        <v>209</v>
      </c>
      <c r="H148" s="131">
        <v>42178</v>
      </c>
      <c r="I148" s="132"/>
    </row>
    <row r="149" spans="1:9">
      <c r="A149" s="41">
        <v>4500054922</v>
      </c>
      <c r="B149" s="41">
        <v>110</v>
      </c>
      <c r="C149" s="128"/>
      <c r="D149" s="128" t="s">
        <v>212</v>
      </c>
      <c r="E149" s="130">
        <v>7</v>
      </c>
      <c r="F149" s="128" t="s">
        <v>129</v>
      </c>
      <c r="G149" s="128" t="s">
        <v>209</v>
      </c>
      <c r="H149" s="131">
        <v>42178</v>
      </c>
      <c r="I149" s="132"/>
    </row>
    <row r="150" spans="1:9">
      <c r="A150" s="41">
        <v>4500054922</v>
      </c>
      <c r="B150" s="41">
        <v>120</v>
      </c>
      <c r="C150" s="128"/>
      <c r="D150" s="128" t="s">
        <v>213</v>
      </c>
      <c r="E150" s="130">
        <v>92</v>
      </c>
      <c r="F150" s="128" t="s">
        <v>129</v>
      </c>
      <c r="G150" s="128" t="s">
        <v>209</v>
      </c>
      <c r="H150" s="131">
        <v>42178</v>
      </c>
      <c r="I150" s="132"/>
    </row>
    <row r="151" spans="1:9">
      <c r="A151" s="41">
        <v>4500054922</v>
      </c>
      <c r="B151" s="41">
        <v>130</v>
      </c>
      <c r="C151" s="128"/>
      <c r="D151" s="128" t="s">
        <v>214</v>
      </c>
      <c r="E151" s="130">
        <v>92</v>
      </c>
      <c r="F151" s="128" t="s">
        <v>129</v>
      </c>
      <c r="G151" s="128" t="s">
        <v>209</v>
      </c>
      <c r="H151" s="131">
        <v>42178</v>
      </c>
      <c r="I151" s="132"/>
    </row>
    <row r="152" spans="1:9">
      <c r="A152" s="41">
        <v>4500054922</v>
      </c>
      <c r="B152" s="41">
        <v>140</v>
      </c>
      <c r="C152" s="128"/>
      <c r="D152" s="128" t="s">
        <v>215</v>
      </c>
      <c r="E152" s="130">
        <v>19</v>
      </c>
      <c r="F152" s="128" t="s">
        <v>129</v>
      </c>
      <c r="G152" s="128" t="s">
        <v>209</v>
      </c>
      <c r="H152" s="131">
        <v>42178</v>
      </c>
      <c r="I152" s="132"/>
    </row>
    <row r="153" spans="1:9">
      <c r="A153" s="41">
        <v>4500054922</v>
      </c>
      <c r="B153" s="41">
        <v>150</v>
      </c>
      <c r="C153" s="128"/>
      <c r="D153" s="128" t="s">
        <v>164</v>
      </c>
      <c r="E153" s="130">
        <v>1</v>
      </c>
      <c r="F153" s="128" t="s">
        <v>129</v>
      </c>
      <c r="G153" s="128" t="s">
        <v>209</v>
      </c>
      <c r="H153" s="131">
        <v>42178</v>
      </c>
      <c r="I153" s="132"/>
    </row>
    <row r="154" spans="1:9">
      <c r="A154" s="41">
        <v>4500054922</v>
      </c>
      <c r="B154" s="41">
        <v>160</v>
      </c>
      <c r="C154" s="128"/>
      <c r="D154" s="128" t="s">
        <v>210</v>
      </c>
      <c r="E154" s="130">
        <v>4</v>
      </c>
      <c r="F154" s="128" t="s">
        <v>129</v>
      </c>
      <c r="G154" s="128" t="s">
        <v>209</v>
      </c>
      <c r="H154" s="131">
        <v>42178</v>
      </c>
      <c r="I154" s="132"/>
    </row>
    <row r="155" spans="1:9">
      <c r="A155" s="41">
        <v>4500054933</v>
      </c>
      <c r="B155" s="41">
        <v>10</v>
      </c>
      <c r="C155" s="128"/>
      <c r="D155" s="128" t="s">
        <v>232</v>
      </c>
      <c r="E155" s="130">
        <v>1</v>
      </c>
      <c r="F155" s="128" t="s">
        <v>129</v>
      </c>
      <c r="G155" s="128" t="s">
        <v>233</v>
      </c>
      <c r="H155" s="131">
        <v>42170</v>
      </c>
      <c r="I155" s="132"/>
    </row>
    <row r="156" spans="1:9">
      <c r="A156" s="41">
        <v>4500054982</v>
      </c>
      <c r="B156" s="41">
        <v>10</v>
      </c>
      <c r="C156" s="128"/>
      <c r="D156" s="128" t="s">
        <v>234</v>
      </c>
      <c r="E156" s="130">
        <v>1</v>
      </c>
      <c r="F156" s="128" t="s">
        <v>129</v>
      </c>
      <c r="G156" s="128" t="s">
        <v>235</v>
      </c>
      <c r="H156" s="131">
        <v>42174</v>
      </c>
      <c r="I156" s="132"/>
    </row>
    <row r="157" spans="1:9">
      <c r="A157" s="41">
        <v>4500055037</v>
      </c>
      <c r="B157" s="41">
        <v>10</v>
      </c>
      <c r="C157" s="128"/>
      <c r="D157" s="128" t="s">
        <v>205</v>
      </c>
      <c r="E157" s="130">
        <v>20</v>
      </c>
      <c r="F157" s="128" t="s">
        <v>129</v>
      </c>
      <c r="G157" s="128" t="s">
        <v>109</v>
      </c>
      <c r="H157" s="131">
        <v>42170</v>
      </c>
      <c r="I157" s="132"/>
    </row>
    <row r="158" spans="1:9">
      <c r="A158" s="41">
        <v>4500055037</v>
      </c>
      <c r="B158" s="41">
        <v>20</v>
      </c>
      <c r="C158" s="128"/>
      <c r="D158" s="128" t="s">
        <v>180</v>
      </c>
      <c r="E158" s="130">
        <v>1</v>
      </c>
      <c r="F158" s="128" t="s">
        <v>129</v>
      </c>
      <c r="G158" s="128" t="s">
        <v>109</v>
      </c>
      <c r="H158" s="131">
        <v>42170</v>
      </c>
      <c r="I158" s="132"/>
    </row>
    <row r="159" spans="1:9">
      <c r="A159" s="41">
        <v>4500055037</v>
      </c>
      <c r="B159" s="41">
        <v>30</v>
      </c>
      <c r="C159" s="128"/>
      <c r="D159" s="128" t="s">
        <v>142</v>
      </c>
      <c r="E159" s="130">
        <v>1</v>
      </c>
      <c r="F159" s="128" t="s">
        <v>129</v>
      </c>
      <c r="G159" s="128" t="s">
        <v>109</v>
      </c>
      <c r="H159" s="131">
        <v>42170</v>
      </c>
      <c r="I159" s="132"/>
    </row>
    <row r="160" spans="1:9">
      <c r="A160" s="41">
        <v>4500055071</v>
      </c>
      <c r="B160" s="41">
        <v>10</v>
      </c>
      <c r="C160" s="128"/>
      <c r="D160" s="128" t="s">
        <v>25</v>
      </c>
      <c r="E160" s="130">
        <v>21</v>
      </c>
      <c r="F160" s="128" t="s">
        <v>129</v>
      </c>
      <c r="G160" s="128" t="s">
        <v>209</v>
      </c>
      <c r="H160" s="131">
        <v>42177</v>
      </c>
      <c r="I160" s="132"/>
    </row>
    <row r="161" spans="1:9">
      <c r="A161" s="41">
        <v>4500055071</v>
      </c>
      <c r="B161" s="41">
        <v>20</v>
      </c>
      <c r="C161" s="128"/>
      <c r="D161" s="128" t="s">
        <v>236</v>
      </c>
      <c r="E161" s="130">
        <v>20</v>
      </c>
      <c r="F161" s="128" t="s">
        <v>129</v>
      </c>
      <c r="G161" s="128" t="s">
        <v>209</v>
      </c>
      <c r="H161" s="131">
        <v>42177</v>
      </c>
      <c r="I161" s="132"/>
    </row>
    <row r="162" spans="1:9">
      <c r="A162" s="41">
        <v>4500055071</v>
      </c>
      <c r="B162" s="41">
        <v>30</v>
      </c>
      <c r="C162" s="128"/>
      <c r="D162" s="128" t="s">
        <v>28</v>
      </c>
      <c r="E162" s="130">
        <v>2</v>
      </c>
      <c r="F162" s="128" t="s">
        <v>129</v>
      </c>
      <c r="G162" s="128" t="s">
        <v>209</v>
      </c>
      <c r="H162" s="131">
        <v>42177</v>
      </c>
      <c r="I162" s="132"/>
    </row>
    <row r="163" spans="1:9">
      <c r="A163" s="41">
        <v>4500055071</v>
      </c>
      <c r="B163" s="41">
        <v>40</v>
      </c>
      <c r="C163" s="128"/>
      <c r="D163" s="128" t="s">
        <v>29</v>
      </c>
      <c r="E163" s="130">
        <v>42</v>
      </c>
      <c r="F163" s="128" t="s">
        <v>129</v>
      </c>
      <c r="G163" s="128" t="s">
        <v>209</v>
      </c>
      <c r="H163" s="131">
        <v>42177</v>
      </c>
      <c r="I163" s="132"/>
    </row>
    <row r="164" spans="1:9">
      <c r="A164" s="41">
        <v>4500055071</v>
      </c>
      <c r="B164" s="41">
        <v>50</v>
      </c>
      <c r="C164" s="128"/>
      <c r="D164" s="128" t="s">
        <v>30</v>
      </c>
      <c r="E164" s="130">
        <v>42</v>
      </c>
      <c r="F164" s="128" t="s">
        <v>129</v>
      </c>
      <c r="G164" s="128" t="s">
        <v>209</v>
      </c>
      <c r="H164" s="131">
        <v>42177</v>
      </c>
      <c r="I164" s="132"/>
    </row>
    <row r="165" spans="1:9">
      <c r="A165" s="41">
        <v>4500055071</v>
      </c>
      <c r="B165" s="41">
        <v>60</v>
      </c>
      <c r="C165" s="128"/>
      <c r="D165" s="128" t="s">
        <v>237</v>
      </c>
      <c r="E165" s="130">
        <v>24</v>
      </c>
      <c r="F165" s="128" t="s">
        <v>129</v>
      </c>
      <c r="G165" s="128" t="s">
        <v>209</v>
      </c>
      <c r="H165" s="131">
        <v>42177</v>
      </c>
      <c r="I165" s="132"/>
    </row>
    <row r="166" spans="1:9">
      <c r="A166" s="41">
        <v>4500055071</v>
      </c>
      <c r="B166" s="41">
        <v>70</v>
      </c>
      <c r="C166" s="128"/>
      <c r="D166" s="128" t="s">
        <v>32</v>
      </c>
      <c r="E166" s="130">
        <v>2</v>
      </c>
      <c r="F166" s="128" t="s">
        <v>129</v>
      </c>
      <c r="G166" s="128" t="s">
        <v>209</v>
      </c>
      <c r="H166" s="131">
        <v>42177</v>
      </c>
      <c r="I166" s="132"/>
    </row>
    <row r="167" spans="1:9">
      <c r="A167" s="41">
        <v>4500055071</v>
      </c>
      <c r="B167" s="41">
        <v>80</v>
      </c>
      <c r="C167" s="128"/>
      <c r="D167" s="128" t="s">
        <v>33</v>
      </c>
      <c r="E167" s="130">
        <v>14</v>
      </c>
      <c r="F167" s="128" t="s">
        <v>129</v>
      </c>
      <c r="G167" s="128" t="s">
        <v>209</v>
      </c>
      <c r="H167" s="131">
        <v>42177</v>
      </c>
      <c r="I167" s="132"/>
    </row>
    <row r="168" spans="1:9">
      <c r="A168" s="41">
        <v>4500055071</v>
      </c>
      <c r="B168" s="41">
        <v>90</v>
      </c>
      <c r="C168" s="128"/>
      <c r="D168" s="128" t="s">
        <v>34</v>
      </c>
      <c r="E168" s="130">
        <v>21</v>
      </c>
      <c r="F168" s="128" t="s">
        <v>129</v>
      </c>
      <c r="G168" s="128" t="s">
        <v>209</v>
      </c>
      <c r="H168" s="131">
        <v>42177</v>
      </c>
      <c r="I168" s="132"/>
    </row>
    <row r="169" spans="1:9">
      <c r="A169" s="41">
        <v>4500055071</v>
      </c>
      <c r="B169" s="41">
        <v>100</v>
      </c>
      <c r="C169" s="128"/>
      <c r="D169" s="128" t="s">
        <v>36</v>
      </c>
      <c r="E169" s="130">
        <v>3</v>
      </c>
      <c r="F169" s="128" t="s">
        <v>129</v>
      </c>
      <c r="G169" s="128" t="s">
        <v>209</v>
      </c>
      <c r="H169" s="131">
        <v>42177</v>
      </c>
      <c r="I169" s="132"/>
    </row>
    <row r="170" spans="1:9">
      <c r="A170" s="41">
        <v>4500055071</v>
      </c>
      <c r="B170" s="41">
        <v>110</v>
      </c>
      <c r="C170" s="128"/>
      <c r="D170" s="128" t="s">
        <v>37</v>
      </c>
      <c r="E170" s="130">
        <v>5</v>
      </c>
      <c r="F170" s="128" t="s">
        <v>129</v>
      </c>
      <c r="G170" s="128" t="s">
        <v>209</v>
      </c>
      <c r="H170" s="131">
        <v>42177</v>
      </c>
      <c r="I170" s="132"/>
    </row>
    <row r="171" spans="1:9">
      <c r="A171" s="41">
        <v>4500055071</v>
      </c>
      <c r="B171" s="41">
        <v>120</v>
      </c>
      <c r="C171" s="128"/>
      <c r="D171" s="128" t="s">
        <v>38</v>
      </c>
      <c r="E171" s="130">
        <v>20</v>
      </c>
      <c r="F171" s="128" t="s">
        <v>129</v>
      </c>
      <c r="G171" s="128" t="s">
        <v>209</v>
      </c>
      <c r="H171" s="131">
        <v>42177</v>
      </c>
      <c r="I171" s="132"/>
    </row>
    <row r="172" spans="1:9">
      <c r="A172" s="41">
        <v>4500055071</v>
      </c>
      <c r="B172" s="41">
        <v>130</v>
      </c>
      <c r="C172" s="128"/>
      <c r="D172" s="128" t="s">
        <v>39</v>
      </c>
      <c r="E172" s="130">
        <v>2</v>
      </c>
      <c r="F172" s="128" t="s">
        <v>129</v>
      </c>
      <c r="G172" s="128" t="s">
        <v>209</v>
      </c>
      <c r="H172" s="131">
        <v>42177</v>
      </c>
      <c r="I172" s="132"/>
    </row>
    <row r="173" spans="1:9">
      <c r="A173" s="41">
        <v>4500055071</v>
      </c>
      <c r="B173" s="41">
        <v>140</v>
      </c>
      <c r="C173" s="128"/>
      <c r="D173" s="128" t="s">
        <v>164</v>
      </c>
      <c r="E173" s="130">
        <v>1</v>
      </c>
      <c r="F173" s="128" t="s">
        <v>129</v>
      </c>
      <c r="G173" s="128" t="s">
        <v>209</v>
      </c>
      <c r="H173" s="131">
        <v>42177</v>
      </c>
      <c r="I173" s="132"/>
    </row>
    <row r="174" spans="1:9">
      <c r="A174" s="41">
        <v>4500055074</v>
      </c>
      <c r="B174" s="41">
        <v>10</v>
      </c>
      <c r="C174" s="128"/>
      <c r="D174" s="128" t="s">
        <v>40</v>
      </c>
      <c r="E174" s="130">
        <v>963</v>
      </c>
      <c r="F174" s="128" t="s">
        <v>129</v>
      </c>
      <c r="G174" s="128" t="s">
        <v>209</v>
      </c>
      <c r="H174" s="131">
        <v>42177</v>
      </c>
      <c r="I174" s="132"/>
    </row>
    <row r="175" spans="1:9">
      <c r="A175" s="41">
        <v>4500055074</v>
      </c>
      <c r="B175" s="41">
        <v>20</v>
      </c>
      <c r="C175" s="128"/>
      <c r="D175" s="128" t="s">
        <v>41</v>
      </c>
      <c r="E175" s="130">
        <v>290</v>
      </c>
      <c r="F175" s="128" t="s">
        <v>129</v>
      </c>
      <c r="G175" s="128" t="s">
        <v>209</v>
      </c>
      <c r="H175" s="131">
        <v>42177</v>
      </c>
      <c r="I175" s="132"/>
    </row>
    <row r="176" spans="1:9">
      <c r="A176" s="41">
        <v>4500055074</v>
      </c>
      <c r="B176" s="41">
        <v>30</v>
      </c>
      <c r="C176" s="128"/>
      <c r="D176" s="128" t="s">
        <v>42</v>
      </c>
      <c r="E176" s="130">
        <v>23</v>
      </c>
      <c r="F176" s="128" t="s">
        <v>129</v>
      </c>
      <c r="G176" s="128" t="s">
        <v>209</v>
      </c>
      <c r="H176" s="131">
        <v>42177</v>
      </c>
      <c r="I176" s="132"/>
    </row>
    <row r="177" spans="1:9">
      <c r="A177" s="41">
        <v>4500055074</v>
      </c>
      <c r="B177" s="41">
        <v>40</v>
      </c>
      <c r="C177" s="128"/>
      <c r="D177" s="128" t="s">
        <v>43</v>
      </c>
      <c r="E177" s="130">
        <v>12</v>
      </c>
      <c r="F177" s="128" t="s">
        <v>129</v>
      </c>
      <c r="G177" s="128" t="s">
        <v>209</v>
      </c>
      <c r="H177" s="131">
        <v>42177</v>
      </c>
      <c r="I177" s="132"/>
    </row>
    <row r="178" spans="1:9">
      <c r="A178" s="41">
        <v>4500055074</v>
      </c>
      <c r="B178" s="41">
        <v>50</v>
      </c>
      <c r="C178" s="128"/>
      <c r="D178" s="128" t="s">
        <v>44</v>
      </c>
      <c r="E178" s="130">
        <v>6</v>
      </c>
      <c r="F178" s="128" t="s">
        <v>129</v>
      </c>
      <c r="G178" s="128" t="s">
        <v>209</v>
      </c>
      <c r="H178" s="131">
        <v>42177</v>
      </c>
      <c r="I178" s="132"/>
    </row>
    <row r="179" spans="1:9">
      <c r="A179" s="41">
        <v>4500055074</v>
      </c>
      <c r="B179" s="41">
        <v>60</v>
      </c>
      <c r="C179" s="128"/>
      <c r="D179" s="128" t="s">
        <v>44</v>
      </c>
      <c r="E179" s="130">
        <v>102</v>
      </c>
      <c r="F179" s="128" t="s">
        <v>129</v>
      </c>
      <c r="G179" s="128" t="s">
        <v>209</v>
      </c>
      <c r="H179" s="131">
        <v>42177</v>
      </c>
      <c r="I179" s="132"/>
    </row>
    <row r="180" spans="1:9">
      <c r="A180" s="41">
        <v>4500055074</v>
      </c>
      <c r="B180" s="41">
        <v>70</v>
      </c>
      <c r="C180" s="128"/>
      <c r="D180" s="128" t="s">
        <v>164</v>
      </c>
      <c r="E180" s="130">
        <v>1</v>
      </c>
      <c r="F180" s="128" t="s">
        <v>129</v>
      </c>
      <c r="G180" s="128" t="s">
        <v>209</v>
      </c>
      <c r="H180" s="131">
        <v>42177</v>
      </c>
      <c r="I180" s="132"/>
    </row>
    <row r="181" spans="1:9">
      <c r="A181" s="41">
        <v>4500055085</v>
      </c>
      <c r="B181" s="41">
        <v>10</v>
      </c>
      <c r="C181" s="128"/>
      <c r="D181" s="128" t="s">
        <v>206</v>
      </c>
      <c r="E181" s="130">
        <v>1</v>
      </c>
      <c r="F181" s="128" t="s">
        <v>129</v>
      </c>
      <c r="G181" s="128" t="s">
        <v>109</v>
      </c>
      <c r="H181" s="131">
        <v>42178</v>
      </c>
      <c r="I181" s="132"/>
    </row>
    <row r="182" spans="1:9">
      <c r="A182" s="41">
        <v>4500055156</v>
      </c>
      <c r="B182" s="41">
        <v>10</v>
      </c>
      <c r="C182" s="128"/>
      <c r="D182" s="128" t="s">
        <v>207</v>
      </c>
      <c r="E182" s="130">
        <v>1</v>
      </c>
      <c r="F182" s="128" t="s">
        <v>129</v>
      </c>
      <c r="G182" s="128" t="s">
        <v>107</v>
      </c>
      <c r="H182" s="131">
        <v>42174</v>
      </c>
      <c r="I182" s="132"/>
    </row>
    <row r="183" spans="1:9">
      <c r="A183" s="41">
        <v>4500055156</v>
      </c>
      <c r="B183" s="41">
        <v>20</v>
      </c>
      <c r="C183" s="128"/>
      <c r="D183" s="128" t="s">
        <v>208</v>
      </c>
      <c r="E183" s="130">
        <v>1</v>
      </c>
      <c r="F183" s="128" t="s">
        <v>129</v>
      </c>
      <c r="G183" s="128" t="s">
        <v>107</v>
      </c>
      <c r="H183" s="131">
        <v>42174</v>
      </c>
      <c r="I183" s="132"/>
    </row>
  </sheetData>
  <autoFilter ref="A1:J183">
    <sortState ref="A2:J93">
      <sortCondition ref="A1"/>
    </sortState>
  </autoFilter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34</vt:i4>
      </vt:variant>
    </vt:vector>
  </HeadingPairs>
  <TitlesOfParts>
    <vt:vector size="44" baseType="lpstr">
      <vt:lpstr>Contents</vt:lpstr>
      <vt:lpstr>Approved PO</vt:lpstr>
      <vt:lpstr>Receipt material (SAP)</vt:lpstr>
      <vt:lpstr>Receipt material (SD)</vt:lpstr>
      <vt:lpstr>Stocks (general) </vt:lpstr>
      <vt:lpstr>Stocks (laptop-accessories)</vt:lpstr>
      <vt:lpstr>Assets</vt:lpstr>
      <vt:lpstr>Vendor (directory)</vt:lpstr>
      <vt:lpstr>Parameters</vt:lpstr>
      <vt:lpstr>export GR-month (SAP)</vt:lpstr>
      <vt:lpstr>_8BESOLUTIONS</vt:lpstr>
      <vt:lpstr>_8CELERIS</vt:lpstr>
      <vt:lpstr>_8DELLFR0</vt:lpstr>
      <vt:lpstr>_8DUSTINA</vt:lpstr>
      <vt:lpstr>_8INNOVAE</vt:lpstr>
      <vt:lpstr>_8KERBERO</vt:lpstr>
      <vt:lpstr>_8MTOSOLU</vt:lpstr>
      <vt:lpstr>_8NESEVO</vt:lpstr>
      <vt:lpstr>_8PARAGON</vt:lpstr>
      <vt:lpstr>_8SOFCAT</vt:lpstr>
      <vt:lpstr>_8SOFTCAT</vt:lpstr>
      <vt:lpstr>_8VERIZFR</vt:lpstr>
      <vt:lpstr>Apple</vt:lpstr>
      <vt:lpstr>C_LEVEL</vt:lpstr>
      <vt:lpstr>Catalog</vt:lpstr>
      <vt:lpstr>Central_Bl</vt:lpstr>
      <vt:lpstr>Class</vt:lpstr>
      <vt:lpstr>Dell</vt:lpstr>
      <vt:lpstr>Material_status</vt:lpstr>
      <vt:lpstr>RD</vt:lpstr>
      <vt:lpstr>RD_creative_services</vt:lpstr>
      <vt:lpstr>Standard</vt:lpstr>
      <vt:lpstr>Technical_Support</vt:lpstr>
      <vt:lpstr>Toshiba</vt:lpstr>
      <vt:lpstr>User_Profile</vt:lpstr>
      <vt:lpstr>Vendor</vt:lpstr>
      <vt:lpstr>'Approved PO'!Zone_d_impression</vt:lpstr>
      <vt:lpstr>Assets!Zone_d_impression</vt:lpstr>
      <vt:lpstr>Parameters!Zone_d_impression</vt:lpstr>
      <vt:lpstr>'Receipt material (SAP)'!Zone_d_impression</vt:lpstr>
      <vt:lpstr>'Receipt material (SD)'!Zone_d_impression</vt:lpstr>
      <vt:lpstr>'Stocks (general) '!Zone_d_impression</vt:lpstr>
      <vt:lpstr>'Stocks (laptop-accessories)'!Zone_d_impression</vt:lpstr>
      <vt:lpstr>'Vendor (directory)'!Zone_d_impression</vt:lpstr>
    </vt:vector>
  </TitlesOfParts>
  <Company>CRITEO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 Rodrigues</dc:creator>
  <cp:lastModifiedBy>Raphael Rodrigues</cp:lastModifiedBy>
  <cp:lastPrinted>2015-07-02T10:14:41Z</cp:lastPrinted>
  <dcterms:created xsi:type="dcterms:W3CDTF">2015-06-23T08:56:28Z</dcterms:created>
  <dcterms:modified xsi:type="dcterms:W3CDTF">2015-07-07T13:18:19Z</dcterms:modified>
</cp:coreProperties>
</file>