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.rodrigues\Desktop\"/>
    </mc:Choice>
  </mc:AlternateContent>
  <bookViews>
    <workbookView xWindow="0" yWindow="0" windowWidth="16815" windowHeight="7455" tabRatio="791"/>
  </bookViews>
  <sheets>
    <sheet name="M1 - Assets" sheetId="2" r:id="rId1"/>
  </sheets>
  <definedNames>
    <definedName name="_xlnm._FilterDatabase" localSheetId="0" hidden="1">'M1 - Assets'!$C$7:$N$10342</definedName>
    <definedName name="M1_actual">#REF!</definedName>
    <definedName name="M1_fcm1">#REF!</definedName>
    <definedName name="M1_fcp1">#REF!</definedName>
    <definedName name="m1_period_begin">#REF!</definedName>
    <definedName name="m1_period_end">#REF!</definedName>
    <definedName name="M2_actual">#REF!</definedName>
    <definedName name="M2_fcm1">#REF!</definedName>
    <definedName name="M2_fcp1">#REF!</definedName>
    <definedName name="m2_period_begin">#REF!</definedName>
    <definedName name="m2_period_end">#REF!</definedName>
    <definedName name="M3_actual">#REF!</definedName>
    <definedName name="M3_fcm1">#REF!</definedName>
    <definedName name="M3_fcp1">#REF!</definedName>
    <definedName name="m3_period_begin">#REF!</definedName>
    <definedName name="m3_period_end">#REF!</definedName>
    <definedName name="np_minus_capping">#REF!</definedName>
    <definedName name="onboarding_fees">#REF!</definedName>
    <definedName name="period_begin">#REF!</definedName>
    <definedName name="period_duratio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83" i="2" l="1"/>
  <c r="O784" i="2"/>
  <c r="O785" i="2"/>
  <c r="O772" i="2"/>
  <c r="O765" i="2"/>
  <c r="O779" i="2"/>
  <c r="O775" i="2"/>
  <c r="O773" i="2"/>
  <c r="O780" i="2"/>
  <c r="O778" i="2"/>
  <c r="O736" i="2"/>
  <c r="O726" i="2"/>
  <c r="O729" i="2"/>
  <c r="O733" i="2"/>
  <c r="O730" i="2"/>
  <c r="O743" i="2"/>
  <c r="O748" i="2"/>
  <c r="O747" i="2"/>
  <c r="O750" i="2"/>
  <c r="O754" i="2"/>
  <c r="O757" i="2"/>
  <c r="O699" i="2"/>
  <c r="O701" i="2"/>
  <c r="O702" i="2"/>
  <c r="O704" i="2"/>
  <c r="O711" i="2"/>
  <c r="O715" i="2"/>
  <c r="O649" i="2"/>
  <c r="O650" i="2"/>
  <c r="O656" i="2"/>
  <c r="O652" i="2"/>
  <c r="O657" i="2"/>
  <c r="O658" i="2"/>
  <c r="O662" i="2"/>
  <c r="O663" i="2"/>
  <c r="O666" i="2"/>
  <c r="O678" i="2"/>
  <c r="O677" i="2"/>
  <c r="O679" i="2"/>
  <c r="O603" i="2"/>
  <c r="O688" i="2"/>
  <c r="O612" i="2"/>
  <c r="O628" i="2"/>
  <c r="O632" i="2"/>
  <c r="O624" i="2"/>
  <c r="O622" i="2"/>
  <c r="O639" i="2"/>
  <c r="O630" i="2"/>
  <c r="O626" i="2"/>
  <c r="O637" i="2"/>
  <c r="O638" i="2"/>
  <c r="O644" i="2"/>
  <c r="O640" i="2"/>
  <c r="O643" i="2"/>
  <c r="O642" i="2"/>
  <c r="O648" i="2"/>
  <c r="O541" i="2"/>
  <c r="O722" i="2"/>
  <c r="O542" i="2"/>
  <c r="O720" i="2"/>
  <c r="O546" i="2"/>
  <c r="O532" i="2"/>
  <c r="O545" i="2"/>
  <c r="O553" i="2"/>
  <c r="O547" i="2"/>
  <c r="O537" i="2"/>
  <c r="O549" i="2"/>
  <c r="O543" i="2"/>
  <c r="O559" i="2"/>
  <c r="O582" i="2"/>
  <c r="O574" i="2"/>
  <c r="O570" i="2"/>
  <c r="O566" i="2"/>
  <c r="O562" i="2"/>
  <c r="O594" i="2"/>
  <c r="O590" i="2"/>
  <c r="O586" i="2"/>
  <c r="O588" i="2"/>
  <c r="O596" i="2"/>
  <c r="O592" i="2"/>
  <c r="O584" i="2"/>
  <c r="O601" i="2"/>
  <c r="O789" i="2"/>
  <c r="O598" i="2"/>
  <c r="O504" i="2"/>
  <c r="O500" i="2"/>
  <c r="O496" i="2"/>
  <c r="O506" i="2"/>
  <c r="O517" i="2"/>
  <c r="O526" i="2"/>
  <c r="O529" i="2"/>
  <c r="O452" i="2"/>
  <c r="O456" i="2"/>
  <c r="O463" i="2"/>
  <c r="O467" i="2"/>
  <c r="O479" i="2"/>
  <c r="O469" i="2"/>
  <c r="O478" i="2"/>
  <c r="O485" i="2"/>
  <c r="O487" i="2"/>
  <c r="O490" i="2"/>
  <c r="O488" i="2"/>
  <c r="O489" i="2"/>
  <c r="O491" i="2"/>
  <c r="O492" i="2"/>
  <c r="O530" i="2"/>
  <c r="O793" i="2"/>
  <c r="O494" i="2" l="1"/>
  <c r="O792" i="2"/>
  <c r="O477" i="2"/>
  <c r="O472" i="2"/>
  <c r="O466" i="2"/>
  <c r="O484" i="2"/>
  <c r="O465" i="2"/>
  <c r="O462" i="2"/>
  <c r="O461" i="2"/>
  <c r="O451" i="2"/>
  <c r="O523" i="2"/>
  <c r="O473" i="2"/>
  <c r="O521" i="2"/>
  <c r="O516" i="2"/>
  <c r="O518" i="2"/>
  <c r="O511" i="2"/>
  <c r="O495" i="2"/>
  <c r="O790" i="2"/>
  <c r="O505" i="2"/>
  <c r="O597" i="2"/>
  <c r="O497" i="2"/>
  <c r="O585" i="2"/>
  <c r="O587" i="2"/>
  <c r="O565" i="2"/>
  <c r="O498" i="2"/>
  <c r="O564" i="2"/>
  <c r="O557" i="2"/>
  <c r="O544" i="2"/>
  <c r="O534" i="2"/>
  <c r="O550" i="2"/>
  <c r="O723" i="2"/>
  <c r="O721" i="2"/>
  <c r="O636" i="2"/>
  <c r="O627" i="2"/>
  <c r="O645" i="2"/>
  <c r="O614" i="2"/>
  <c r="O602" i="2"/>
  <c r="O690" i="2"/>
  <c r="O686" i="2"/>
  <c r="O683" i="2"/>
  <c r="O676" i="2"/>
  <c r="O689" i="2"/>
  <c r="O672" i="2"/>
  <c r="O668" i="2"/>
  <c r="O667" i="2"/>
  <c r="O651" i="2"/>
  <c r="O654" i="2"/>
  <c r="O708" i="2"/>
  <c r="O706" i="2"/>
  <c r="O703" i="2"/>
  <c r="O697" i="2"/>
  <c r="O695" i="2"/>
  <c r="O760" i="2"/>
  <c r="O753" i="2"/>
  <c r="O742" i="2"/>
  <c r="O738" i="2"/>
  <c r="O732" i="2"/>
  <c r="O774" i="2"/>
  <c r="O776" i="2"/>
  <c r="O766" i="2"/>
  <c r="O791" i="2"/>
  <c r="O481" i="2"/>
  <c r="O471" i="2"/>
  <c r="O474" i="2"/>
  <c r="O470" i="2"/>
  <c r="O459" i="2"/>
  <c r="O455" i="2"/>
  <c r="O454" i="2"/>
  <c r="O525" i="2"/>
  <c r="O524" i="2"/>
  <c r="O522" i="2"/>
  <c r="O528" i="2"/>
  <c r="O510" i="2"/>
  <c r="O499" i="2"/>
  <c r="O600" i="2"/>
  <c r="O589" i="2"/>
  <c r="O591" i="2"/>
  <c r="O577" i="2"/>
  <c r="O569" i="2"/>
  <c r="O572" i="2"/>
  <c r="O558" i="2"/>
  <c r="O556" i="2"/>
  <c r="O563" i="2"/>
  <c r="O548" i="2"/>
  <c r="O535" i="2"/>
  <c r="O551" i="2"/>
  <c r="O538" i="2"/>
  <c r="O646" i="2"/>
  <c r="O641" i="2"/>
  <c r="O631" i="2"/>
  <c r="O625" i="2"/>
  <c r="O621" i="2"/>
  <c r="O617" i="2"/>
  <c r="O613" i="2"/>
  <c r="O608" i="2"/>
  <c r="O606" i="2"/>
  <c r="O718" i="2"/>
  <c r="O680" i="2"/>
  <c r="O674" i="2"/>
  <c r="O671" i="2"/>
  <c r="O661" i="2"/>
  <c r="O717" i="2"/>
  <c r="O712" i="2"/>
  <c r="O653" i="2"/>
  <c r="O705" i="2"/>
  <c r="O707" i="2"/>
  <c r="O698" i="2"/>
  <c r="O693" i="2"/>
  <c r="O762" i="2"/>
  <c r="O781" i="2"/>
  <c r="O756" i="2"/>
  <c r="O752" i="2"/>
  <c r="O744" i="2"/>
  <c r="O740" i="2"/>
  <c r="O741" i="2"/>
  <c r="O737" i="2"/>
  <c r="O725" i="2"/>
  <c r="O727" i="2"/>
  <c r="O777" i="2"/>
  <c r="O767" i="2"/>
  <c r="O763" i="2"/>
  <c r="O786" i="2"/>
  <c r="O486" i="2"/>
  <c r="O476" i="2"/>
  <c r="O460" i="2"/>
  <c r="O457" i="2"/>
  <c r="O453" i="2"/>
  <c r="O527" i="2"/>
  <c r="O520" i="2"/>
  <c r="O514" i="2"/>
  <c r="O513" i="2"/>
  <c r="O503" i="2"/>
  <c r="O502" i="2"/>
  <c r="O593" i="2"/>
  <c r="O595" i="2"/>
  <c r="O578" i="2"/>
  <c r="O576" i="2"/>
  <c r="O501" i="2"/>
  <c r="O573" i="2"/>
  <c r="O568" i="2"/>
  <c r="O571" i="2"/>
  <c r="O567" i="2"/>
  <c r="O536" i="2"/>
  <c r="O552" i="2"/>
  <c r="O575" i="2"/>
  <c r="O539" i="2"/>
  <c r="O533" i="2"/>
  <c r="O647" i="2"/>
  <c r="O554" i="2"/>
  <c r="O634" i="2"/>
  <c r="O629" i="2"/>
  <c r="O620" i="2"/>
  <c r="O616" i="2"/>
  <c r="O618" i="2"/>
  <c r="O615" i="2"/>
  <c r="O611" i="2"/>
  <c r="O605" i="2"/>
  <c r="O691" i="2"/>
  <c r="O687" i="2"/>
  <c r="O684" i="2"/>
  <c r="O682" i="2"/>
  <c r="O675" i="2"/>
  <c r="O669" i="2"/>
  <c r="O670" i="2"/>
  <c r="O660" i="2"/>
  <c r="O655" i="2"/>
  <c r="O713" i="2"/>
  <c r="O716" i="2"/>
  <c r="O700" i="2"/>
  <c r="O696" i="2"/>
  <c r="O761" i="2"/>
  <c r="O759" i="2"/>
  <c r="O755" i="2"/>
  <c r="O749" i="2"/>
  <c r="O746" i="2"/>
  <c r="O751" i="2"/>
  <c r="O735" i="2"/>
  <c r="O734" i="2"/>
  <c r="O728" i="2"/>
  <c r="O770" i="2"/>
  <c r="O764" i="2"/>
  <c r="O768" i="2"/>
  <c r="O493" i="2"/>
  <c r="O483" i="2"/>
  <c r="O475" i="2"/>
  <c r="O482" i="2"/>
  <c r="O468" i="2"/>
  <c r="O464" i="2"/>
  <c r="O480" i="2"/>
  <c r="O458" i="2"/>
  <c r="O519" i="2"/>
  <c r="O515" i="2"/>
  <c r="O512" i="2"/>
  <c r="O508" i="2"/>
  <c r="O507" i="2"/>
  <c r="O509" i="2"/>
  <c r="O581" i="2"/>
  <c r="O599" i="2"/>
  <c r="O579" i="2"/>
  <c r="O580" i="2"/>
  <c r="O583" i="2"/>
  <c r="O561" i="2"/>
  <c r="O560" i="2"/>
  <c r="O555" i="2"/>
  <c r="O540" i="2"/>
  <c r="O531" i="2"/>
  <c r="O719" i="2"/>
  <c r="O788" i="2"/>
  <c r="O623" i="2"/>
  <c r="O635" i="2"/>
  <c r="O633" i="2"/>
  <c r="O619" i="2"/>
  <c r="O609" i="2"/>
  <c r="O607" i="2"/>
  <c r="O610" i="2"/>
  <c r="O604" i="2"/>
  <c r="O685" i="2"/>
  <c r="O681" i="2"/>
  <c r="O673" i="2"/>
  <c r="O665" i="2"/>
  <c r="O664" i="2"/>
  <c r="O659" i="2"/>
  <c r="O714" i="2"/>
  <c r="O710" i="2"/>
  <c r="O709" i="2"/>
  <c r="O694" i="2"/>
  <c r="O692" i="2"/>
  <c r="O782" i="2"/>
  <c r="O758" i="2"/>
  <c r="O745" i="2"/>
  <c r="O739" i="2"/>
  <c r="O724" i="2"/>
  <c r="O731" i="2"/>
  <c r="O769" i="2"/>
  <c r="O787" i="2"/>
  <c r="O771" i="2"/>
  <c r="B2" i="2" l="1"/>
  <c r="O50" i="2" l="1"/>
  <c r="O416" i="2"/>
  <c r="O385" i="2"/>
  <c r="O397" i="2"/>
  <c r="O328" i="2"/>
  <c r="O205" i="2"/>
  <c r="O256" i="2"/>
  <c r="O146" i="2"/>
  <c r="O345" i="2"/>
  <c r="O23" i="2"/>
  <c r="O86" i="2"/>
  <c r="O227" i="2"/>
  <c r="O39" i="2"/>
  <c r="O200" i="2"/>
  <c r="O264" i="2"/>
  <c r="O121" i="2"/>
  <c r="O115" i="2"/>
  <c r="O133" i="2"/>
  <c r="O70" i="2"/>
  <c r="O388" i="2"/>
  <c r="O229" i="2"/>
  <c r="O52" i="2"/>
  <c r="O225" i="2"/>
  <c r="O273" i="2"/>
  <c r="O34" i="2"/>
  <c r="O96" i="2"/>
  <c r="O27" i="2"/>
  <c r="O431" i="2"/>
  <c r="O442" i="2"/>
  <c r="O352" i="2"/>
  <c r="O191" i="2"/>
  <c r="O196" i="2"/>
  <c r="O349" i="2"/>
  <c r="O55" i="2"/>
  <c r="O436" i="2"/>
  <c r="O241" i="2"/>
  <c r="O22" i="2"/>
  <c r="O211" i="2"/>
  <c r="O149" i="2"/>
  <c r="O137" i="2"/>
  <c r="O389" i="2"/>
  <c r="O109" i="2"/>
  <c r="O243" i="2"/>
  <c r="O346" i="2"/>
  <c r="O174" i="2"/>
  <c r="O421" i="2"/>
  <c r="O100" i="2"/>
  <c r="O63" i="2"/>
  <c r="O19" i="2"/>
  <c r="O78" i="2"/>
  <c r="O281" i="2"/>
  <c r="O358" i="2"/>
  <c r="O104" i="2"/>
  <c r="O288" i="2"/>
  <c r="O354" i="2"/>
  <c r="O335" i="2"/>
  <c r="O356" i="2"/>
  <c r="O280" i="2"/>
  <c r="O220" i="2"/>
  <c r="O131" i="2"/>
  <c r="O95" i="2"/>
  <c r="O59" i="2"/>
  <c r="O233" i="2"/>
  <c r="O392" i="2"/>
  <c r="O24" i="2"/>
  <c r="O430" i="2"/>
  <c r="O56" i="2"/>
  <c r="O190" i="2"/>
  <c r="O31" i="2"/>
  <c r="O44" i="2"/>
  <c r="O258" i="2"/>
  <c r="O405" i="2"/>
  <c r="O43" i="2"/>
  <c r="O275" i="2"/>
  <c r="O75" i="2"/>
  <c r="O129" i="2"/>
  <c r="O150" i="2"/>
  <c r="O313" i="2"/>
  <c r="O32" i="2"/>
  <c r="O47" i="2"/>
  <c r="O255" i="2"/>
  <c r="O85" i="2"/>
  <c r="O156" i="2"/>
  <c r="O21" i="2"/>
  <c r="O140" i="2"/>
  <c r="O320" i="2"/>
  <c r="O365" i="2"/>
  <c r="O182" i="2"/>
  <c r="O80" i="2"/>
  <c r="O141" i="2"/>
  <c r="O265" i="2"/>
  <c r="O340" i="2"/>
  <c r="O446" i="2"/>
  <c r="O110" i="2"/>
  <c r="O337" i="2"/>
  <c r="O132" i="2"/>
  <c r="O363" i="2"/>
  <c r="O69" i="2"/>
  <c r="O166" i="2"/>
  <c r="O364" i="2"/>
  <c r="O207" i="2"/>
  <c r="O279" i="2"/>
  <c r="O426" i="2"/>
  <c r="O434" i="2"/>
  <c r="O292" i="2"/>
  <c r="O209" i="2"/>
  <c r="O444" i="2"/>
  <c r="O393" i="2"/>
  <c r="O276" i="2"/>
  <c r="O304" i="2"/>
  <c r="O324" i="2"/>
  <c r="O336" i="2"/>
  <c r="O181" i="2"/>
  <c r="O226" i="2"/>
  <c r="O193" i="2"/>
  <c r="O108" i="2"/>
  <c r="O450" i="2"/>
  <c r="O238" i="2"/>
  <c r="O224" i="2"/>
  <c r="O176" i="2"/>
  <c r="O45" i="2"/>
  <c r="O252" i="2"/>
  <c r="O277" i="2"/>
  <c r="O120" i="2"/>
  <c r="O321" i="2"/>
  <c r="O262" i="2"/>
  <c r="O428" i="2"/>
  <c r="O794" i="2"/>
  <c r="O403" i="2"/>
  <c r="O168" i="2"/>
  <c r="O368" i="2"/>
  <c r="O375" i="2"/>
  <c r="O118" i="2"/>
  <c r="O300" i="2"/>
  <c r="O124" i="2"/>
  <c r="O371" i="2"/>
  <c r="O68" i="2"/>
  <c r="O84" i="2"/>
  <c r="O127" i="2"/>
  <c r="O153" i="2"/>
  <c r="O311" i="2"/>
  <c r="O186" i="2"/>
  <c r="O54" i="2"/>
  <c r="O443" i="2"/>
  <c r="O72" i="2"/>
  <c r="O424" i="2"/>
  <c r="O374" i="2"/>
  <c r="O312" i="2"/>
  <c r="O422" i="2"/>
  <c r="O407" i="2"/>
  <c r="O17" i="2"/>
  <c r="O90" i="2"/>
  <c r="O396" i="2"/>
  <c r="O236" i="2"/>
  <c r="O155" i="2"/>
  <c r="O38" i="2"/>
  <c r="O216" i="2"/>
  <c r="O317" i="2"/>
  <c r="O197" i="2"/>
  <c r="O147" i="2"/>
  <c r="O382" i="2"/>
  <c r="O189" i="2"/>
  <c r="O253" i="2"/>
  <c r="O126" i="2"/>
  <c r="O214" i="2"/>
  <c r="O360" i="2"/>
  <c r="O183" i="2"/>
  <c r="O303" i="2"/>
  <c r="O418" i="2"/>
  <c r="O114" i="2"/>
  <c r="O282" i="2"/>
  <c r="O134" i="2"/>
  <c r="O201" i="2"/>
  <c r="O353" i="2"/>
  <c r="O221" i="2"/>
  <c r="O239" i="2"/>
  <c r="O112" i="2"/>
  <c r="O195" i="2"/>
  <c r="O289" i="2"/>
  <c r="O157" i="2"/>
  <c r="O319" i="2"/>
  <c r="O402" i="2"/>
  <c r="O117" i="2"/>
  <c r="O325" i="2"/>
  <c r="O215" i="2"/>
  <c r="O376" i="2"/>
  <c r="O395" i="2"/>
  <c r="O106" i="2"/>
  <c r="O326" i="2"/>
  <c r="O116" i="2"/>
  <c r="O73" i="2"/>
  <c r="O206" i="2"/>
  <c r="O97" i="2"/>
  <c r="O46" i="2"/>
  <c r="O432" i="2"/>
  <c r="O401" i="2"/>
  <c r="O290" i="2"/>
  <c r="O341" i="2"/>
  <c r="O67" i="2"/>
  <c r="O10" i="2"/>
  <c r="O240" i="2"/>
  <c r="O433" i="2"/>
  <c r="O270" i="2"/>
  <c r="O66" i="2"/>
  <c r="O448" i="2"/>
  <c r="O89" i="2"/>
  <c r="O370" i="2"/>
  <c r="O77" i="2"/>
  <c r="O330" i="2"/>
  <c r="O242" i="2"/>
  <c r="O37" i="2"/>
  <c r="O378" i="2"/>
  <c r="O154" i="2"/>
  <c r="O14" i="2"/>
  <c r="O228" i="2"/>
  <c r="O410" i="2"/>
  <c r="O293" i="2"/>
  <c r="O237" i="2"/>
  <c r="O296" i="2"/>
  <c r="O60" i="2"/>
  <c r="O94" i="2"/>
  <c r="O152" i="2"/>
  <c r="O217" i="2"/>
  <c r="O123" i="2"/>
  <c r="O343" i="2"/>
  <c r="O203" i="2"/>
  <c r="O257" i="2"/>
  <c r="O30" i="2"/>
  <c r="O61" i="2"/>
  <c r="O357" i="2"/>
  <c r="O138" i="2"/>
  <c r="O175" i="2"/>
  <c r="O331" i="2"/>
  <c r="O159" i="2"/>
  <c r="O185" i="2"/>
  <c r="O192" i="2"/>
  <c r="O377" i="2"/>
  <c r="O101" i="2"/>
  <c r="O301" i="2"/>
  <c r="O49" i="2"/>
  <c r="O305" i="2"/>
  <c r="O111" i="2"/>
  <c r="O235" i="2"/>
  <c r="O261" i="2"/>
  <c r="O411" i="2"/>
  <c r="O212" i="2"/>
  <c r="O278" i="2"/>
  <c r="O125" i="2"/>
  <c r="O269" i="2"/>
  <c r="O245" i="2"/>
  <c r="O373" i="2"/>
  <c r="O11" i="2"/>
  <c r="O414" i="2"/>
  <c r="O415" i="2"/>
  <c r="O439" i="2"/>
  <c r="O441" i="2"/>
  <c r="O272" i="2"/>
  <c r="O218" i="2"/>
  <c r="O35" i="2"/>
  <c r="O314" i="2"/>
  <c r="O413" i="2"/>
  <c r="O107" i="2"/>
  <c r="O417" i="2"/>
  <c r="O419" i="2"/>
  <c r="O8" i="2"/>
  <c r="O128" i="2"/>
  <c r="O369" i="2"/>
  <c r="O41" i="2"/>
  <c r="O179" i="2"/>
  <c r="O102" i="2"/>
  <c r="O98" i="2"/>
  <c r="O180" i="2"/>
  <c r="O379" i="2"/>
  <c r="O143" i="2"/>
  <c r="O334" i="2"/>
  <c r="O223" i="2"/>
  <c r="O266" i="2"/>
  <c r="O76" i="2"/>
  <c r="O246" i="2"/>
  <c r="O427" i="2"/>
  <c r="O251" i="2"/>
  <c r="O170" i="2"/>
  <c r="O165" i="2"/>
  <c r="O423" i="2"/>
  <c r="O387" i="2"/>
  <c r="O208" i="2"/>
  <c r="O248" i="2"/>
  <c r="O420" i="2"/>
  <c r="O74" i="2"/>
  <c r="O332" i="2"/>
  <c r="O445" i="2"/>
  <c r="O400" i="2"/>
  <c r="O361" i="2"/>
  <c r="O316" i="2"/>
  <c r="O135" i="2"/>
  <c r="O28" i="2"/>
  <c r="O412" i="2"/>
  <c r="O53" i="2"/>
  <c r="O92" i="2"/>
  <c r="O173" i="2"/>
  <c r="O425" i="2"/>
  <c r="O219" i="2"/>
  <c r="O151" i="2"/>
  <c r="O234" i="2"/>
  <c r="O308" i="2"/>
  <c r="O177" i="2"/>
  <c r="O406" i="2"/>
  <c r="O42" i="2"/>
  <c r="O274" i="2"/>
  <c r="O58" i="2"/>
  <c r="O244" i="2"/>
  <c r="O267" i="2"/>
  <c r="O259" i="2"/>
  <c r="O40" i="2"/>
  <c r="O287" i="2"/>
  <c r="O447" i="2"/>
  <c r="O158" i="2"/>
  <c r="O148" i="2"/>
  <c r="O327" i="2"/>
  <c r="O355" i="2"/>
  <c r="O263" i="2"/>
  <c r="O51" i="2"/>
  <c r="O130" i="2"/>
  <c r="O160" i="2"/>
  <c r="O384" i="2"/>
  <c r="O33" i="2"/>
  <c r="O199" i="2"/>
  <c r="O71" i="2"/>
  <c r="O232" i="2"/>
  <c r="O48" i="2"/>
  <c r="O295" i="2"/>
  <c r="O323" i="2"/>
  <c r="O99" i="2"/>
  <c r="O169" i="2"/>
  <c r="O204" i="2"/>
  <c r="O309" i="2"/>
  <c r="O318" i="2"/>
  <c r="O113" i="2"/>
  <c r="O342" i="2"/>
  <c r="O167" i="2"/>
  <c r="O82" i="2"/>
  <c r="O404" i="2"/>
  <c r="O93" i="2"/>
  <c r="O268" i="2"/>
  <c r="O163" i="2"/>
  <c r="O307" i="2"/>
  <c r="O119" i="2"/>
  <c r="O83" i="2"/>
  <c r="O171" i="2"/>
  <c r="O333" i="2"/>
  <c r="O383" i="2"/>
  <c r="O399" i="2"/>
  <c r="O408" i="2"/>
  <c r="O297" i="2"/>
  <c r="O435" i="2"/>
  <c r="O62" i="2"/>
  <c r="O25" i="2"/>
  <c r="O394" i="2"/>
  <c r="O12" i="2"/>
  <c r="O380" i="2"/>
  <c r="O231" i="2"/>
  <c r="O322" i="2"/>
  <c r="O194" i="2"/>
  <c r="O329" i="2"/>
  <c r="O142" i="2"/>
  <c r="O249" i="2"/>
  <c r="O298" i="2"/>
  <c r="O88" i="2"/>
  <c r="O36" i="2"/>
  <c r="O210" i="2"/>
  <c r="O202" i="2"/>
  <c r="O284" i="2"/>
  <c r="O291" i="2"/>
  <c r="O222" i="2"/>
  <c r="O286" i="2"/>
  <c r="O260" i="2"/>
  <c r="O122" i="2"/>
  <c r="O136" i="2"/>
  <c r="O285" i="2"/>
  <c r="O29" i="2"/>
  <c r="O105" i="2"/>
  <c r="O139" i="2"/>
  <c r="O213" i="2"/>
  <c r="O339" i="2"/>
  <c r="O347" i="2"/>
  <c r="O254" i="2"/>
  <c r="O250" i="2"/>
  <c r="O79" i="2"/>
  <c r="O350" i="2"/>
  <c r="O145" i="2"/>
  <c r="O429" i="2"/>
  <c r="O315" i="2"/>
  <c r="O103" i="2"/>
  <c r="O359" i="2"/>
  <c r="O437" i="2"/>
  <c r="O187" i="2"/>
  <c r="O348" i="2"/>
  <c r="O144" i="2"/>
  <c r="O247" i="2"/>
  <c r="O372" i="2"/>
  <c r="O57" i="2"/>
  <c r="O302" i="2"/>
  <c r="O65" i="2"/>
  <c r="O310" i="2"/>
  <c r="O15" i="2"/>
  <c r="O381" i="2"/>
  <c r="O283" i="2"/>
  <c r="O161" i="2"/>
  <c r="O409" i="2"/>
  <c r="O13" i="2"/>
  <c r="O184" i="2"/>
  <c r="O398" i="2"/>
  <c r="O449" i="2"/>
  <c r="O87" i="2"/>
  <c r="O299" i="2"/>
  <c r="O162" i="2"/>
  <c r="O188" i="2"/>
  <c r="O351" i="2"/>
  <c r="O366" i="2"/>
  <c r="O81" i="2"/>
  <c r="O172" i="2"/>
  <c r="O198" i="2"/>
  <c r="O164" i="2"/>
  <c r="O91" i="2"/>
  <c r="O18" i="2"/>
  <c r="O26" i="2"/>
  <c r="O306" i="2"/>
  <c r="O271" i="2"/>
  <c r="O294" i="2"/>
  <c r="O64" i="2"/>
  <c r="O344" i="2"/>
  <c r="O230" i="2"/>
  <c r="O338" i="2"/>
  <c r="O391" i="2"/>
  <c r="O386" i="2"/>
  <c r="O20" i="2"/>
  <c r="O440" i="2"/>
  <c r="O390" i="2"/>
  <c r="O9" i="2"/>
  <c r="O16" i="2"/>
  <c r="O362" i="2" l="1"/>
  <c r="O438" i="2"/>
  <c r="O7" i="2"/>
  <c r="B9" i="2" l="1"/>
  <c r="B13" i="2"/>
  <c r="B17" i="2"/>
  <c r="B21" i="2"/>
  <c r="B25" i="2"/>
  <c r="B29" i="2"/>
  <c r="B33" i="2"/>
  <c r="B37" i="2"/>
  <c r="B41" i="2"/>
  <c r="B45" i="2"/>
  <c r="B49" i="2"/>
  <c r="B53" i="2"/>
  <c r="B57" i="2"/>
  <c r="B61" i="2"/>
  <c r="B65" i="2"/>
  <c r="B69" i="2"/>
  <c r="B73" i="2"/>
  <c r="B77" i="2"/>
  <c r="B81" i="2"/>
  <c r="B85" i="2"/>
  <c r="B89" i="2"/>
  <c r="B93" i="2"/>
  <c r="B97" i="2"/>
  <c r="B101" i="2"/>
  <c r="B105" i="2"/>
  <c r="B109" i="2"/>
  <c r="B113" i="2"/>
  <c r="B117" i="2"/>
  <c r="B121" i="2"/>
  <c r="B125" i="2"/>
  <c r="B129" i="2"/>
  <c r="B133" i="2"/>
  <c r="B137" i="2"/>
  <c r="B141" i="2"/>
  <c r="B145" i="2"/>
  <c r="B149" i="2"/>
  <c r="B153" i="2"/>
  <c r="B157" i="2"/>
  <c r="B161" i="2"/>
  <c r="B165" i="2"/>
  <c r="B169" i="2"/>
  <c r="B173" i="2"/>
  <c r="B177" i="2"/>
  <c r="B8" i="2"/>
  <c r="B14" i="2"/>
  <c r="B19" i="2"/>
  <c r="B24" i="2"/>
  <c r="B30" i="2"/>
  <c r="B35" i="2"/>
  <c r="B40" i="2"/>
  <c r="B46" i="2"/>
  <c r="B51" i="2"/>
  <c r="B56" i="2"/>
  <c r="B62" i="2"/>
  <c r="B67" i="2"/>
  <c r="B72" i="2"/>
  <c r="B78" i="2"/>
  <c r="B83" i="2"/>
  <c r="B88" i="2"/>
  <c r="B94" i="2"/>
  <c r="B99" i="2"/>
  <c r="B104" i="2"/>
  <c r="B110" i="2"/>
  <c r="B115" i="2"/>
  <c r="B120" i="2"/>
  <c r="B126" i="2"/>
  <c r="B131" i="2"/>
  <c r="B136" i="2"/>
  <c r="B142" i="2"/>
  <c r="B147" i="2"/>
  <c r="B152" i="2"/>
  <c r="B158" i="2"/>
  <c r="B163" i="2"/>
  <c r="B168" i="2"/>
  <c r="B174" i="2"/>
  <c r="B10" i="2"/>
  <c r="B16" i="2"/>
  <c r="B23" i="2"/>
  <c r="B31" i="2"/>
  <c r="B38" i="2"/>
  <c r="B44" i="2"/>
  <c r="B52" i="2"/>
  <c r="B59" i="2"/>
  <c r="B66" i="2"/>
  <c r="B74" i="2"/>
  <c r="B80" i="2"/>
  <c r="B87" i="2"/>
  <c r="B95" i="2"/>
  <c r="B102" i="2"/>
  <c r="B108" i="2"/>
  <c r="B116" i="2"/>
  <c r="B123" i="2"/>
  <c r="B130" i="2"/>
  <c r="B138" i="2"/>
  <c r="B144" i="2"/>
  <c r="B151" i="2"/>
  <c r="B159" i="2"/>
  <c r="B166" i="2"/>
  <c r="B172" i="2"/>
  <c r="B11" i="2"/>
  <c r="B18" i="2"/>
  <c r="B26" i="2"/>
  <c r="B32" i="2"/>
  <c r="B39" i="2"/>
  <c r="B47" i="2"/>
  <c r="B54" i="2"/>
  <c r="B60" i="2"/>
  <c r="B68" i="2"/>
  <c r="B75" i="2"/>
  <c r="B82" i="2"/>
  <c r="B90" i="2"/>
  <c r="B96" i="2"/>
  <c r="B103" i="2"/>
  <c r="B12" i="2"/>
  <c r="B27" i="2"/>
  <c r="B42" i="2"/>
  <c r="B55" i="2"/>
  <c r="B70" i="2"/>
  <c r="B84" i="2"/>
  <c r="B98" i="2"/>
  <c r="B111" i="2"/>
  <c r="B119" i="2"/>
  <c r="B128" i="2"/>
  <c r="B139" i="2"/>
  <c r="B148" i="2"/>
  <c r="B156" i="2"/>
  <c r="B167" i="2"/>
  <c r="B176" i="2"/>
  <c r="B15" i="2"/>
  <c r="B28" i="2"/>
  <c r="B43" i="2"/>
  <c r="B58" i="2"/>
  <c r="B71" i="2"/>
  <c r="B86" i="2"/>
  <c r="B100" i="2"/>
  <c r="B112" i="2"/>
  <c r="B122" i="2"/>
  <c r="B132" i="2"/>
  <c r="B140" i="2"/>
  <c r="B150" i="2"/>
  <c r="B160" i="2"/>
  <c r="B170" i="2"/>
  <c r="B20" i="2"/>
  <c r="B34" i="2"/>
  <c r="B48" i="2"/>
  <c r="B63" i="2"/>
  <c r="B76" i="2"/>
  <c r="B91" i="2"/>
  <c r="B106" i="2"/>
  <c r="B114" i="2"/>
  <c r="B124" i="2"/>
  <c r="B134" i="2"/>
  <c r="B143" i="2"/>
  <c r="B154" i="2"/>
  <c r="B162" i="2"/>
  <c r="B171" i="2"/>
  <c r="B22" i="2"/>
  <c r="B36" i="2"/>
  <c r="B50" i="2"/>
  <c r="B107" i="2"/>
  <c r="B146" i="2"/>
  <c r="B64" i="2"/>
  <c r="B118" i="2"/>
  <c r="B155" i="2"/>
  <c r="B79" i="2"/>
  <c r="B127" i="2"/>
  <c r="B164" i="2"/>
  <c r="B92" i="2"/>
  <c r="B135" i="2"/>
  <c r="B175" i="2"/>
  <c r="B7" i="2"/>
  <c r="O367" i="2"/>
  <c r="N795" i="2"/>
  <c r="O178" i="2"/>
  <c r="B205" i="2" s="1"/>
  <c r="B521" i="2" l="1"/>
  <c r="B794" i="2"/>
  <c r="B644" i="2"/>
  <c r="B359" i="2"/>
  <c r="B692" i="2"/>
  <c r="B231" i="2"/>
  <c r="B719" i="2"/>
  <c r="B316" i="2"/>
  <c r="B548" i="2"/>
  <c r="B473" i="2"/>
  <c r="B767" i="2"/>
  <c r="B596" i="2"/>
  <c r="B423" i="2"/>
  <c r="B755" i="2"/>
  <c r="B712" i="2"/>
  <c r="B669" i="2"/>
  <c r="B627" i="2"/>
  <c r="B584" i="2"/>
  <c r="B541" i="2"/>
  <c r="B499" i="2"/>
  <c r="B456" i="2"/>
  <c r="B407" i="2"/>
  <c r="B351" i="2"/>
  <c r="B276" i="2"/>
  <c r="B199" i="2"/>
  <c r="B785" i="2"/>
  <c r="B743" i="2"/>
  <c r="B700" i="2"/>
  <c r="B657" i="2"/>
  <c r="B615" i="2"/>
  <c r="B572" i="2"/>
  <c r="B529" i="2"/>
  <c r="B487" i="2"/>
  <c r="B444" i="2"/>
  <c r="B391" i="2"/>
  <c r="B331" i="2"/>
  <c r="B178" i="2"/>
  <c r="B752" i="2"/>
  <c r="B667" i="2"/>
  <c r="B581" i="2"/>
  <c r="B496" i="2"/>
  <c r="B404" i="2"/>
  <c r="B271" i="2"/>
  <c r="B790" i="2"/>
  <c r="B726" i="2"/>
  <c r="B662" i="2"/>
  <c r="B598" i="2"/>
  <c r="B534" i="2"/>
  <c r="B470" i="2"/>
  <c r="B398" i="2"/>
  <c r="B300" i="2"/>
  <c r="B187" i="2"/>
  <c r="B373" i="2"/>
  <c r="B296" i="2"/>
  <c r="B211" i="2"/>
  <c r="B309" i="2"/>
  <c r="B245" i="2"/>
  <c r="B181" i="2"/>
  <c r="B484" i="2"/>
  <c r="B676" i="2"/>
  <c r="B505" i="2"/>
  <c r="B288" i="2"/>
  <c r="B649" i="2"/>
  <c r="B479" i="2"/>
  <c r="B240" i="2"/>
  <c r="B772" i="2"/>
  <c r="B601" i="2"/>
  <c r="B431" i="2"/>
  <c r="B724" i="2"/>
  <c r="B553" i="2"/>
  <c r="B367" i="2"/>
  <c r="B787" i="2"/>
  <c r="B744" i="2"/>
  <c r="B701" i="2"/>
  <c r="B659" i="2"/>
  <c r="B616" i="2"/>
  <c r="B573" i="2"/>
  <c r="B531" i="2"/>
  <c r="B488" i="2"/>
  <c r="B445" i="2"/>
  <c r="B394" i="2"/>
  <c r="B332" i="2"/>
  <c r="B256" i="2"/>
  <c r="B182" i="2"/>
  <c r="B775" i="2"/>
  <c r="B732" i="2"/>
  <c r="B689" i="2"/>
  <c r="B647" i="2"/>
  <c r="B604" i="2"/>
  <c r="B561" i="2"/>
  <c r="B519" i="2"/>
  <c r="B476" i="2"/>
  <c r="B433" i="2"/>
  <c r="B378" i="2"/>
  <c r="B292" i="2"/>
  <c r="B731" i="2"/>
  <c r="B645" i="2"/>
  <c r="B560" i="2"/>
  <c r="B475" i="2"/>
  <c r="B375" i="2"/>
  <c r="B234" i="2"/>
  <c r="B774" i="2"/>
  <c r="B710" i="2"/>
  <c r="B646" i="2"/>
  <c r="B582" i="2"/>
  <c r="B518" i="2"/>
  <c r="B454" i="2"/>
  <c r="B376" i="2"/>
  <c r="B272" i="2"/>
  <c r="B421" i="2"/>
  <c r="B357" i="2"/>
  <c r="B275" i="2"/>
  <c r="B190" i="2"/>
  <c r="B293" i="2"/>
  <c r="B229" i="2"/>
  <c r="B633" i="2"/>
  <c r="B463" i="2"/>
  <c r="B212" i="2"/>
  <c r="B777" i="2"/>
  <c r="B607" i="2"/>
  <c r="B436" i="2"/>
  <c r="B729" i="2"/>
  <c r="B559" i="2"/>
  <c r="B374" i="2"/>
  <c r="B681" i="2"/>
  <c r="B511" i="2"/>
  <c r="B298" i="2"/>
  <c r="B776" i="2"/>
  <c r="B733" i="2"/>
  <c r="B691" i="2"/>
  <c r="B648" i="2"/>
  <c r="B605" i="2"/>
  <c r="B563" i="2"/>
  <c r="B520" i="2"/>
  <c r="B477" i="2"/>
  <c r="B435" i="2"/>
  <c r="B379" i="2"/>
  <c r="B314" i="2"/>
  <c r="B239" i="2"/>
  <c r="B764" i="2"/>
  <c r="B721" i="2"/>
  <c r="B679" i="2"/>
  <c r="B636" i="2"/>
  <c r="B593" i="2"/>
  <c r="B551" i="2"/>
  <c r="B508" i="2"/>
  <c r="B465" i="2"/>
  <c r="B420" i="2"/>
  <c r="B363" i="2"/>
  <c r="B255" i="2"/>
  <c r="B709" i="2"/>
  <c r="B624" i="2"/>
  <c r="B539" i="2"/>
  <c r="B453" i="2"/>
  <c r="B347" i="2"/>
  <c r="B196" i="2"/>
  <c r="B758" i="2"/>
  <c r="B694" i="2"/>
  <c r="B630" i="2"/>
  <c r="B566" i="2"/>
  <c r="B502" i="2"/>
  <c r="B438" i="2"/>
  <c r="B355" i="2"/>
  <c r="B244" i="2"/>
  <c r="B405" i="2"/>
  <c r="B339" i="2"/>
  <c r="B254" i="2"/>
  <c r="B341" i="2"/>
  <c r="B277" i="2"/>
  <c r="B213" i="2"/>
  <c r="B761" i="2"/>
  <c r="B591" i="2"/>
  <c r="B416" i="2"/>
  <c r="B735" i="2"/>
  <c r="B564" i="2"/>
  <c r="B380" i="2"/>
  <c r="B687" i="2"/>
  <c r="B516" i="2"/>
  <c r="B306" i="2"/>
  <c r="B639" i="2"/>
  <c r="B468" i="2"/>
  <c r="B220" i="2"/>
  <c r="B765" i="2"/>
  <c r="B723" i="2"/>
  <c r="B680" i="2"/>
  <c r="B637" i="2"/>
  <c r="B595" i="2"/>
  <c r="B552" i="2"/>
  <c r="B509" i="2"/>
  <c r="B467" i="2"/>
  <c r="B422" i="2"/>
  <c r="B364" i="2"/>
  <c r="B295" i="2"/>
  <c r="B219" i="2"/>
  <c r="B753" i="2"/>
  <c r="B711" i="2"/>
  <c r="B668" i="2"/>
  <c r="B625" i="2"/>
  <c r="B583" i="2"/>
  <c r="B540" i="2"/>
  <c r="B497" i="2"/>
  <c r="B455" i="2"/>
  <c r="B406" i="2"/>
  <c r="B348" i="2"/>
  <c r="B218" i="2"/>
  <c r="B773" i="2"/>
  <c r="B688" i="2"/>
  <c r="B603" i="2"/>
  <c r="B517" i="2"/>
  <c r="B432" i="2"/>
  <c r="B310" i="2"/>
  <c r="B742" i="2"/>
  <c r="B678" i="2"/>
  <c r="B614" i="2"/>
  <c r="B550" i="2"/>
  <c r="B486" i="2"/>
  <c r="B419" i="2"/>
  <c r="B330" i="2"/>
  <c r="B215" i="2"/>
  <c r="B389" i="2"/>
  <c r="B318" i="2"/>
  <c r="B232" i="2"/>
  <c r="B325" i="2"/>
  <c r="B261" i="2"/>
  <c r="B197" i="2"/>
  <c r="B740" i="2"/>
  <c r="B655" i="2"/>
  <c r="B569" i="2"/>
  <c r="B388" i="2"/>
  <c r="B250" i="2"/>
  <c r="B713" i="2"/>
  <c r="B628" i="2"/>
  <c r="B543" i="2"/>
  <c r="B457" i="2"/>
  <c r="B352" i="2"/>
  <c r="B203" i="2"/>
  <c r="B793" i="2"/>
  <c r="B708" i="2"/>
  <c r="B623" i="2"/>
  <c r="B537" i="2"/>
  <c r="B452" i="2"/>
  <c r="B346" i="2"/>
  <c r="B192" i="2"/>
  <c r="B788" i="2"/>
  <c r="B703" i="2"/>
  <c r="B617" i="2"/>
  <c r="B532" i="2"/>
  <c r="B447" i="2"/>
  <c r="B335" i="2"/>
  <c r="B183" i="2"/>
  <c r="B781" i="2"/>
  <c r="B760" i="2"/>
  <c r="B739" i="2"/>
  <c r="B717" i="2"/>
  <c r="B696" i="2"/>
  <c r="B675" i="2"/>
  <c r="B653" i="2"/>
  <c r="B632" i="2"/>
  <c r="B611" i="2"/>
  <c r="B589" i="2"/>
  <c r="B568" i="2"/>
  <c r="B547" i="2"/>
  <c r="B525" i="2"/>
  <c r="B504" i="2"/>
  <c r="B483" i="2"/>
  <c r="B461" i="2"/>
  <c r="B440" i="2"/>
  <c r="B415" i="2"/>
  <c r="B386" i="2"/>
  <c r="B358" i="2"/>
  <c r="B324" i="2"/>
  <c r="B284" i="2"/>
  <c r="B247" i="2"/>
  <c r="B210" i="2"/>
  <c r="B780" i="2"/>
  <c r="B759" i="2"/>
  <c r="B737" i="2"/>
  <c r="B716" i="2"/>
  <c r="B695" i="2"/>
  <c r="B673" i="2"/>
  <c r="B652" i="2"/>
  <c r="B631" i="2"/>
  <c r="B609" i="2"/>
  <c r="B588" i="2"/>
  <c r="B567" i="2"/>
  <c r="B545" i="2"/>
  <c r="B524" i="2"/>
  <c r="B503" i="2"/>
  <c r="B481" i="2"/>
  <c r="B460" i="2"/>
  <c r="B439" i="2"/>
  <c r="B412" i="2"/>
  <c r="B384" i="2"/>
  <c r="B356" i="2"/>
  <c r="B311" i="2"/>
  <c r="B235" i="2"/>
  <c r="B763" i="2"/>
  <c r="B720" i="2"/>
  <c r="B677" i="2"/>
  <c r="B635" i="2"/>
  <c r="B592" i="2"/>
  <c r="B549" i="2"/>
  <c r="B507" i="2"/>
  <c r="B464" i="2"/>
  <c r="B418" i="2"/>
  <c r="B362" i="2"/>
  <c r="B290" i="2"/>
  <c r="B214" i="2"/>
  <c r="B782" i="2"/>
  <c r="B750" i="2"/>
  <c r="B718" i="2"/>
  <c r="B686" i="2"/>
  <c r="B654" i="2"/>
  <c r="B622" i="2"/>
  <c r="B590" i="2"/>
  <c r="B558" i="2"/>
  <c r="B526" i="2"/>
  <c r="B494" i="2"/>
  <c r="B462" i="2"/>
  <c r="B430" i="2"/>
  <c r="B387" i="2"/>
  <c r="B343" i="2"/>
  <c r="B287" i="2"/>
  <c r="B230" i="2"/>
  <c r="B429" i="2"/>
  <c r="B397" i="2"/>
  <c r="B365" i="2"/>
  <c r="B328" i="2"/>
  <c r="B286" i="2"/>
  <c r="B243" i="2"/>
  <c r="B200" i="2"/>
  <c r="B333" i="2"/>
  <c r="B301" i="2"/>
  <c r="B269" i="2"/>
  <c r="B237" i="2"/>
  <c r="B185" i="2"/>
  <c r="B201" i="2"/>
  <c r="B217" i="2"/>
  <c r="B233" i="2"/>
  <c r="B249" i="2"/>
  <c r="B265" i="2"/>
  <c r="B281" i="2"/>
  <c r="B297" i="2"/>
  <c r="B313" i="2"/>
  <c r="B329" i="2"/>
  <c r="B345" i="2"/>
  <c r="B195" i="2"/>
  <c r="B216" i="2"/>
  <c r="B238" i="2"/>
  <c r="B259" i="2"/>
  <c r="B280" i="2"/>
  <c r="B302" i="2"/>
  <c r="B323" i="2"/>
  <c r="B344" i="2"/>
  <c r="B361" i="2"/>
  <c r="B377" i="2"/>
  <c r="B393" i="2"/>
  <c r="B409" i="2"/>
  <c r="B425" i="2"/>
  <c r="B194" i="2"/>
  <c r="B223" i="2"/>
  <c r="B251" i="2"/>
  <c r="B279" i="2"/>
  <c r="B308" i="2"/>
  <c r="B336" i="2"/>
  <c r="B360" i="2"/>
  <c r="B382" i="2"/>
  <c r="B403" i="2"/>
  <c r="B424" i="2"/>
  <c r="B442" i="2"/>
  <c r="B458" i="2"/>
  <c r="B474" i="2"/>
  <c r="B490" i="2"/>
  <c r="B506" i="2"/>
  <c r="B522" i="2"/>
  <c r="B538" i="2"/>
  <c r="B554" i="2"/>
  <c r="B570" i="2"/>
  <c r="B586" i="2"/>
  <c r="B602" i="2"/>
  <c r="B618" i="2"/>
  <c r="B634" i="2"/>
  <c r="B650" i="2"/>
  <c r="B666" i="2"/>
  <c r="B682" i="2"/>
  <c r="B698" i="2"/>
  <c r="B714" i="2"/>
  <c r="B730" i="2"/>
  <c r="B746" i="2"/>
  <c r="B762" i="2"/>
  <c r="B778" i="2"/>
  <c r="B204" i="2"/>
  <c r="B242" i="2"/>
  <c r="B282" i="2"/>
  <c r="B319" i="2"/>
  <c r="B354" i="2"/>
  <c r="B383" i="2"/>
  <c r="B411" i="2"/>
  <c r="B437" i="2"/>
  <c r="B459" i="2"/>
  <c r="B480" i="2"/>
  <c r="B501" i="2"/>
  <c r="B523" i="2"/>
  <c r="B544" i="2"/>
  <c r="B565" i="2"/>
  <c r="B587" i="2"/>
  <c r="B608" i="2"/>
  <c r="B629" i="2"/>
  <c r="B651" i="2"/>
  <c r="B672" i="2"/>
  <c r="B693" i="2"/>
  <c r="B715" i="2"/>
  <c r="B736" i="2"/>
  <c r="B757" i="2"/>
  <c r="B779" i="2"/>
  <c r="B207" i="2"/>
  <c r="B246" i="2"/>
  <c r="B283" i="2"/>
  <c r="B320" i="2"/>
  <c r="B193" i="2"/>
  <c r="B209" i="2"/>
  <c r="B225" i="2"/>
  <c r="B241" i="2"/>
  <c r="B257" i="2"/>
  <c r="B273" i="2"/>
  <c r="B289" i="2"/>
  <c r="B305" i="2"/>
  <c r="B321" i="2"/>
  <c r="B337" i="2"/>
  <c r="B184" i="2"/>
  <c r="B206" i="2"/>
  <c r="B227" i="2"/>
  <c r="B248" i="2"/>
  <c r="B270" i="2"/>
  <c r="B291" i="2"/>
  <c r="B312" i="2"/>
  <c r="B334" i="2"/>
  <c r="B353" i="2"/>
  <c r="B369" i="2"/>
  <c r="B385" i="2"/>
  <c r="B401" i="2"/>
  <c r="B417" i="2"/>
  <c r="B180" i="2"/>
  <c r="B208" i="2"/>
  <c r="B236" i="2"/>
  <c r="B266" i="2"/>
  <c r="B294" i="2"/>
  <c r="B322" i="2"/>
  <c r="B350" i="2"/>
  <c r="B371" i="2"/>
  <c r="B392" i="2"/>
  <c r="B414" i="2"/>
  <c r="B434" i="2"/>
  <c r="B450" i="2"/>
  <c r="B466" i="2"/>
  <c r="B482" i="2"/>
  <c r="B498" i="2"/>
  <c r="B514" i="2"/>
  <c r="B530" i="2"/>
  <c r="B546" i="2"/>
  <c r="B562" i="2"/>
  <c r="B578" i="2"/>
  <c r="B594" i="2"/>
  <c r="B610" i="2"/>
  <c r="B626" i="2"/>
  <c r="B642" i="2"/>
  <c r="B658" i="2"/>
  <c r="B674" i="2"/>
  <c r="B690" i="2"/>
  <c r="B706" i="2"/>
  <c r="B722" i="2"/>
  <c r="B738" i="2"/>
  <c r="B754" i="2"/>
  <c r="B770" i="2"/>
  <c r="B786" i="2"/>
  <c r="B186" i="2"/>
  <c r="B224" i="2"/>
  <c r="B262" i="2"/>
  <c r="B299" i="2"/>
  <c r="B338" i="2"/>
  <c r="B368" i="2"/>
  <c r="B396" i="2"/>
  <c r="B426" i="2"/>
  <c r="B448" i="2"/>
  <c r="B469" i="2"/>
  <c r="B491" i="2"/>
  <c r="B512" i="2"/>
  <c r="B533" i="2"/>
  <c r="B555" i="2"/>
  <c r="B576" i="2"/>
  <c r="B597" i="2"/>
  <c r="B619" i="2"/>
  <c r="B640" i="2"/>
  <c r="B661" i="2"/>
  <c r="B683" i="2"/>
  <c r="B704" i="2"/>
  <c r="B725" i="2"/>
  <c r="B747" i="2"/>
  <c r="B768" i="2"/>
  <c r="B789" i="2"/>
  <c r="B188" i="2"/>
  <c r="B226" i="2"/>
  <c r="B263" i="2"/>
  <c r="B303" i="2"/>
  <c r="B783" i="2"/>
  <c r="B697" i="2"/>
  <c r="B612" i="2"/>
  <c r="B527" i="2"/>
  <c r="B441" i="2"/>
  <c r="B326" i="2"/>
  <c r="B756" i="2"/>
  <c r="B671" i="2"/>
  <c r="B585" i="2"/>
  <c r="B500" i="2"/>
  <c r="B410" i="2"/>
  <c r="B278" i="2"/>
  <c r="B751" i="2"/>
  <c r="B665" i="2"/>
  <c r="B580" i="2"/>
  <c r="B495" i="2"/>
  <c r="B402" i="2"/>
  <c r="B268" i="2"/>
  <c r="B745" i="2"/>
  <c r="B660" i="2"/>
  <c r="B575" i="2"/>
  <c r="B489" i="2"/>
  <c r="B395" i="2"/>
  <c r="B260" i="2"/>
  <c r="B792" i="2"/>
  <c r="B771" i="2"/>
  <c r="B749" i="2"/>
  <c r="B728" i="2"/>
  <c r="B707" i="2"/>
  <c r="B685" i="2"/>
  <c r="B664" i="2"/>
  <c r="B643" i="2"/>
  <c r="B621" i="2"/>
  <c r="B600" i="2"/>
  <c r="B579" i="2"/>
  <c r="B557" i="2"/>
  <c r="B536" i="2"/>
  <c r="B515" i="2"/>
  <c r="B493" i="2"/>
  <c r="B472" i="2"/>
  <c r="B451" i="2"/>
  <c r="B428" i="2"/>
  <c r="B400" i="2"/>
  <c r="B372" i="2"/>
  <c r="B342" i="2"/>
  <c r="B304" i="2"/>
  <c r="B267" i="2"/>
  <c r="B228" i="2"/>
  <c r="B191" i="2"/>
  <c r="B791" i="2"/>
  <c r="B769" i="2"/>
  <c r="B748" i="2"/>
  <c r="B727" i="2"/>
  <c r="B705" i="2"/>
  <c r="B684" i="2"/>
  <c r="B663" i="2"/>
  <c r="B641" i="2"/>
  <c r="B620" i="2"/>
  <c r="B599" i="2"/>
  <c r="B577" i="2"/>
  <c r="B556" i="2"/>
  <c r="B535" i="2"/>
  <c r="B513" i="2"/>
  <c r="B492" i="2"/>
  <c r="B471" i="2"/>
  <c r="B449" i="2"/>
  <c r="B427" i="2"/>
  <c r="B399" i="2"/>
  <c r="B370" i="2"/>
  <c r="B340" i="2"/>
  <c r="B274" i="2"/>
  <c r="B198" i="2"/>
  <c r="B784" i="2"/>
  <c r="B741" i="2"/>
  <c r="B699" i="2"/>
  <c r="B656" i="2"/>
  <c r="B613" i="2"/>
  <c r="B571" i="2"/>
  <c r="B528" i="2"/>
  <c r="B485" i="2"/>
  <c r="B443" i="2"/>
  <c r="B390" i="2"/>
  <c r="B327" i="2"/>
  <c r="B252" i="2"/>
  <c r="B766" i="2"/>
  <c r="B734" i="2"/>
  <c r="B702" i="2"/>
  <c r="B670" i="2"/>
  <c r="B638" i="2"/>
  <c r="B606" i="2"/>
  <c r="B574" i="2"/>
  <c r="B542" i="2"/>
  <c r="B510" i="2"/>
  <c r="B478" i="2"/>
  <c r="B446" i="2"/>
  <c r="B408" i="2"/>
  <c r="B366" i="2"/>
  <c r="B315" i="2"/>
  <c r="B258" i="2"/>
  <c r="B202" i="2"/>
  <c r="B413" i="2"/>
  <c r="B381" i="2"/>
  <c r="B349" i="2"/>
  <c r="B307" i="2"/>
  <c r="B264" i="2"/>
  <c r="B222" i="2"/>
  <c r="B179" i="2"/>
  <c r="B317" i="2"/>
  <c r="B285" i="2"/>
  <c r="B253" i="2"/>
  <c r="B221" i="2"/>
  <c r="B189" i="2"/>
</calcChain>
</file>

<file path=xl/sharedStrings.xml><?xml version="1.0" encoding="utf-8"?>
<sst xmlns="http://schemas.openxmlformats.org/spreadsheetml/2006/main" count="5531" uniqueCount="1513">
  <si>
    <t>Vendor</t>
  </si>
  <si>
    <t>Hostname</t>
  </si>
  <si>
    <t>Site</t>
  </si>
  <si>
    <t>Fortinet</t>
  </si>
  <si>
    <t>FortiGate-90D</t>
  </si>
  <si>
    <t>FGT90D3Z13014465</t>
  </si>
  <si>
    <t>fw-fg90d-nl-am-1</t>
  </si>
  <si>
    <t>Amsterdam</t>
  </si>
  <si>
    <t>FGT90D3Z14001024</t>
  </si>
  <si>
    <t>Cisco</t>
  </si>
  <si>
    <t>AIR-CT2504-25-K9</t>
  </si>
  <si>
    <t>PSZ18071B25</t>
  </si>
  <si>
    <t>wc-c2k-nl-am-c1</t>
  </si>
  <si>
    <t>PSZ18371BPQ</t>
  </si>
  <si>
    <t>wc-c2k-nl-am-c2</t>
  </si>
  <si>
    <t>AIR-CAP2602I-E-K9</t>
  </si>
  <si>
    <t>FCZ1818V126</t>
  </si>
  <si>
    <t>ap-c2602-nl-am-1</t>
  </si>
  <si>
    <t>FCZ1818V124</t>
  </si>
  <si>
    <t>ap-c2602-nl-am-2</t>
  </si>
  <si>
    <t>WZP1724003C</t>
  </si>
  <si>
    <t>NLAMPHVI001</t>
  </si>
  <si>
    <t>WS-C3750X-48P-S</t>
  </si>
  <si>
    <t>FDO1727Z196</t>
  </si>
  <si>
    <t>WS-C2960S-48FPS-L</t>
  </si>
  <si>
    <t>FOC1810W0SY</t>
  </si>
  <si>
    <t>C3KX-PWR-715WAC</t>
  </si>
  <si>
    <t>LIT17210NTT</t>
  </si>
  <si>
    <t>C3KX-NM-1G</t>
  </si>
  <si>
    <t>FDO18111NHB</t>
  </si>
  <si>
    <t>FDO18192GXP</t>
  </si>
  <si>
    <t>DCB1745A3F2</t>
  </si>
  <si>
    <t>FDO1751P36U</t>
  </si>
  <si>
    <t>FOC1810W0QJ</t>
  </si>
  <si>
    <t>FortiGate-100D</t>
  </si>
  <si>
    <t>FG100D3G14816872</t>
  </si>
  <si>
    <t>fw-fg100d-es-ba-1</t>
  </si>
  <si>
    <t>Barcelona</t>
  </si>
  <si>
    <t>FG100D3G14816877</t>
  </si>
  <si>
    <t>PSZ18361A2K</t>
  </si>
  <si>
    <t>wc-c2k-es-ba-c1</t>
  </si>
  <si>
    <t>PSZ18361A2J</t>
  </si>
  <si>
    <t>wc-c2k-es-ba-c2</t>
  </si>
  <si>
    <t>FOC1837W1VY</t>
  </si>
  <si>
    <t>FOC1837W1NT</t>
  </si>
  <si>
    <t>FOC1836W24P</t>
  </si>
  <si>
    <t>WZP1811001R</t>
  </si>
  <si>
    <t>ESBAPHVI001</t>
  </si>
  <si>
    <t>FOC1837W130</t>
  </si>
  <si>
    <t>FOC1837W1VA</t>
  </si>
  <si>
    <t>FOC1837W1P9</t>
  </si>
  <si>
    <t>FOC1837W1NS</t>
  </si>
  <si>
    <t>FOC1828Z3Z9</t>
  </si>
  <si>
    <t>FOC1828W1QC</t>
  </si>
  <si>
    <t>FDO1751P0XB</t>
  </si>
  <si>
    <t>FOC1828W1PU</t>
  </si>
  <si>
    <t>FOC1802Z2JF</t>
  </si>
  <si>
    <t>FOC1837W13H</t>
  </si>
  <si>
    <t>FCZ1827Y24H</t>
  </si>
  <si>
    <t>FCZ1822Q0MW</t>
  </si>
  <si>
    <t>FCZ1822Q0MT</t>
  </si>
  <si>
    <t>FCZ1822Q0N0</t>
  </si>
  <si>
    <t>FCZ1827Y24D</t>
  </si>
  <si>
    <t>FCZ1827Y24C</t>
  </si>
  <si>
    <t>FCZ1822Q0N2</t>
  </si>
  <si>
    <t>FCZ1827Y24E</t>
  </si>
  <si>
    <t>FCZ1827Y24J</t>
  </si>
  <si>
    <t>FCZ1827Y24G</t>
  </si>
  <si>
    <t>FCZ1822Q0MU</t>
  </si>
  <si>
    <t>FCZ1822Q0MX</t>
  </si>
  <si>
    <t>LIT174313TW</t>
  </si>
  <si>
    <t>LIT174313A7</t>
  </si>
  <si>
    <t>FDO1751R23W</t>
  </si>
  <si>
    <t>FortiAnalyzer-200D</t>
  </si>
  <si>
    <t>FL200D3A14000634</t>
  </si>
  <si>
    <t>la-fa200d-es-ba-1</t>
  </si>
  <si>
    <t>FortiGate-80C</t>
  </si>
  <si>
    <t>FGT80C3909637472</t>
  </si>
  <si>
    <t>fw-fg80c-us-ch-1</t>
  </si>
  <si>
    <t>Chicago</t>
  </si>
  <si>
    <t>FGT80C3911612692</t>
  </si>
  <si>
    <t>PSZ170406N5</t>
  </si>
  <si>
    <t>wc-c2k-us-ch-c1</t>
  </si>
  <si>
    <t>AIR-CAP2602I-A-K9</t>
  </si>
  <si>
    <t>FGL1715W7VA</t>
  </si>
  <si>
    <t>ap-c2602-us-ch-1</t>
  </si>
  <si>
    <t>FGL1715W7UY</t>
  </si>
  <si>
    <t>ap-c2602-us-ch-2</t>
  </si>
  <si>
    <t>FDO1709Z1CA</t>
  </si>
  <si>
    <t>WS-C2960S-48LPS-L</t>
  </si>
  <si>
    <t>FOC1703W2C9</t>
  </si>
  <si>
    <t>LIT17030W38</t>
  </si>
  <si>
    <t>WZP17240023</t>
  </si>
  <si>
    <t>USCHPHVI001</t>
  </si>
  <si>
    <t>PSZ172500PS</t>
  </si>
  <si>
    <t>wc-c2k-us-ch-c2</t>
  </si>
  <si>
    <t>FG100D3G14829078</t>
  </si>
  <si>
    <t>London</t>
  </si>
  <si>
    <t>FG100D3G14828938</t>
  </si>
  <si>
    <t>AIR-CAP2702I-E-K9</t>
  </si>
  <si>
    <t>FCW1919NJ9X</t>
  </si>
  <si>
    <t>FCW1912N4C9</t>
  </si>
  <si>
    <t>FCW1916P1EQ</t>
  </si>
  <si>
    <t>WZP1724001T</t>
  </si>
  <si>
    <t>UKLOPHVI001</t>
  </si>
  <si>
    <t>FCW1917N5G4</t>
  </si>
  <si>
    <t>FCW1912N4C8</t>
  </si>
  <si>
    <t>FCW1917N5GP</t>
  </si>
  <si>
    <t>FCW1919NJ19</t>
  </si>
  <si>
    <t>FCW1919NJKE</t>
  </si>
  <si>
    <t>FCW1919NJ3E</t>
  </si>
  <si>
    <t>FCW1919NJ40</t>
  </si>
  <si>
    <t>ap-c2702-uk-lo-10</t>
  </si>
  <si>
    <t>FCW1919NJDH</t>
  </si>
  <si>
    <t>ap-c2702-uk-lo-11</t>
  </si>
  <si>
    <t>FCW1919NJCV</t>
  </si>
  <si>
    <t>ap-c2702-uk-lo-12</t>
  </si>
  <si>
    <t>FCW1919NJKR</t>
  </si>
  <si>
    <t>ap-c2702-uk-lo-13</t>
  </si>
  <si>
    <t>FCW1919NJKJ</t>
  </si>
  <si>
    <t>ap-c2702-uk-lo-14</t>
  </si>
  <si>
    <t>FCW1917N5FV</t>
  </si>
  <si>
    <t>ap-c2702-uk-lo-15</t>
  </si>
  <si>
    <t>FCW1919NJ98</t>
  </si>
  <si>
    <t>ap-c2702-uk-lo-16</t>
  </si>
  <si>
    <t>FCW1919NJAD</t>
  </si>
  <si>
    <t>ap-c2702-uk-lo-17</t>
  </si>
  <si>
    <t>FCW1919NJKG</t>
  </si>
  <si>
    <t>ap-c2702-uk-lo-18</t>
  </si>
  <si>
    <t>FCW1917N5EV</t>
  </si>
  <si>
    <t>ap-c2702-uk-lo-19</t>
  </si>
  <si>
    <t>FCW1917N5F4</t>
  </si>
  <si>
    <t>ap-c2702-uk-lo-20</t>
  </si>
  <si>
    <t>FCW1917N5G1</t>
  </si>
  <si>
    <t>ap-c2702-uk-lo-21</t>
  </si>
  <si>
    <t>FCW1917N5KB</t>
  </si>
  <si>
    <t>ap-c2702-uk-lo-22</t>
  </si>
  <si>
    <t>FCW1917N5F5</t>
  </si>
  <si>
    <t>ap-c2702-uk-lo-23</t>
  </si>
  <si>
    <t>FCW1912N4CA</t>
  </si>
  <si>
    <t>ap-c2702-uk-lo-24</t>
  </si>
  <si>
    <t>FCW1917N5GE</t>
  </si>
  <si>
    <t>ap-c2702-uk-lo-25</t>
  </si>
  <si>
    <t>FCW1917N5G6</t>
  </si>
  <si>
    <t>ap-c2702-uk-lo-26</t>
  </si>
  <si>
    <t>FCW1919NJ26</t>
  </si>
  <si>
    <t>ap-c2702-uk-lo-27</t>
  </si>
  <si>
    <t>FCW1912N9RL</t>
  </si>
  <si>
    <t>ap-c2702-uk-lo-28</t>
  </si>
  <si>
    <t>FCW1917N5G8</t>
  </si>
  <si>
    <t>ap-c2702-uk-lo-29</t>
  </si>
  <si>
    <t>FCW1912N9TF</t>
  </si>
  <si>
    <t>ap-c2702-uk-lo-30</t>
  </si>
  <si>
    <t>FCW1919NJA6</t>
  </si>
  <si>
    <t>ap-c2702-uk-lo-31</t>
  </si>
  <si>
    <t>FCW1917N5FL</t>
  </si>
  <si>
    <t>ap-c2702-uk-lo-32</t>
  </si>
  <si>
    <t>FCW1917N6F3</t>
  </si>
  <si>
    <t>ap-c2702-uk-lo-33</t>
  </si>
  <si>
    <t>FCW1919NJC7</t>
  </si>
  <si>
    <t>ap-c2702-uk-lo-34</t>
  </si>
  <si>
    <t>WS-C2960X-48FPD-L</t>
  </si>
  <si>
    <t>FOC1849S417</t>
  </si>
  <si>
    <t>FOC1917S0YL</t>
  </si>
  <si>
    <t>FOC1849S3XY</t>
  </si>
  <si>
    <t>FOC1849S3XU</t>
  </si>
  <si>
    <t>WS-C3850-24S-S</t>
  </si>
  <si>
    <t>FCW1913C0FR</t>
  </si>
  <si>
    <t>sw-c3k24p-uk-lo-1</t>
  </si>
  <si>
    <t>FOC1912S4K0</t>
  </si>
  <si>
    <t>FOC1912S4HN</t>
  </si>
  <si>
    <t>FOC1912S4DF</t>
  </si>
  <si>
    <t>FOC1912S4B7</t>
  </si>
  <si>
    <t>FOC1917S0X0</t>
  </si>
  <si>
    <t>FOC1912S4CW</t>
  </si>
  <si>
    <t>FOC1912S4DU</t>
  </si>
  <si>
    <t>FOC1912S4CY</t>
  </si>
  <si>
    <t>FCW1912B1BH</t>
  </si>
  <si>
    <t>FOC1849S3XB</t>
  </si>
  <si>
    <t>FOC1917S0YT</t>
  </si>
  <si>
    <t>FOC1912S4JU</t>
  </si>
  <si>
    <t>FOC1912S4DL</t>
  </si>
  <si>
    <t>FOC1917S0W7</t>
  </si>
  <si>
    <t>FOC1912S4CR</t>
  </si>
  <si>
    <t>PWR-C1-350WAC</t>
  </si>
  <si>
    <t>DCB1911H381</t>
  </si>
  <si>
    <t>DCB1911H37Y</t>
  </si>
  <si>
    <t>FOC1913U00G</t>
  </si>
  <si>
    <t>FCW1848A2RR</t>
  </si>
  <si>
    <t>FL200D3A13000570</t>
  </si>
  <si>
    <t>FG100D3G14813260</t>
  </si>
  <si>
    <t>fw-fg100d-es-ma-1</t>
  </si>
  <si>
    <t>Madrid</t>
  </si>
  <si>
    <t>FG100D3G14813238</t>
  </si>
  <si>
    <t>PSZ17501C5C</t>
  </si>
  <si>
    <t>wc-c2k-es-ma-c1</t>
  </si>
  <si>
    <t>PSZ182819MQ</t>
  </si>
  <si>
    <t>wc-c2k-es-ma-c2</t>
  </si>
  <si>
    <t>FCZ1828D1J5</t>
  </si>
  <si>
    <t>ap-c2602-es-ma-1</t>
  </si>
  <si>
    <t>FCZ1828D1J4</t>
  </si>
  <si>
    <t>ap-c2602-es-ma-2</t>
  </si>
  <si>
    <t>FCZ1828D1J7</t>
  </si>
  <si>
    <t>ap-c2602-es-ma-3</t>
  </si>
  <si>
    <t>WZP18120IXV</t>
  </si>
  <si>
    <t>ESMAPHVI001</t>
  </si>
  <si>
    <t>FCZ1828D1J6</t>
  </si>
  <si>
    <t>ap-c2602-es-ma-4</t>
  </si>
  <si>
    <t>FDO1825P10N</t>
  </si>
  <si>
    <t>FOC1835Y2D9</t>
  </si>
  <si>
    <t>FOC1835Y2A4</t>
  </si>
  <si>
    <t>FOC1835Y2CV</t>
  </si>
  <si>
    <t>DCB1819A1T4</t>
  </si>
  <si>
    <t>FDO18321N9A</t>
  </si>
  <si>
    <t>FDO18321N9D</t>
  </si>
  <si>
    <t>DCB1819A1W9</t>
  </si>
  <si>
    <t>FDO1825Z13N</t>
  </si>
  <si>
    <t>FL200D3A14000248</t>
  </si>
  <si>
    <t>la-fa200d-es-ma-1</t>
  </si>
  <si>
    <t>FG100D3G14819027</t>
  </si>
  <si>
    <t>fw-fg100d-it-mi-1</t>
  </si>
  <si>
    <t>Milan</t>
  </si>
  <si>
    <t>FG100D3G14818990</t>
  </si>
  <si>
    <t>PSZ170406VB</t>
  </si>
  <si>
    <t>wc-c2k-it-mi-c1</t>
  </si>
  <si>
    <t>PSZ18371BS3</t>
  </si>
  <si>
    <t>wc-c2k-it-mi-c2</t>
  </si>
  <si>
    <t>FCW1841J1VW</t>
  </si>
  <si>
    <t>ap-c2602-it-mi-1</t>
  </si>
  <si>
    <t>FCW1841J22D</t>
  </si>
  <si>
    <t>ap-c2602-it-mi-2</t>
  </si>
  <si>
    <t>FCW1841J22J</t>
  </si>
  <si>
    <t>ap-c2602-it-mi-3</t>
  </si>
  <si>
    <t>WZP1724001W</t>
  </si>
  <si>
    <t>ITMIPHVI001</t>
  </si>
  <si>
    <t>FCW1841J26W</t>
  </si>
  <si>
    <t>ap-c2602-it-mi-4</t>
  </si>
  <si>
    <t>FCW1841J23S</t>
  </si>
  <si>
    <t>ap-c2602-it-mi-5</t>
  </si>
  <si>
    <t>FCW1841J271</t>
  </si>
  <si>
    <t>ap-c2602-it-mi-6</t>
  </si>
  <si>
    <t>FCW1841J22N</t>
  </si>
  <si>
    <t>ap-c2602-it-mi-7</t>
  </si>
  <si>
    <t>FCW1841J249</t>
  </si>
  <si>
    <t>ap-c2602-it-mi-8</t>
  </si>
  <si>
    <t>FCW1841J24B</t>
  </si>
  <si>
    <t>ap-c2602-it-mi-9</t>
  </si>
  <si>
    <t>FDO1717W013</t>
  </si>
  <si>
    <t>FCW1836A2CN</t>
  </si>
  <si>
    <t>FCW1836A298</t>
  </si>
  <si>
    <t>FCW1836A2CA</t>
  </si>
  <si>
    <t>DCB1710A6K8</t>
  </si>
  <si>
    <t>DCB1824A3D3</t>
  </si>
  <si>
    <t>FDO1833Z2TD</t>
  </si>
  <si>
    <t>FCW1836A295</t>
  </si>
  <si>
    <t>FL200D3A14000383</t>
  </si>
  <si>
    <t>la-fa200d-it-mi-1</t>
  </si>
  <si>
    <t>FG100D3G14825555</t>
  </si>
  <si>
    <t>fw-fg100d-ru-mo-1</t>
  </si>
  <si>
    <t>Moscow</t>
  </si>
  <si>
    <t>FG100D3G14828925</t>
  </si>
  <si>
    <t>PSZ18351L3L</t>
  </si>
  <si>
    <t>wc-c2k-ru-mo-c1</t>
  </si>
  <si>
    <t>PSZ18351KY5</t>
  </si>
  <si>
    <t>wc-c2k-ru-mo-c2</t>
  </si>
  <si>
    <t>FCZ1843Y29B</t>
  </si>
  <si>
    <t>ap-c2702-ru-mo-1</t>
  </si>
  <si>
    <t>FCZ1843Y29F</t>
  </si>
  <si>
    <t>ap-c2702-ru-mo-2</t>
  </si>
  <si>
    <t>FCZ1843Y29H</t>
  </si>
  <si>
    <t>ap-c2702-ru-mo-3</t>
  </si>
  <si>
    <t>WZP1846067Q</t>
  </si>
  <si>
    <t>FCZ1843Y29G</t>
  </si>
  <si>
    <t>ap-c2702-ru-mo-4</t>
  </si>
  <si>
    <t>FCZ1843Y29D</t>
  </si>
  <si>
    <t>ap-c2702-ru-mo-5</t>
  </si>
  <si>
    <t>FDO1828P1L0</t>
  </si>
  <si>
    <t>FOC1837W1W5</t>
  </si>
  <si>
    <t>FOC1845Z4B3</t>
  </si>
  <si>
    <t>DCB1819A0K6</t>
  </si>
  <si>
    <t>FDO1849P1K8</t>
  </si>
  <si>
    <t>FOC1845Z4VZ</t>
  </si>
  <si>
    <t>FL200D3A14001655</t>
  </si>
  <si>
    <t>la-fa200d-ru-mo-1</t>
  </si>
  <si>
    <t>FG100D3G13801000</t>
  </si>
  <si>
    <t>fw-fg100d-de-mu-1</t>
  </si>
  <si>
    <t>Munich</t>
  </si>
  <si>
    <t>FOC1802Z3K1</t>
  </si>
  <si>
    <t>FG100D3G13800922</t>
  </si>
  <si>
    <t>PSZ17040RH8</t>
  </si>
  <si>
    <t>wc-c2k-de-mu-c1</t>
  </si>
  <si>
    <t>PSZ1704066Y</t>
  </si>
  <si>
    <t>wc-c2k-de-mu-c2</t>
  </si>
  <si>
    <t>FGL1714W27G</t>
  </si>
  <si>
    <t>ap-c2602-de-mu-1</t>
  </si>
  <si>
    <t>FL200D3A12000983</t>
  </si>
  <si>
    <t>la-fa200d-de-mu-1</t>
  </si>
  <si>
    <t>FGL1714W27T</t>
  </si>
  <si>
    <t>ap-c2602-de-mu-2</t>
  </si>
  <si>
    <t>FGL1714W279</t>
  </si>
  <si>
    <t>ap-c2602-de-mu-3</t>
  </si>
  <si>
    <t>WZP17240022</t>
  </si>
  <si>
    <t>DEMUPHVI001</t>
  </si>
  <si>
    <t>FGL1714W27R</t>
  </si>
  <si>
    <t>ap-c2602-de-mu-4</t>
  </si>
  <si>
    <t>FGL1714W27S</t>
  </si>
  <si>
    <t>ap-c2602-de-mu-5</t>
  </si>
  <si>
    <t>FGL1714W27A</t>
  </si>
  <si>
    <t>ap-c2602-de-mu-6</t>
  </si>
  <si>
    <t>FCZ1805P0T5</t>
  </si>
  <si>
    <t>FCZ1805P0TE</t>
  </si>
  <si>
    <t>ap-c2602-de-mu-8</t>
  </si>
  <si>
    <t>FCZ1805P0TB</t>
  </si>
  <si>
    <t>ap-c2602-de-mu-9</t>
  </si>
  <si>
    <t>FDO1709Z1C9</t>
  </si>
  <si>
    <t>FCZ1805P0T8</t>
  </si>
  <si>
    <t>ap-c2602-de-mu-10</t>
  </si>
  <si>
    <t>FCZ1805P0TD</t>
  </si>
  <si>
    <t>ap-c2602-de-mu-11</t>
  </si>
  <si>
    <t>FOC1704Z1BY</t>
  </si>
  <si>
    <t>FOC1704X0X1</t>
  </si>
  <si>
    <t>FOC1703W2CA</t>
  </si>
  <si>
    <t>FOC1703W20S</t>
  </si>
  <si>
    <t>FOC1704X0XG</t>
  </si>
  <si>
    <t>LIT17030W35</t>
  </si>
  <si>
    <t>FDO180715PQ</t>
  </si>
  <si>
    <t>FDO180714YQ</t>
  </si>
  <si>
    <t>LIT17030W3B</t>
  </si>
  <si>
    <t>FDO1709Z1BU</t>
  </si>
  <si>
    <t>FOC1802Z3HS</t>
  </si>
  <si>
    <t>FOC1802Z3GS</t>
  </si>
  <si>
    <t>WS-C3750X-24S-S</t>
  </si>
  <si>
    <t>FDO1613Z052</t>
  </si>
  <si>
    <t>Paris</t>
  </si>
  <si>
    <t>WS-C2960C-8TC-L</t>
  </si>
  <si>
    <t>FDO1804Z1FQ</t>
  </si>
  <si>
    <t>WS-C2960CG-8TC-L</t>
  </si>
  <si>
    <t>FDO1817P1BK</t>
  </si>
  <si>
    <t>N55-PAC-750W</t>
  </si>
  <si>
    <t>POG15427T5T</t>
  </si>
  <si>
    <t>gw-n5k-fr-b32-rb-01</t>
  </si>
  <si>
    <t>POG15427T0E</t>
  </si>
  <si>
    <t>ART1601X0JP</t>
  </si>
  <si>
    <t>gw-n5k-fr-b32-rb-02</t>
  </si>
  <si>
    <t>ART1601X1M0</t>
  </si>
  <si>
    <t>WS-C2960C-8PC-L</t>
  </si>
  <si>
    <t>FDO1613Z05R</t>
  </si>
  <si>
    <t>C3850-NM-2-10G</t>
  </si>
  <si>
    <t>FOC18064F4H</t>
  </si>
  <si>
    <t>DCB1735H0F</t>
  </si>
  <si>
    <t>FOC18064EVV</t>
  </si>
  <si>
    <t>FOC1804X0S5</t>
  </si>
  <si>
    <t>WS-C2960C-12PC-L</t>
  </si>
  <si>
    <t>FDO1613Z037</t>
  </si>
  <si>
    <t>FOC1804U0P1</t>
  </si>
  <si>
    <t>FDO1613Z05P</t>
  </si>
  <si>
    <t>N5K-C5548P-FA</t>
  </si>
  <si>
    <t>SSI15510EMH</t>
  </si>
  <si>
    <t>FOC1922Y1SF</t>
  </si>
  <si>
    <t>FOC1922Y1PD</t>
  </si>
  <si>
    <t>FCW1922A2SU</t>
  </si>
  <si>
    <t>FOC1922Y1QM</t>
  </si>
  <si>
    <t>WS-C2960S-24TD-L</t>
  </si>
  <si>
    <t>FCW1922A2T9</t>
  </si>
  <si>
    <t>FOC1922Y1TL</t>
  </si>
  <si>
    <t>SSI15510EZ8</t>
  </si>
  <si>
    <t>FDO1613Z05W</t>
  </si>
  <si>
    <t>FDO1613Z05S</t>
  </si>
  <si>
    <t>FGL1714W27B</t>
  </si>
  <si>
    <t>ap-c2602-fr-b32-rb-1</t>
  </si>
  <si>
    <t>FGL1714W27C</t>
  </si>
  <si>
    <t>ap-c2602-fr-b32-rb-2</t>
  </si>
  <si>
    <t>FGL1714W278</t>
  </si>
  <si>
    <t>ap-c2602-fr-b32-rb-4</t>
  </si>
  <si>
    <t>FGL1714W27D</t>
  </si>
  <si>
    <t>ap-c2602-fr-b32-3-1</t>
  </si>
  <si>
    <t>FGL1714W27U</t>
  </si>
  <si>
    <t>ap-c2602-fr-b32-5-1</t>
  </si>
  <si>
    <t>FGL1714W27E</t>
  </si>
  <si>
    <t>ap-c2602-fr-b32-5-2</t>
  </si>
  <si>
    <t>FGL1723W532</t>
  </si>
  <si>
    <t>ap-c2602-fr-b32-5-3</t>
  </si>
  <si>
    <t>FCZ172380CK</t>
  </si>
  <si>
    <t>ap-c2602-fr-b32-5-4</t>
  </si>
  <si>
    <t>FGL1708ZF38</t>
  </si>
  <si>
    <t>ap-c2602-fr-b32-5-5</t>
  </si>
  <si>
    <t>FCZ172380CF</t>
  </si>
  <si>
    <t>ap-c2602-fr-b32-6-1</t>
  </si>
  <si>
    <t>FCZ172380CJ</t>
  </si>
  <si>
    <t>ap-c2602-fr-b32-6-2</t>
  </si>
  <si>
    <t>FCZ1842J0R9</t>
  </si>
  <si>
    <t>ap-c2702-fr-b32-6-3</t>
  </si>
  <si>
    <t>FCZ172380CD</t>
  </si>
  <si>
    <t>ap-c2602-fr-b32-6-4</t>
  </si>
  <si>
    <t>FCZ172380CE</t>
  </si>
  <si>
    <t>ap-c2602-fr-b32-6-5</t>
  </si>
  <si>
    <t>FCZ172380CB</t>
  </si>
  <si>
    <t>ap-c2602-fr-b32-3-3</t>
  </si>
  <si>
    <t>FCZ1730D0UQ</t>
  </si>
  <si>
    <t>ap-c2602-fr-b32-3-4</t>
  </si>
  <si>
    <t>FCZ1730D0UE</t>
  </si>
  <si>
    <t>ap-c2602-fr-b32-3-5</t>
  </si>
  <si>
    <t>FCZ1730D0UR</t>
  </si>
  <si>
    <t>ap-c2602-fr-b32-3-6</t>
  </si>
  <si>
    <t>FCZ1723Q09F</t>
  </si>
  <si>
    <t>ap-c2602-fr-b32-3-7</t>
  </si>
  <si>
    <t>FCZ1742U0YB</t>
  </si>
  <si>
    <t>ap-c2602-fr-b32-3-8</t>
  </si>
  <si>
    <t>FCZ1742U0YC</t>
  </si>
  <si>
    <t>ap-c2602-fr-b32-3-9</t>
  </si>
  <si>
    <t>FCZ1805P0T9</t>
  </si>
  <si>
    <t>ap-c2602-fr-b32-4-1</t>
  </si>
  <si>
    <t>FCZ1805P0T7</t>
  </si>
  <si>
    <t>ap-c2602-fr-b32-4-2</t>
  </si>
  <si>
    <t>FCZ1805P0T6</t>
  </si>
  <si>
    <t>ap-c2602-fr-b32-4-3</t>
  </si>
  <si>
    <t>FCZ1805P0TA</t>
  </si>
  <si>
    <t>ap-c2602-fr-b32-4-4</t>
  </si>
  <si>
    <t>FCZ1805P0T1</t>
  </si>
  <si>
    <t>ap-c2602-fr-b32-rb-3</t>
  </si>
  <si>
    <t>FGL1714W27M</t>
  </si>
  <si>
    <t>ap-c2602-fr-b32-rb-5</t>
  </si>
  <si>
    <t>FCZ1805P0T2</t>
  </si>
  <si>
    <t>ap-c2602-fr-b32-5-8</t>
  </si>
  <si>
    <t>FCZ1805P0SZ</t>
  </si>
  <si>
    <t>ap-c2602-fr-b32-5-7</t>
  </si>
  <si>
    <t>FCZ1805P0SY</t>
  </si>
  <si>
    <t>ap-c2602-fr-b32-6-6</t>
  </si>
  <si>
    <t>FCZ1805P0T0</t>
  </si>
  <si>
    <t>ap-c2602-fr-b32-6-7</t>
  </si>
  <si>
    <t>FCZ1842J0RC</t>
  </si>
  <si>
    <t>ap-c2702-fr-b32-4-5</t>
  </si>
  <si>
    <t>FCZ1843Y299</t>
  </si>
  <si>
    <t>ap-c2702-fr-b32-4-6</t>
  </si>
  <si>
    <t>FCZ1843Y296</t>
  </si>
  <si>
    <t>ap-c2702-fr-b32-4-7</t>
  </si>
  <si>
    <t>FCZ1843Y29C</t>
  </si>
  <si>
    <t>ap-c2602-fr-b32-4-8</t>
  </si>
  <si>
    <t>FCW1838J58M</t>
  </si>
  <si>
    <t>ap-c2602-fr-b32-3-10</t>
  </si>
  <si>
    <t>FCW1838J574</t>
  </si>
  <si>
    <t>ap-c2602-fr-b32-3-11</t>
  </si>
  <si>
    <t>FCW1838J7ZH</t>
  </si>
  <si>
    <t>ap-c2602-fr-b32-3-12</t>
  </si>
  <si>
    <t>FCZ172380CG</t>
  </si>
  <si>
    <t>ap-c2602-fr-b32-rb-7</t>
  </si>
  <si>
    <t>C3KX-NM-10G</t>
  </si>
  <si>
    <t>FDO183301S8</t>
  </si>
  <si>
    <t>C3KX-PWR-350WAC</t>
  </si>
  <si>
    <t>LIT18110QQR</t>
  </si>
  <si>
    <t>DCB18129337</t>
  </si>
  <si>
    <t>FDO183301S3</t>
  </si>
  <si>
    <t>DCB181491PC</t>
  </si>
  <si>
    <t>FDO1817P1E6</t>
  </si>
  <si>
    <t>FDO1817P0GX</t>
  </si>
  <si>
    <t>FDO1817P1ET</t>
  </si>
  <si>
    <t>WS-C3560CG-8PC-S</t>
  </si>
  <si>
    <t>FCZ1723Q09E</t>
  </si>
  <si>
    <t>ap-c2602-fr-b32-5-6</t>
  </si>
  <si>
    <t>DTN1603L2MM</t>
  </si>
  <si>
    <t>FDO16120FQ0</t>
  </si>
  <si>
    <t>DTN1603L2N1</t>
  </si>
  <si>
    <t>FDO16120G29</t>
  </si>
  <si>
    <t>FDO1613Z05T</t>
  </si>
  <si>
    <t>DTN1602L2SD</t>
  </si>
  <si>
    <t>FDO174813Y0</t>
  </si>
  <si>
    <t>LIT174504SK</t>
  </si>
  <si>
    <t>FDO16120GL5</t>
  </si>
  <si>
    <t>AZS1733035G</t>
  </si>
  <si>
    <t>FDO16120G0H</t>
  </si>
  <si>
    <t>AZS1733035A</t>
  </si>
  <si>
    <t>FDO174106B6</t>
  </si>
  <si>
    <t>FDO1732P16P</t>
  </si>
  <si>
    <t>FDO1749Z3AF</t>
  </si>
  <si>
    <t>FDO1732P18B</t>
  </si>
  <si>
    <t>LIT17500LKA</t>
  </si>
  <si>
    <t>FDO17510DEW</t>
  </si>
  <si>
    <t>LIT17500LG5</t>
  </si>
  <si>
    <t>FDO17510DJL</t>
  </si>
  <si>
    <t>AZS174406GL</t>
  </si>
  <si>
    <t>AZS174406GJ</t>
  </si>
  <si>
    <t>FDO1801Z01Z</t>
  </si>
  <si>
    <t>FDO1801Z045</t>
  </si>
  <si>
    <t>FDO1804Z1G0</t>
  </si>
  <si>
    <t>DTN1603L2MS</t>
  </si>
  <si>
    <t>FDO16120FPS</t>
  </si>
  <si>
    <t>DTN1602L2SF</t>
  </si>
  <si>
    <t>FDO16120FWU</t>
  </si>
  <si>
    <t>FDO1613Z038</t>
  </si>
  <si>
    <t>DTN1603L2Q9</t>
  </si>
  <si>
    <t>FDO161201WA</t>
  </si>
  <si>
    <t>DTN1603L2PM</t>
  </si>
  <si>
    <t>FDO16120FU6</t>
  </si>
  <si>
    <t>DTN1603L2MD</t>
  </si>
  <si>
    <t>FDO16120FYS</t>
  </si>
  <si>
    <t>DTN1603L2MH</t>
  </si>
  <si>
    <t>FDO16120FNB</t>
  </si>
  <si>
    <t>FDO1613Z03H</t>
  </si>
  <si>
    <t>FDO1613Z02M</t>
  </si>
  <si>
    <t>FDO1613Z02Q</t>
  </si>
  <si>
    <t>DTN1603L2MJ</t>
  </si>
  <si>
    <t>FDO16120FTJ</t>
  </si>
  <si>
    <t>DTN1603L2P6</t>
  </si>
  <si>
    <t>FDO16120G3W</t>
  </si>
  <si>
    <t>DTN1603L2LU</t>
  </si>
  <si>
    <t>FDO16120197</t>
  </si>
  <si>
    <t>DTN1603L2Q6</t>
  </si>
  <si>
    <t>FDO16120FYT</t>
  </si>
  <si>
    <t>FDO1613Z05F</t>
  </si>
  <si>
    <t>FDO1613Z034</t>
  </si>
  <si>
    <t>FDO1613Z05L</t>
  </si>
  <si>
    <t>DTN1603L2Q5</t>
  </si>
  <si>
    <t>FDO16120FYN</t>
  </si>
  <si>
    <t>DTN1603L2NK</t>
  </si>
  <si>
    <t>FDO16120FUA</t>
  </si>
  <si>
    <t>FDO1613Z01S</t>
  </si>
  <si>
    <t>FG100D3G14818877</t>
  </si>
  <si>
    <t>fw-fg100d-kr-se-1</t>
  </si>
  <si>
    <t>Seoul</t>
  </si>
  <si>
    <t>FG100D3G14818874</t>
  </si>
  <si>
    <t>PSZ172500U8</t>
  </si>
  <si>
    <t>wc-c2k-kr-se-c1</t>
  </si>
  <si>
    <t>PSZ18371BSK</t>
  </si>
  <si>
    <t>wc-c2k-kr-se-c2</t>
  </si>
  <si>
    <t>AIR-CAP2602I-K-K9</t>
  </si>
  <si>
    <t>FGL1823W678</t>
  </si>
  <si>
    <t>ap-c2602-kr-se-1</t>
  </si>
  <si>
    <t>FGL1744W579</t>
  </si>
  <si>
    <t>ap-c2602-kr-se-2</t>
  </si>
  <si>
    <t>FGL1829W85R</t>
  </si>
  <si>
    <t>ap-c2602-kr-se-3</t>
  </si>
  <si>
    <t>WZP1724006K</t>
  </si>
  <si>
    <t>KRSEPHVI001</t>
  </si>
  <si>
    <t>FGL1829W85S</t>
  </si>
  <si>
    <t>ap-c2602-kr-se-4</t>
  </si>
  <si>
    <t>FGL1829W85T</t>
  </si>
  <si>
    <t>ap-c2602-kr-se-5</t>
  </si>
  <si>
    <t>FDO1828P0WX</t>
  </si>
  <si>
    <t>FOC1837W1TQ</t>
  </si>
  <si>
    <t>FOC1832Y1J0</t>
  </si>
  <si>
    <t>FCW1836A2BM</t>
  </si>
  <si>
    <t>FCW1836A2CJ</t>
  </si>
  <si>
    <t>DCB1818A277</t>
  </si>
  <si>
    <t>LIT17210QMW</t>
  </si>
  <si>
    <t>FDO1727R18B</t>
  </si>
  <si>
    <t>FL200D3A14000999</t>
  </si>
  <si>
    <t>la-fa200d-kr-se-1</t>
  </si>
  <si>
    <t>FGT90D3Z13012464</t>
  </si>
  <si>
    <t>Singapore</t>
  </si>
  <si>
    <t>FGT90D3Z13012451</t>
  </si>
  <si>
    <t>PSZ17501CE0</t>
  </si>
  <si>
    <t>wc-c2k-sg-si-c1</t>
  </si>
  <si>
    <t>AIR-CAP2602I-S-K9</t>
  </si>
  <si>
    <t>FGL1839X7D8</t>
  </si>
  <si>
    <t>ap-c2602-sg-si-1</t>
  </si>
  <si>
    <t>FGL1839X7D6</t>
  </si>
  <si>
    <t>ap-c2602-sg-si-2</t>
  </si>
  <si>
    <t>FGL1839X7D5</t>
  </si>
  <si>
    <t>ap-c2602-sg-si-3</t>
  </si>
  <si>
    <t>WZP18240DE4</t>
  </si>
  <si>
    <t>SGSIPHVI001</t>
  </si>
  <si>
    <t>FDO1750H05V</t>
  </si>
  <si>
    <t>FOC1823Y4QG</t>
  </si>
  <si>
    <t>FOC1823Y4K6</t>
  </si>
  <si>
    <t>LIT17431398</t>
  </si>
  <si>
    <t>LIT1743141K</t>
  </si>
  <si>
    <t>FDO1751R23Y</t>
  </si>
  <si>
    <t>PSZ17250198</t>
  </si>
  <si>
    <t>wc-c2k-sg-si-c2</t>
  </si>
  <si>
    <t>FGT90D3Z13005162</t>
  </si>
  <si>
    <t>fw-fg90d-se-st-1</t>
  </si>
  <si>
    <t>Stockholm</t>
  </si>
  <si>
    <t>FCZ1742U0YE</t>
  </si>
  <si>
    <t>ap-c2602-se-st-1</t>
  </si>
  <si>
    <t>FGT90D3Z13003386</t>
  </si>
  <si>
    <t>PSZ172301FB</t>
  </si>
  <si>
    <t>wc-c2k-se-st-c1</t>
  </si>
  <si>
    <t>PSZ172300Y6</t>
  </si>
  <si>
    <t>wc-c2k-se-st-c2</t>
  </si>
  <si>
    <t>FCZ1751D0BA</t>
  </si>
  <si>
    <t>ap-c2602-se-st-2</t>
  </si>
  <si>
    <t>FCZ1742U0YF</t>
  </si>
  <si>
    <t>ap-c2602-se-st-3</t>
  </si>
  <si>
    <t>FCZ1742U0YD</t>
  </si>
  <si>
    <t>ap-c2602-se-st-4</t>
  </si>
  <si>
    <t>FDO1727Z0ZN</t>
  </si>
  <si>
    <t>LIT17210Q5Z</t>
  </si>
  <si>
    <t>FOC1722X3KR</t>
  </si>
  <si>
    <t>WZP1724002N</t>
  </si>
  <si>
    <t>SESTPHVI001</t>
  </si>
  <si>
    <t>FG100D3G13801231</t>
  </si>
  <si>
    <t>fw-fg100d-us-bo-1</t>
  </si>
  <si>
    <t>Boston</t>
  </si>
  <si>
    <t>FG100D3G13801101</t>
  </si>
  <si>
    <t>PSZ17040RHK</t>
  </si>
  <si>
    <t>wc-c2k-us-bo-c1</t>
  </si>
  <si>
    <t>PSZ17040RG2</t>
  </si>
  <si>
    <t>wc-c2k-us-bo-c2</t>
  </si>
  <si>
    <t>AIR-CAP2702I-A-K9</t>
  </si>
  <si>
    <t>FCW1916NBA9</t>
  </si>
  <si>
    <t>FCW1916NB6Z</t>
  </si>
  <si>
    <t>FCW1916NB7K</t>
  </si>
  <si>
    <t>WZP1724001K</t>
  </si>
  <si>
    <t>USBOPHVI001</t>
  </si>
  <si>
    <t>FGL1847X1V7</t>
  </si>
  <si>
    <t>FGL1847X1V9</t>
  </si>
  <si>
    <t>FGL1847X1V6</t>
  </si>
  <si>
    <t>FGL1847X1VA</t>
  </si>
  <si>
    <t>FCW1916NB7Q</t>
  </si>
  <si>
    <t>FGL1847X1VB</t>
  </si>
  <si>
    <t>FGL1847X1V8</t>
  </si>
  <si>
    <t>FDO1704P0Y7</t>
  </si>
  <si>
    <t>FOC1905Z33B</t>
  </si>
  <si>
    <t>FOC1905Z32W</t>
  </si>
  <si>
    <t>FOC1905Z32Y</t>
  </si>
  <si>
    <t>FOC1905Z334</t>
  </si>
  <si>
    <t>FOC1905Z350</t>
  </si>
  <si>
    <t>LIT165109UG</t>
  </si>
  <si>
    <t>LIT165109UK</t>
  </si>
  <si>
    <t>FDO1704P0YR</t>
  </si>
  <si>
    <t>FOC1905Z32K</t>
  </si>
  <si>
    <t>FOC1905Z338</t>
  </si>
  <si>
    <t>FL200D3A13000107</t>
  </si>
  <si>
    <t>FG100D3G14828932</t>
  </si>
  <si>
    <t>fw-fg100d-us-la-1</t>
  </si>
  <si>
    <t>FG100D3G14825229</t>
  </si>
  <si>
    <t>PSZ19141M2V</t>
  </si>
  <si>
    <t>wc-c2k-us-la-c1</t>
  </si>
  <si>
    <t>FCW1916NB7A</t>
  </si>
  <si>
    <t>ap-c2702-us-la-1</t>
  </si>
  <si>
    <t>FCW1916NB7J</t>
  </si>
  <si>
    <t>ap-c2702-us-la-2</t>
  </si>
  <si>
    <t>FCW1916NB2Z</t>
  </si>
  <si>
    <t>ap-c2702-us-la-3</t>
  </si>
  <si>
    <t>FCW1903NJP4</t>
  </si>
  <si>
    <t>ap-c2702-us-la-4</t>
  </si>
  <si>
    <t>DCB1841A44P</t>
  </si>
  <si>
    <t>FDO1849P1K6</t>
  </si>
  <si>
    <t>FG100D3G14826655</t>
  </si>
  <si>
    <t>fw-fg100d-au-sy-1</t>
  </si>
  <si>
    <t>Sydney</t>
  </si>
  <si>
    <t>FG100D3G14818892</t>
  </si>
  <si>
    <t>PSZ172500U7</t>
  </si>
  <si>
    <t>wc-c2k-au-sy-c1</t>
  </si>
  <si>
    <t>PSZ18371BSY</t>
  </si>
  <si>
    <t>wc-c2k-au-sy-c2</t>
  </si>
  <si>
    <t>AIR-CAP2702I-Z-K9</t>
  </si>
  <si>
    <t>FGL1905X340</t>
  </si>
  <si>
    <t>FGL1905X342</t>
  </si>
  <si>
    <t>FGL1905X33Y</t>
  </si>
  <si>
    <t>WZP1724001P</t>
  </si>
  <si>
    <t>AUSYPHVI001</t>
  </si>
  <si>
    <t>FDO1751R22Y</t>
  </si>
  <si>
    <t>FOC1845Z4BD</t>
  </si>
  <si>
    <t>FOC1845Z443</t>
  </si>
  <si>
    <t>LIT1743141E</t>
  </si>
  <si>
    <t>LIT17151QDX</t>
  </si>
  <si>
    <t>FDO1719P17K</t>
  </si>
  <si>
    <t>FL200D3A14001130</t>
  </si>
  <si>
    <t>la-fa200d-au-sy-1</t>
  </si>
  <si>
    <t>FortiGate-800C</t>
  </si>
  <si>
    <t>Equinix</t>
  </si>
  <si>
    <t>FG800C3913801713</t>
  </si>
  <si>
    <t>fw-fr-eqx-blanche-1</t>
  </si>
  <si>
    <t>FG800C3913802027</t>
  </si>
  <si>
    <t>FCW1903B1R2</t>
  </si>
  <si>
    <t>wc-c5k-fr-eqx-c1</t>
  </si>
  <si>
    <t>FCW1903B24N</t>
  </si>
  <si>
    <t>wc-c5k-fr-eqx-c2</t>
  </si>
  <si>
    <t>FCW1838J7ZL</t>
  </si>
  <si>
    <t>FCZ1843Y29J</t>
  </si>
  <si>
    <t>ap-c2702-fr-b32-3-2</t>
  </si>
  <si>
    <t>Part reference</t>
  </si>
  <si>
    <t>RU</t>
  </si>
  <si>
    <t>Switch</t>
  </si>
  <si>
    <t>Wireless Controller</t>
  </si>
  <si>
    <t>Power supply</t>
  </si>
  <si>
    <t>Expension Module</t>
  </si>
  <si>
    <t>Begin</t>
  </si>
  <si>
    <t>End</t>
  </si>
  <si>
    <t>Serial number</t>
  </si>
  <si>
    <t>Period coverage</t>
  </si>
  <si>
    <t>Device family</t>
  </si>
  <si>
    <t>#</t>
  </si>
  <si>
    <t>PSZ1651011C</t>
  </si>
  <si>
    <t>PSZ163704JH</t>
  </si>
  <si>
    <t>Assets</t>
  </si>
  <si>
    <t>sw-c3k48p-au-sy-1</t>
  </si>
  <si>
    <t>fw-fg100d-au-sy-2</t>
  </si>
  <si>
    <t>sw-c2k48p-au-sy-1</t>
  </si>
  <si>
    <t>sw-c2k48p-au-sy-2</t>
  </si>
  <si>
    <t>ap-c2702-au-sy-1</t>
  </si>
  <si>
    <t>ap-c2702-au-sy-2</t>
  </si>
  <si>
    <t>ap-c2702-au-sy-3</t>
  </si>
  <si>
    <t>sw-c3k48p-de-mu-1</t>
  </si>
  <si>
    <t>fw-fg100d-de-mu-2</t>
  </si>
  <si>
    <t>sw-c2k48p-de-mu-1</t>
  </si>
  <si>
    <t>sw-c2k48p-de-mu-2</t>
  </si>
  <si>
    <t>sw-c2k48p-de-mu-3</t>
  </si>
  <si>
    <t>sw-c2k48p-de-mu-4</t>
  </si>
  <si>
    <t>sw-c2k48p-de-mu-5</t>
  </si>
  <si>
    <t>sw-c2k48p-de-mu-6</t>
  </si>
  <si>
    <t>sw-c2k48p-de-mu-7</t>
  </si>
  <si>
    <t>sw-c2k48p-de-mu-8</t>
  </si>
  <si>
    <t>ap-c2602-de-mu-7</t>
  </si>
  <si>
    <t>sw-c3k48p-es-ba-1</t>
  </si>
  <si>
    <t>fw-fg100d-es-ba-2</t>
  </si>
  <si>
    <t>sw-c2k48p-es-ba-1</t>
  </si>
  <si>
    <t>sw-c2k48p-es-ba-2</t>
  </si>
  <si>
    <t>sw-c2k48p-es-ba-3</t>
  </si>
  <si>
    <t>sw-c2k48p-es-ba-4</t>
  </si>
  <si>
    <t>sw-c2k48p-es-ba-5</t>
  </si>
  <si>
    <t>sw-c2k48p-es-ba-6</t>
  </si>
  <si>
    <t>sw-c2k48p-es-ba-7</t>
  </si>
  <si>
    <t>sw-c2k48p-es-ba-8</t>
  </si>
  <si>
    <t>sw-c2k48p-es-ba-9</t>
  </si>
  <si>
    <t>sw-c2k48p-es-ba-10</t>
  </si>
  <si>
    <t>sw-c2k48p-es-ba-11</t>
  </si>
  <si>
    <t>sw-c2k48p-es-ba-12</t>
  </si>
  <si>
    <t>ap-c2602-es-ba-1</t>
  </si>
  <si>
    <t>ap-c2602-es-ba-2</t>
  </si>
  <si>
    <t>ap-c2602-es-ba-3</t>
  </si>
  <si>
    <t>ap-c2602-es-ba-4</t>
  </si>
  <si>
    <t>ap-c2602-es-ba-5</t>
  </si>
  <si>
    <t>ap-c2602-es-ba-6</t>
  </si>
  <si>
    <t>ap-c2602-es-ba-7</t>
  </si>
  <si>
    <t>ap-c2602-es-ba-8</t>
  </si>
  <si>
    <t>ap-c2602-es-ba-9</t>
  </si>
  <si>
    <t>ap-c2602-es-ba-10</t>
  </si>
  <si>
    <t>ap-c2602-es-ba-11</t>
  </si>
  <si>
    <t>ap-c2602-es-ba-12</t>
  </si>
  <si>
    <t>sw-c3k48p-es-ma-1</t>
  </si>
  <si>
    <t>fw-fg100d-es-ma-2</t>
  </si>
  <si>
    <t>sw-c2k48p-es-ma-1</t>
  </si>
  <si>
    <t>sw-c2k48p-es-ma-2</t>
  </si>
  <si>
    <t>sw-c2k48p-es-ma-3</t>
  </si>
  <si>
    <t>sw-3k-fr-b32-01-interco</t>
  </si>
  <si>
    <t>sw-c3k48p-fr-b32-r4-02</t>
  </si>
  <si>
    <t>sws-c3k-fr-b32-r3-02</t>
  </si>
  <si>
    <t>sws-c3k-fr-b32-r3-1</t>
  </si>
  <si>
    <t>sws-c3k-fr-b32-r4-01</t>
  </si>
  <si>
    <t>sws-c3k-fr-b32-r5-01</t>
  </si>
  <si>
    <t>sws-c3k-fr-b32-r5-02</t>
  </si>
  <si>
    <t>sws-c3k-fr-b32-r6-01</t>
  </si>
  <si>
    <t>sws-c3k-fr-b32-rb-1</t>
  </si>
  <si>
    <t>swp-c2k-fr-b32-r3-1</t>
  </si>
  <si>
    <t>swp-c2k-fr-b32-r4-1</t>
  </si>
  <si>
    <t>swp-c2k-fr-b32-r4-2</t>
  </si>
  <si>
    <t>swp-c2k-fr-b32-r5-1</t>
  </si>
  <si>
    <t>swp-c2k-fr-b32-r6-1</t>
  </si>
  <si>
    <t>swp-c2k-fr-b32-rb-1</t>
  </si>
  <si>
    <t>ap-c2602-fr-b32-rb-8</t>
  </si>
  <si>
    <t>fw-fr-eqx-blanche-2</t>
  </si>
  <si>
    <t>sw-c3k48p-it-mi-1</t>
  </si>
  <si>
    <t>fw-fg100d-it-mi-2</t>
  </si>
  <si>
    <t>sw-c2k48p-it-mi-1</t>
  </si>
  <si>
    <t>sw-c2k48p-it-mi-2</t>
  </si>
  <si>
    <t>sw-c2k48p-it-mi-3</t>
  </si>
  <si>
    <t>sw-c2k48p-it-mi-4</t>
  </si>
  <si>
    <t>sw-c3k48p-kr-se-1</t>
  </si>
  <si>
    <t>fw-fg100d-kr-se-2</t>
  </si>
  <si>
    <t>sw-c2k48p-kr-se-1</t>
  </si>
  <si>
    <t>sw-c2k48p-kr-se-2</t>
  </si>
  <si>
    <t>sw-c2k48p-kr-se-3</t>
  </si>
  <si>
    <t>sw-c2k48p-kr-se-4</t>
  </si>
  <si>
    <t>sw-c3k48p-nl-am-1</t>
  </si>
  <si>
    <t>fw-fg90d-nl-am-2</t>
  </si>
  <si>
    <t>sw-c2k48p-nl-am-1</t>
  </si>
  <si>
    <t>sw-c2k48p-nl-am-2</t>
  </si>
  <si>
    <t>sw-c3k48p-ru-mo-1</t>
  </si>
  <si>
    <t>fw-fg100d-ru-mo-2</t>
  </si>
  <si>
    <t>sw-c2k48p-ru-mo-1</t>
  </si>
  <si>
    <t>sw-c2k48p-ru-mo-2</t>
  </si>
  <si>
    <t>sw-c2k48p-ru-mo-3</t>
  </si>
  <si>
    <t>fw-fg90d-se-st-2</t>
  </si>
  <si>
    <t>sw-c2k48p-se-st-1</t>
  </si>
  <si>
    <t>sw-c3k48p-se-st-1</t>
  </si>
  <si>
    <t>sw-c3k48p-sg-si-1</t>
  </si>
  <si>
    <t>fw-fg90d-sg-si-1</t>
  </si>
  <si>
    <t>fw-fg90d-sg-si-2</t>
  </si>
  <si>
    <t>sw-c2k48p-sg-si-1</t>
  </si>
  <si>
    <t>sw-c2k48p-sg-si-2</t>
  </si>
  <si>
    <t>la-fa200d-uk-lo-1</t>
  </si>
  <si>
    <t>sw-c2k48p-uk-lo-1</t>
  </si>
  <si>
    <t>sw-c2k48p-uk-lo-2</t>
  </si>
  <si>
    <t>sw-c2k48p-uk-lo-3</t>
  </si>
  <si>
    <t>sw-c2k48p-uk-lo-4</t>
  </si>
  <si>
    <t>sw-c2k48p-uk-lo-5</t>
  </si>
  <si>
    <t>ap-c2702-uk-lo-1</t>
  </si>
  <si>
    <t>ap-c2702-uk-lo-2</t>
  </si>
  <si>
    <t>ap-c2702-uk-lo-3</t>
  </si>
  <si>
    <t>ap-c2702-uk-lo-4</t>
  </si>
  <si>
    <t>ap-c2702-uk-lo-5</t>
  </si>
  <si>
    <t>ap-c2702-uk-lo-6</t>
  </si>
  <si>
    <t>ap-c2702-uk-lo-7</t>
  </si>
  <si>
    <t>ap-c2702-uk-lo-8</t>
  </si>
  <si>
    <t>ap-c2702-uk-lo-9</t>
  </si>
  <si>
    <t>wc-c2k-uk-lo-c1</t>
  </si>
  <si>
    <t>wc-c2k-uk-lo-c2</t>
  </si>
  <si>
    <t>sw-c3k48p-us-bo-1</t>
  </si>
  <si>
    <t>fw-fg100d-us-bo-2</t>
  </si>
  <si>
    <t>la-fa200d-us-bo-1</t>
  </si>
  <si>
    <t>sw-c2k48p-us-bo-1</t>
  </si>
  <si>
    <t>sw-c2k48p-us-bo-2</t>
  </si>
  <si>
    <t>sw-c2k48p-us-bo-3</t>
  </si>
  <si>
    <t>sw-c2k48p-us-bo-4</t>
  </si>
  <si>
    <t>sw-c2k48p-us-bo-5</t>
  </si>
  <si>
    <t>sw-c2k48p-us-bo-6</t>
  </si>
  <si>
    <t>sw-c2k48p-us-bo-7</t>
  </si>
  <si>
    <t>ap-c2702-us-bo-1</t>
  </si>
  <si>
    <t>ap-c2702-us-bo-2</t>
  </si>
  <si>
    <t>ap-c2702-us-bo-3</t>
  </si>
  <si>
    <t>ap-c2702-us-bo-4</t>
  </si>
  <si>
    <t>ap-c2702-us-bo-5</t>
  </si>
  <si>
    <t>ap-c2702-us-bo-6</t>
  </si>
  <si>
    <t>ap-c2702-us-bo-7</t>
  </si>
  <si>
    <t>ap-c2702-us-bo-8</t>
  </si>
  <si>
    <t>ap-c2702-us-bo-9</t>
  </si>
  <si>
    <t>ap-c2702-us-bo-10</t>
  </si>
  <si>
    <t>sw-c3k48p-us-ch-1</t>
  </si>
  <si>
    <t>fw-fg80c-us-ch-2</t>
  </si>
  <si>
    <t>sw-c2k48p-us-ch-1</t>
  </si>
  <si>
    <t>sw-c3k48p-us-la-1</t>
  </si>
  <si>
    <t>fw-fg100d-us-la-2</t>
  </si>
  <si>
    <t>Los Angeles</t>
  </si>
  <si>
    <t>Status</t>
  </si>
  <si>
    <t>San Francisco</t>
  </si>
  <si>
    <t>Tokyo</t>
  </si>
  <si>
    <t>AIR-CAP2702I-Q-K9</t>
  </si>
  <si>
    <t>AIR-CT2504-15-K9</t>
  </si>
  <si>
    <t>AIR-CT5508-50-K9</t>
  </si>
  <si>
    <t>WS-C3850-24T-S</t>
  </si>
  <si>
    <t>Start_maint</t>
  </si>
  <si>
    <t>Core switch</t>
  </si>
  <si>
    <t>UCSC-C22-M3S</t>
  </si>
  <si>
    <t>UCS server</t>
  </si>
  <si>
    <t>Log Analyzer</t>
  </si>
  <si>
    <t>Firewall</t>
  </si>
  <si>
    <t>Wifi Access point</t>
  </si>
  <si>
    <t>Palo Alto1</t>
  </si>
  <si>
    <t>RUMOPHVI001</t>
  </si>
  <si>
    <t>fw-fg100d-uk-lo-1</t>
  </si>
  <si>
    <t>fw-fg100d-uk-lo-2</t>
  </si>
  <si>
    <t>FDO1833Z2RX</t>
  </si>
  <si>
    <t>sw-c3k48p-us-sf-1</t>
  </si>
  <si>
    <t>FDO1833Z2TE</t>
  </si>
  <si>
    <t>DCB1824A3ET</t>
  </si>
  <si>
    <t>DCB1824A3F7</t>
  </si>
  <si>
    <t>FG100D3G14819024</t>
  </si>
  <si>
    <t>fw-fg100d-us-sf-1</t>
  </si>
  <si>
    <t>FG100D3G14818783</t>
  </si>
  <si>
    <t>fw-fg100d-us-sf-2</t>
  </si>
  <si>
    <t>FL200D3A14001194</t>
  </si>
  <si>
    <t>la-fa200d-us-sf-1</t>
  </si>
  <si>
    <t>FOC1832Y1M6</t>
  </si>
  <si>
    <t>sw-c2k48p-us-sf-1</t>
  </si>
  <si>
    <t>FOC1832Y1LH</t>
  </si>
  <si>
    <t>sw-c2k48p-us-sf-2</t>
  </si>
  <si>
    <t>FOC1832Y1LL</t>
  </si>
  <si>
    <t>sw-c2k48p-us-sf-3</t>
  </si>
  <si>
    <t>WZP1723002W</t>
  </si>
  <si>
    <t>USSFPHVI001</t>
  </si>
  <si>
    <t>FCW1841J5PK</t>
  </si>
  <si>
    <t>ap-c2602-us-sf-1</t>
  </si>
  <si>
    <t>FCW1841J5NZ</t>
  </si>
  <si>
    <t>ap-c2602-us-sf-2</t>
  </si>
  <si>
    <t>FCW1841J5PN</t>
  </si>
  <si>
    <t>ap-c2602-us-sf-3</t>
  </si>
  <si>
    <t>FCW1841J5P6</t>
  </si>
  <si>
    <t>ap-c2602-us-sf-4</t>
  </si>
  <si>
    <t>FCW1841J5PH</t>
  </si>
  <si>
    <t>ap-c2602-us-sf-5</t>
  </si>
  <si>
    <t>PSZ18361A1V</t>
  </si>
  <si>
    <t>wc-c2k-us-sf-c1</t>
  </si>
  <si>
    <t>PSZ18351L3V</t>
  </si>
  <si>
    <t>wc-c2k-us-sf-c2</t>
  </si>
  <si>
    <t>FDO1703P4AE</t>
  </si>
  <si>
    <t>sw-c3k48p-jp-tk-1</t>
  </si>
  <si>
    <t>FDO1703W408</t>
  </si>
  <si>
    <t>LIT16510AJV</t>
  </si>
  <si>
    <t>LIT16510AK9</t>
  </si>
  <si>
    <t>FG100D3G13801024</t>
  </si>
  <si>
    <t>fw-fg100d-jp-tk-1</t>
  </si>
  <si>
    <t>FG100D3G13800839</t>
  </si>
  <si>
    <t>fw-fg100d-jp-tk-2</t>
  </si>
  <si>
    <t>FL200D3A12000519</t>
  </si>
  <si>
    <t>la-fa200d-jp-tk-1</t>
  </si>
  <si>
    <t>FOC1703Z1SQ</t>
  </si>
  <si>
    <t>sw-c2k48p-jp-tk-1</t>
  </si>
  <si>
    <t>FOC1703W1WU</t>
  </si>
  <si>
    <t>FOC1703Z1UZ</t>
  </si>
  <si>
    <t>FOC1703W221</t>
  </si>
  <si>
    <t>FOC1845Z4AH</t>
  </si>
  <si>
    <t>sw-c2k48p-jp-tk-2</t>
  </si>
  <si>
    <t>FOC1845Z4WG</t>
  </si>
  <si>
    <t>FOC1702W33Z</t>
  </si>
  <si>
    <t>FOC1905Z32N</t>
  </si>
  <si>
    <t>FOC1910W2SK</t>
  </si>
  <si>
    <t>sw-c2k48p-jp-tk-3</t>
  </si>
  <si>
    <t>FOC1915W0X1</t>
  </si>
  <si>
    <t>FOC1910W2RX</t>
  </si>
  <si>
    <t>sw-c2k48p-jp-tk-4</t>
  </si>
  <si>
    <t>FOC1915W0XZ</t>
  </si>
  <si>
    <t>FOC1910W2R7</t>
  </si>
  <si>
    <t>FOC1910W2S4</t>
  </si>
  <si>
    <t>sw-c2k48p-jp-tk-5</t>
  </si>
  <si>
    <t>FOC1915W0X4</t>
  </si>
  <si>
    <t>WZP1724001Y</t>
  </si>
  <si>
    <t>JPTKPHVI001</t>
  </si>
  <si>
    <t>AIR-CT2504-20-K9</t>
  </si>
  <si>
    <t>PSZ170407GU</t>
  </si>
  <si>
    <t>wc-c2k-jp-tk-c1</t>
  </si>
  <si>
    <t>PSZ170407GP</t>
  </si>
  <si>
    <t>wc-c2k-jp-tk-c2</t>
  </si>
  <si>
    <t>FGL1905X33P</t>
  </si>
  <si>
    <t>ap-c2702-jp-tk-1</t>
  </si>
  <si>
    <t>FGL1913X46F</t>
  </si>
  <si>
    <t>ap-c2702-jp-tk-2</t>
  </si>
  <si>
    <t>FGL1913X46D</t>
  </si>
  <si>
    <t>ap-c2702-jp-tk-3</t>
  </si>
  <si>
    <t>FGL1913X46E</t>
  </si>
  <si>
    <t>ap-c2702-jp-tk-4</t>
  </si>
  <si>
    <t>FGL1944X0NC</t>
  </si>
  <si>
    <t>ap-c2702-jp-tk-5</t>
  </si>
  <si>
    <t>FGL1944X0NV</t>
  </si>
  <si>
    <t>ap-c2702-jp-tk-6</t>
  </si>
  <si>
    <t>FGL1944X0ND</t>
  </si>
  <si>
    <t>ap-c2702-jp-tk-7</t>
  </si>
  <si>
    <t>FGL1944X0NW</t>
  </si>
  <si>
    <t>ap-c2702-jp-tk-8</t>
  </si>
  <si>
    <t>FGL1944X0NT</t>
  </si>
  <si>
    <t>ap-c2702-jp-tk-9</t>
  </si>
  <si>
    <t>FGL1944X0P0</t>
  </si>
  <si>
    <t>ap-c2702-jp-tk-10</t>
  </si>
  <si>
    <t>FGL1944X0NF</t>
  </si>
  <si>
    <t>ap-c2702-jp-tk-11</t>
  </si>
  <si>
    <t>FGL1944X0NY</t>
  </si>
  <si>
    <t>ap-c2702-jp-tk-12</t>
  </si>
  <si>
    <t>FGL1905X33S</t>
  </si>
  <si>
    <t>ap-c2702-jp-tk-13</t>
  </si>
  <si>
    <t>FGL1905X33Q</t>
  </si>
  <si>
    <t>ap-c2702-jp-tk-14</t>
  </si>
  <si>
    <t>FGL1905X33R</t>
  </si>
  <si>
    <t>ap-c2702-jp-tk-15</t>
  </si>
  <si>
    <t>FGL1905X33N</t>
  </si>
  <si>
    <t>ap-c2702-jp-tk-16</t>
  </si>
  <si>
    <t>FDO1709R1D9</t>
  </si>
  <si>
    <t>sw-c3k48p-us-pa-1</t>
  </si>
  <si>
    <t>FDO1709Z1CD</t>
  </si>
  <si>
    <t>LIT17030WAJ</t>
  </si>
  <si>
    <t>LIT17030W3A</t>
  </si>
  <si>
    <t>FG100D3G13801336</t>
  </si>
  <si>
    <t>fw-fg100d-us-pa-1</t>
  </si>
  <si>
    <t>FG100D3G13801359</t>
  </si>
  <si>
    <t>fw-fg100d-us-pa-2</t>
  </si>
  <si>
    <t>FL200D3A13000148</t>
  </si>
  <si>
    <t>la-fa200d-us-pa-1</t>
  </si>
  <si>
    <t>FOC1711W0TD</t>
  </si>
  <si>
    <t>sw-c2k48p-us-pa-1</t>
  </si>
  <si>
    <t>FOC1711W0SC</t>
  </si>
  <si>
    <t>sw-c2k48p-us-pa-2</t>
  </si>
  <si>
    <t>WZP1724001V</t>
  </si>
  <si>
    <t>USPAPHVI001</t>
  </si>
  <si>
    <t>FGL1715W7V8</t>
  </si>
  <si>
    <t>ap-c2602-us-pa-1</t>
  </si>
  <si>
    <t>FGL1715W7V7</t>
  </si>
  <si>
    <t>ap-c2602-us-pa-2</t>
  </si>
  <si>
    <t>FGL1715W7VC</t>
  </si>
  <si>
    <t>ap-c2602-us-pa-3</t>
  </si>
  <si>
    <t>FGL1715W7V9</t>
  </si>
  <si>
    <t>ap-c2602-us-pa-4</t>
  </si>
  <si>
    <t>FGL1715W7VR</t>
  </si>
  <si>
    <t>ap-c2602-us-pa-5</t>
  </si>
  <si>
    <t>PSZ170406PF</t>
  </si>
  <si>
    <t>wc-c2k-us-pa-c1</t>
  </si>
  <si>
    <t>PSZ17040RLP</t>
  </si>
  <si>
    <t>wc-c2k-us-pa-c2</t>
  </si>
  <si>
    <t>FOC1751Y31Y</t>
  </si>
  <si>
    <t>sw-c2kc8p-fr-pa-73</t>
  </si>
  <si>
    <t>FOC1751Y5C0</t>
  </si>
  <si>
    <t>sw-c2kc8p-fr-pa-74</t>
  </si>
  <si>
    <t>FOC1751Y313</t>
  </si>
  <si>
    <t>sw-c2kc8p-fr-pa-75</t>
  </si>
  <si>
    <t>FOC1751Y4D8</t>
  </si>
  <si>
    <t>sw-c2kc8p-fr-pa-76</t>
  </si>
  <si>
    <t>FOC1751Y344</t>
  </si>
  <si>
    <t>sw-c2kc8p-fr-pa-77</t>
  </si>
  <si>
    <t>FOC1751Y4DX</t>
  </si>
  <si>
    <t>sw-c2kc8p-fr-pa-143</t>
  </si>
  <si>
    <t>FOC1751Y32M</t>
  </si>
  <si>
    <t>sw-c2kc8p-fr-pa-81</t>
  </si>
  <si>
    <t>FOC1806Y4S6</t>
  </si>
  <si>
    <t>sw-c2kc8p-fr-pa-82</t>
  </si>
  <si>
    <t>FOC1751Y2Z8</t>
  </si>
  <si>
    <t>sw-c2kc8p-fr-pa-83</t>
  </si>
  <si>
    <t>FOC1751Y34H</t>
  </si>
  <si>
    <t>sw-c2kc8p-fr-pa-84</t>
  </si>
  <si>
    <t>FOC1838Z34K</t>
  </si>
  <si>
    <t>sw-c2kc8p-fr-pa-85</t>
  </si>
  <si>
    <t>FOC1751Y31T</t>
  </si>
  <si>
    <t>sw-c2kc8p-fr-pa-86</t>
  </si>
  <si>
    <t>FOC1751Y4CH</t>
  </si>
  <si>
    <t>sw-c2kc8p-fr-pa-87</t>
  </si>
  <si>
    <t>FOC1749Y44K</t>
  </si>
  <si>
    <t>sw-c3k6c8p-fr-pa-88</t>
  </si>
  <si>
    <t>FOC1751Y5CH</t>
  </si>
  <si>
    <t>sw-c2kc8p-fr-pa-89</t>
  </si>
  <si>
    <t>FOC1831Z60D</t>
  </si>
  <si>
    <t>sw-c2kc8p-fr-pa-90</t>
  </si>
  <si>
    <t>FOC1751Y31Z</t>
  </si>
  <si>
    <t>sw-c2kc8p-fr-pa-91</t>
  </si>
  <si>
    <t>FOC1751Y2YS</t>
  </si>
  <si>
    <t>sw-c2kc8p-fr-pa-92</t>
  </si>
  <si>
    <t>FOC1751Y4CU</t>
  </si>
  <si>
    <t>sw-c2kc8p-fr-pa-93</t>
  </si>
  <si>
    <t>FOC1804Z0EM</t>
  </si>
  <si>
    <t>sw-c2kc8p-fr-pa-94</t>
  </si>
  <si>
    <t>FOC1751Y4CS</t>
  </si>
  <si>
    <t>sw-c2kc8p-fr-pa-95</t>
  </si>
  <si>
    <t>FOC1751Y4CQ</t>
  </si>
  <si>
    <t>sw-c2kc8p-fr-pa-96</t>
  </si>
  <si>
    <t>FOC1611W3LX</t>
  </si>
  <si>
    <t>sw-c2kc8p-fr-pa-97</t>
  </si>
  <si>
    <t>FOC1751Y5C5</t>
  </si>
  <si>
    <t>sw-c2kc8p-fr-pa-98</t>
  </si>
  <si>
    <t>FOC1749Y44H</t>
  </si>
  <si>
    <t>sw-c3k6c8p-fr-pa-99</t>
  </si>
  <si>
    <t>FOC1612W390</t>
  </si>
  <si>
    <t>sw-c2kc8p-fr-pa-100</t>
  </si>
  <si>
    <t>FOC1613W1G9</t>
  </si>
  <si>
    <t>sw-c2kc8p-fr-pa-101</t>
  </si>
  <si>
    <t>FOC1613W2N4</t>
  </si>
  <si>
    <t>sw-c2kc12p-fr-pa-102</t>
  </si>
  <si>
    <t>FOC1611W3MD</t>
  </si>
  <si>
    <t>sw-c2kc8p-fr-pa-103</t>
  </si>
  <si>
    <t>FOC1751Y5BS</t>
  </si>
  <si>
    <t>sw-c2kc8p-fr-pa-104</t>
  </si>
  <si>
    <t>FOC1751Y2Z9</t>
  </si>
  <si>
    <t>sw-c2kc8p-fr-pa-105</t>
  </si>
  <si>
    <t>FOC1613W1J5</t>
  </si>
  <si>
    <t>sw-c2kc8p-fr-pa-106</t>
  </si>
  <si>
    <t>FOC1751Y330</t>
  </si>
  <si>
    <t>sw-c2kc8p-fr-pa-107</t>
  </si>
  <si>
    <t>FOC1751Y2YC</t>
  </si>
  <si>
    <t>sw-c2kc8p-fr-pa-108</t>
  </si>
  <si>
    <t>FOC1613W1JE</t>
  </si>
  <si>
    <t>sw-c2kc8p-fr-pa-109</t>
  </si>
  <si>
    <t>FOC1751Y4DZ</t>
  </si>
  <si>
    <t>sw-c2kc8p-fr-pa-110</t>
  </si>
  <si>
    <t>FOC1751Y4HZ</t>
  </si>
  <si>
    <t>sw-c2kc8p-fr-pa-111</t>
  </si>
  <si>
    <t>FOC1751Y4D2</t>
  </si>
  <si>
    <t>sw-c2kc8p-fr-pa-112</t>
  </si>
  <si>
    <t>FOC1613W2PE</t>
  </si>
  <si>
    <t>sw-c2kc12p-fr-pa-113</t>
  </si>
  <si>
    <t>FOC1613W1JW</t>
  </si>
  <si>
    <t>sw-c2kc8p-fr-pa-114</t>
  </si>
  <si>
    <t>FOC1751Y32K</t>
  </si>
  <si>
    <t>sw-c2kc8p-fr-pa-115</t>
  </si>
  <si>
    <t>FOC1751Y2X8</t>
  </si>
  <si>
    <t>sw-c2kc8p-fr-pa-116</t>
  </si>
  <si>
    <t>FOC1751Y5BA</t>
  </si>
  <si>
    <t>sw-c2kc8p-fr-pa-117</t>
  </si>
  <si>
    <t>FOC1751Y5D6</t>
  </si>
  <si>
    <t>sw-c2kc8p-fr-pa-118</t>
  </si>
  <si>
    <t>FOC1611W3L6</t>
  </si>
  <si>
    <t>sw-c2kc8p-fr-pa-119</t>
  </si>
  <si>
    <t>FOC1613W1FT</t>
  </si>
  <si>
    <t>sw-c2kc8p-fr-pa-131</t>
  </si>
  <si>
    <t>FOC1751Y4CX</t>
  </si>
  <si>
    <t>sw-c2kc8p-fr-pa-132</t>
  </si>
  <si>
    <t>FOC1612W3EG</t>
  </si>
  <si>
    <t>sw-c2kc8p-fr-pa-133</t>
  </si>
  <si>
    <t>FOC1611W3MC</t>
  </si>
  <si>
    <t>sw-c2kc8p-fr-pa-134</t>
  </si>
  <si>
    <t>FOC1611W3L2</t>
  </si>
  <si>
    <t>sw-c2kc8p-fr-pa-135</t>
  </si>
  <si>
    <t>FOC1751Y58L</t>
  </si>
  <si>
    <t>sw-c2kc8p-fr-pa-136</t>
  </si>
  <si>
    <t>FOC1751Y32N</t>
  </si>
  <si>
    <t>sw-c2kc8p-fr-pa-137</t>
  </si>
  <si>
    <t>FOC1804Y16M</t>
  </si>
  <si>
    <t>sw-c2kc8p-fr-pa-138</t>
  </si>
  <si>
    <t>FOC1613W1K5</t>
  </si>
  <si>
    <t>sw-c2kc8p-fr-pa-140</t>
  </si>
  <si>
    <t>FOC1751Y58G</t>
  </si>
  <si>
    <t>sw-c2kc8p-fr-pa-141</t>
  </si>
  <si>
    <t>FOC1613W2PX</t>
  </si>
  <si>
    <t>sw-c2kc12p-fr-pa-142</t>
  </si>
  <si>
    <t>FOC1831Z5NJ</t>
  </si>
  <si>
    <t>sw-c2kc8p-fr-pa-144</t>
  </si>
  <si>
    <t>FOC1611W3MK</t>
  </si>
  <si>
    <t>sw-c2kc8p-fr-pa-157</t>
  </si>
  <si>
    <t>FOC1749Y41V</t>
  </si>
  <si>
    <t>sw-c3k6c8p-fr-pa-150</t>
  </si>
  <si>
    <t>FOC1613W1FG</t>
  </si>
  <si>
    <t>sw-c2kc8p-fr-pa-151</t>
  </si>
  <si>
    <t>FOC1622Y1UQ</t>
  </si>
  <si>
    <t>sw-c2kc8p-fr-pa-159</t>
  </si>
  <si>
    <t>FOC1749Y42P</t>
  </si>
  <si>
    <t>sw-c3k6c8p-fr-pa-153</t>
  </si>
  <si>
    <t>FOC1749Y44C</t>
  </si>
  <si>
    <t>sw-c3k6c8p-fr-pa-154</t>
  </si>
  <si>
    <t>FOC1613W1JG</t>
  </si>
  <si>
    <t>sw-c2kc8p-fr-pa-152</t>
  </si>
  <si>
    <t>FOC1751Y5CP</t>
  </si>
  <si>
    <t>sw-c2kc8p-fr-pa-1</t>
  </si>
  <si>
    <t>FOC1749Y42J</t>
  </si>
  <si>
    <t>sw-c3k6c8p-fr-pa-155</t>
  </si>
  <si>
    <t>FOC1613W2NM</t>
  </si>
  <si>
    <t>sw-c2kc12p-fr-pa-156</t>
  </si>
  <si>
    <t>FOC1613W1HG</t>
  </si>
  <si>
    <t>sw-c2kc8p-fr-pa-158</t>
  </si>
  <si>
    <t>FOC1838Z347</t>
  </si>
  <si>
    <t>sw-c2kc8p-fr-pa-128</t>
  </si>
  <si>
    <t>FOC1806Y4V1</t>
  </si>
  <si>
    <t>sw-c2kc8p-fr-pa-211</t>
  </si>
  <si>
    <t>FOC1804Y11L</t>
  </si>
  <si>
    <t>sw-c2kc8p-fr-pa-212</t>
  </si>
  <si>
    <t>FOC1804Y12J</t>
  </si>
  <si>
    <t>sw-c2kc8p-fr-pa-213</t>
  </si>
  <si>
    <t>FOC1806Y4PR</t>
  </si>
  <si>
    <t>sw-c2kc8p-fr-pa-214</t>
  </si>
  <si>
    <t>FOC1804Y11S</t>
  </si>
  <si>
    <t>sw-c2kc8p-fr-pa-215</t>
  </si>
  <si>
    <t>FOC1806Y4QN</t>
  </si>
  <si>
    <t>sw-c2kc8p-fr-pa-216</t>
  </si>
  <si>
    <t>FOC1613W1L9</t>
  </si>
  <si>
    <t>sw-c2kc8p-fr-pa-217</t>
  </si>
  <si>
    <t>FOC1804Y15Q</t>
  </si>
  <si>
    <t>sw-c2kc8p-fr-pa-219</t>
  </si>
  <si>
    <t>FOC1806Y4RL</t>
  </si>
  <si>
    <t>sw-c2kc8p-fr-pa-220</t>
  </si>
  <si>
    <t>FOC1806Y4SM</t>
  </si>
  <si>
    <t>sw-c2kc8p-fr-pa-222</t>
  </si>
  <si>
    <t>FOC1806Y4W5</t>
  </si>
  <si>
    <t>sw-c2kc8p-fr-pa-223</t>
  </si>
  <si>
    <t>FOC1806Y4G7</t>
  </si>
  <si>
    <t>sw-c2kc8p-fr-pa-224</t>
  </si>
  <si>
    <t>FOC1804Y18C</t>
  </si>
  <si>
    <t>sw-c2kc8p-fr-pa-226</t>
  </si>
  <si>
    <t>FOC1804Z0FY</t>
  </si>
  <si>
    <t>sw-c2kc8p-fr-pa-228</t>
  </si>
  <si>
    <t>FOC1804Y15U</t>
  </si>
  <si>
    <t>sw-c2kc8p-fr-pa-231</t>
  </si>
  <si>
    <t>FOC1806Y4KE</t>
  </si>
  <si>
    <t>sw-c2kc8p-fr-pa-232</t>
  </si>
  <si>
    <t>FOC1838Z35E</t>
  </si>
  <si>
    <t>sw-c2kc8p-fr-pa-234</t>
  </si>
  <si>
    <t>FOC1625Y302</t>
  </si>
  <si>
    <t>sw-c2kc8p-fr-pa-240</t>
  </si>
  <si>
    <t>FOC1612W38R</t>
  </si>
  <si>
    <t>sw-c2kc8p-fr-pa-241</t>
  </si>
  <si>
    <t>FOC1806Y4RW</t>
  </si>
  <si>
    <t>sw-c2kc8p-fr-pa-244</t>
  </si>
  <si>
    <t>FOC1804Y114</t>
  </si>
  <si>
    <t>sw-c2kc8p-fr-pa-247</t>
  </si>
  <si>
    <t>FOC1838Z2M6</t>
  </si>
  <si>
    <t>sw-c2kc8p-fr-pa-248</t>
  </si>
  <si>
    <t>FOC1831Z5ZZ</t>
  </si>
  <si>
    <t>sw-c2kc8p-fr-pa-249</t>
  </si>
  <si>
    <t>FOC1831Z5ZX</t>
  </si>
  <si>
    <t>sw-c2kc8p-fr-pa-250</t>
  </si>
  <si>
    <t>FOC1838Z34R</t>
  </si>
  <si>
    <t>sw-c2kc8p-fr-pa-251</t>
  </si>
  <si>
    <t>FOC1831Z5SB</t>
  </si>
  <si>
    <t>sw-c2kc8p-fr-pa-252</t>
  </si>
  <si>
    <t>FOC1630Y01P</t>
  </si>
  <si>
    <t>sw-c2kc8p-fr-pa-253</t>
  </si>
  <si>
    <t>FOC1838Z350</t>
  </si>
  <si>
    <t>sw-c2kc8p-fr-pa-254</t>
  </si>
  <si>
    <t>FOC1831Z5ZB</t>
  </si>
  <si>
    <t>sw-c2kc8p-fr-pa-255</t>
  </si>
  <si>
    <t>FOC1838Z2M0</t>
  </si>
  <si>
    <t>sw-c2kc8p-fr-pa-256</t>
  </si>
  <si>
    <t>FOC1831Z5VR</t>
  </si>
  <si>
    <t>sw-c2kc8p-fr-pa-257</t>
  </si>
  <si>
    <t>FOC1838Z35Q</t>
  </si>
  <si>
    <t>sw-c2kc8p-fr-pa-258</t>
  </si>
  <si>
    <t>FOC1611W3KR</t>
  </si>
  <si>
    <t>sw-c2kc8p-fr-pa-259</t>
  </si>
  <si>
    <t>FOC1831Z5ZG</t>
  </si>
  <si>
    <t>sw-c2kc8p-fr-pa-261</t>
  </si>
  <si>
    <t>FOC1839Z25Z</t>
  </si>
  <si>
    <t>sw-c2kc8p-fr-pa-262</t>
  </si>
  <si>
    <t>FOC1838Z35L</t>
  </si>
  <si>
    <t>sw-c2kc8p-fr-pa-263</t>
  </si>
  <si>
    <t>FOC1806Y4RM</t>
  </si>
  <si>
    <t>sw-c2kc8p-fr-pa-264</t>
  </si>
  <si>
    <t>FOC1613W1J8</t>
  </si>
  <si>
    <t>sw-c2kc8p-fr-pa-265</t>
  </si>
  <si>
    <t>FOC1838Z370</t>
  </si>
  <si>
    <t>sw-c2kc8p-fr-pa-266</t>
  </si>
  <si>
    <t>FOC1831Z5VM</t>
  </si>
  <si>
    <t>sw-c2kc8p-fr-pa-267</t>
  </si>
  <si>
    <t>FOC1831Z5MG</t>
  </si>
  <si>
    <t>sw-c2kc8p-fr-pa-269</t>
  </si>
  <si>
    <t>FOC1838Z1BC</t>
  </si>
  <si>
    <t>sw-c2kc8p-fr-pa-270</t>
  </si>
  <si>
    <t>FOC1831Y574</t>
  </si>
  <si>
    <t>sw-c2kc8p-fr-pa-271</t>
  </si>
  <si>
    <t>FOC1838Z36L</t>
  </si>
  <si>
    <t>sw-c2kc-fr-b32-4-67</t>
  </si>
  <si>
    <t>FOC1839Z21T</t>
  </si>
  <si>
    <t>sw-c2kc8p-fr-pa-273</t>
  </si>
  <si>
    <t>FOC1838Z2LQ</t>
  </si>
  <si>
    <t>sw-c2kc8p-fr-pa-274</t>
  </si>
  <si>
    <t>FOC1806Y4J8</t>
  </si>
  <si>
    <t>sw-c2kc8p-fr-pa-275</t>
  </si>
  <si>
    <t>FOC1839Z22N</t>
  </si>
  <si>
    <t>sw-c2kc8p-fr-pa-276</t>
  </si>
  <si>
    <t>FOC1839Z207</t>
  </si>
  <si>
    <t>sw-c2kc8p-fr-pa-277</t>
  </si>
  <si>
    <t>FOC1831Z5UE</t>
  </si>
  <si>
    <t>sw-c2kc8p-fr-pa-278</t>
  </si>
  <si>
    <t>FOC1831Z5UQ</t>
  </si>
  <si>
    <t>sw-c2kc8p-fr-pa-279</t>
  </si>
  <si>
    <t>FOC1838Z374</t>
  </si>
  <si>
    <t>sw-c2kc8p-fr-pa-280</t>
  </si>
  <si>
    <t>FOC1838Z2LT</t>
  </si>
  <si>
    <t>sw-c2kc8p-fr-pa-281</t>
  </si>
  <si>
    <t>FOC1831Z5MR</t>
  </si>
  <si>
    <t>sw-c2kc8p-fr-pa-282</t>
  </si>
  <si>
    <t>FOC1839Z20T</t>
  </si>
  <si>
    <t>sw-c2kc8p-fr-pa-283</t>
  </si>
  <si>
    <t>FOC1838Z377</t>
  </si>
  <si>
    <t>sw-c2kc8p-fr-pa-284</t>
  </si>
  <si>
    <t>FOC1838Z37M</t>
  </si>
  <si>
    <t>sw-c2kc8p-fr-pa-285</t>
  </si>
  <si>
    <t>FOC1806Y4UH</t>
  </si>
  <si>
    <t>sw-c2kc8p-fr-pa-286</t>
  </si>
  <si>
    <t>FOC1831Z60C</t>
  </si>
  <si>
    <t>sw-c2kc8p-fr-pa-287</t>
  </si>
  <si>
    <t>FOC1838Z35J</t>
  </si>
  <si>
    <t>sw-c2kc8p-fr-pa-288</t>
  </si>
  <si>
    <t>FOC1831Z5ZA</t>
  </si>
  <si>
    <t>sw-c2kc8p-fr-pa-289</t>
  </si>
  <si>
    <t>FOC1838Z2KV</t>
  </si>
  <si>
    <t>sw-c2kc8p-fr-pa-290</t>
  </si>
  <si>
    <t>FOC1838Z37C</t>
  </si>
  <si>
    <t>sw-c2kc8p-fr-pa-291</t>
  </si>
  <si>
    <t>FOC1831Y57W</t>
  </si>
  <si>
    <t>sw-c2kc8p-fr-pa-292</t>
  </si>
  <si>
    <t>FOC1831Z5X5</t>
  </si>
  <si>
    <t>sw-c2kc8p-fr-pa-293</t>
  </si>
  <si>
    <t>FOC1611W3MB</t>
  </si>
  <si>
    <t>sw-c2kc8p-fr-pa-295</t>
  </si>
  <si>
    <t>FOC1833Y1CT</t>
  </si>
  <si>
    <t>sw-c3k6c8p-fr-pa-296</t>
  </si>
  <si>
    <t>FOC1836Z5RE</t>
  </si>
  <si>
    <t>sw-c3k6c8p-fr-pa-297</t>
  </si>
  <si>
    <t>FOC1802Y4WC</t>
  </si>
  <si>
    <t>sw-c3k6c8p-fr-pa-298</t>
  </si>
  <si>
    <t>FOC1751Y4A9</t>
  </si>
  <si>
    <t>sw-c3k6c8p-fr-pa-299</t>
  </si>
  <si>
    <t>FOC1802Y4V3</t>
  </si>
  <si>
    <t>sw-c3k6c8p-fr-pa-300</t>
  </si>
  <si>
    <t>FOC1614W2XK</t>
  </si>
  <si>
    <t>sw-c2kc8p-fr-pa-301</t>
  </si>
  <si>
    <t>FOC1836Z5QW</t>
  </si>
  <si>
    <t>sw-c3k6c8p-fr-pa-302</t>
  </si>
  <si>
    <t>FOC1833Y0F6</t>
  </si>
  <si>
    <t>sw-c3k6c8p-fr-pa-303</t>
  </si>
  <si>
    <t>FOC1802Y4VY</t>
  </si>
  <si>
    <t>sw-c3k6c8p-fr-pa-305</t>
  </si>
  <si>
    <t>FOC1804Y195</t>
  </si>
  <si>
    <t>sw-c2kc8p-fr-pa-306</t>
  </si>
  <si>
    <t>FOC1625Y2ZJ</t>
  </si>
  <si>
    <t>sw-c2kc8p-fr-pa-307</t>
  </si>
  <si>
    <t>FOC1804Y11F</t>
  </si>
  <si>
    <t>sw-c2kc8p-fr-pa-308</t>
  </si>
  <si>
    <t>FOC1838Z36A</t>
  </si>
  <si>
    <t>sw-c2kc8p-fr-pa-309</t>
  </si>
  <si>
    <t>FOC1611W195</t>
  </si>
  <si>
    <t>sw-c2kc8p-fr-pa-26</t>
  </si>
  <si>
    <t>FOC1611W19E</t>
  </si>
  <si>
    <t>sw-c2kc8p-fr-pa-27</t>
  </si>
  <si>
    <t>FOC1611W3MS</t>
  </si>
  <si>
    <t>sw-c2kc8p-fr-pa-28</t>
  </si>
  <si>
    <t>FOC1611W0G6</t>
  </si>
  <si>
    <t>sw-c2kc8p-fr-pa-29</t>
  </si>
  <si>
    <t>FOC1611W1AL</t>
  </si>
  <si>
    <t>sw-c2kc8p-fr-pa-30</t>
  </si>
  <si>
    <t>FOC1611W18V</t>
  </si>
  <si>
    <t>sw-c2kc8p-fr-pa-31</t>
  </si>
  <si>
    <t>FOC1612W39U</t>
  </si>
  <si>
    <t>sw-c2kc8p-fr-pa-32</t>
  </si>
  <si>
    <t>FOC1611W3LZ</t>
  </si>
  <si>
    <t>sw-c2kc8p-fr-pa-33</t>
  </si>
  <si>
    <t>FOC1611W3LL</t>
  </si>
  <si>
    <t>sw-c2kc8p-fr-pa-34</t>
  </si>
  <si>
    <t>FOC1611W3LH</t>
  </si>
  <si>
    <t>sw-c2kc8p-fr-pa-35</t>
  </si>
  <si>
    <t>FOC1611W3LM</t>
  </si>
  <si>
    <t>sw-c2kc8p-fr-pa-36</t>
  </si>
  <si>
    <t>FOC1611W3LR</t>
  </si>
  <si>
    <t>sw-c2kc8p-fr-pa-37</t>
  </si>
  <si>
    <t>FOC1611W3KY</t>
  </si>
  <si>
    <t>sw-c2kc8p-fr-pa-38</t>
  </si>
  <si>
    <t>FOC1612W38Y</t>
  </si>
  <si>
    <t>sw-c2kc8p-fr-pa-39</t>
  </si>
  <si>
    <t>FOC1611W3LF</t>
  </si>
  <si>
    <t>sw-c2kc8p-fr-pa-40</t>
  </si>
  <si>
    <t>FOC1611W3LE</t>
  </si>
  <si>
    <t>sw-c2kc8p-fr-pa-41</t>
  </si>
  <si>
    <t>FOC1611W3MA</t>
  </si>
  <si>
    <t>sw-c2kc8p-fr-pa-42</t>
  </si>
  <si>
    <t>FOC1611W3LJ</t>
  </si>
  <si>
    <t>sw-c2kc8p-fr-pa-43</t>
  </si>
  <si>
    <t>FOC1611W17S</t>
  </si>
  <si>
    <t>sw-c2kc8p-fr-pa-44</t>
  </si>
  <si>
    <t>FOC1611W19A</t>
  </si>
  <si>
    <t>sw-c2kc8p-fr-pa-45</t>
  </si>
  <si>
    <t>FOC1611W1AH</t>
  </si>
  <si>
    <t>sw-c2kc8p-fr-pa-46</t>
  </si>
  <si>
    <t>FOC1612W3C3</t>
  </si>
  <si>
    <t>sw-c2kc8p-fr-pa-47</t>
  </si>
  <si>
    <t>FOC1611W3LD</t>
  </si>
  <si>
    <t>sw-c2kc8p-fr-pa-48</t>
  </si>
  <si>
    <t>FOC1611W1AB</t>
  </si>
  <si>
    <t>sw-c2kc8p-fr-pa-49</t>
  </si>
  <si>
    <t>FOC1612W3A8</t>
  </si>
  <si>
    <t>sw-c2kc8p-fr-pa-50</t>
  </si>
  <si>
    <t>FOC1612W38X</t>
  </si>
  <si>
    <t>sw-c2kc8p-fr-pa-51</t>
  </si>
  <si>
    <t>FOC1612W387</t>
  </si>
  <si>
    <t>sw-c2kc8p-fr-pa-52</t>
  </si>
  <si>
    <t>FOC1611W18W</t>
  </si>
  <si>
    <t>sw-c2kc8p-fr-pa-53</t>
  </si>
  <si>
    <t>FOC1611W19K</t>
  </si>
  <si>
    <t>sw-c2kc8p-fr-pa-54</t>
  </si>
  <si>
    <t>FOC1611W0G1</t>
  </si>
  <si>
    <t>sw-c2kc8p-fr-pa-55</t>
  </si>
  <si>
    <t>FOC1611W3KV</t>
  </si>
  <si>
    <t>sw-c2kc8p-fr-pa-56</t>
  </si>
  <si>
    <t>FOC1611W0FE</t>
  </si>
  <si>
    <t>sw-c2kc8p-fr-pa-57</t>
  </si>
  <si>
    <t>FOC1611W3L1</t>
  </si>
  <si>
    <t>sw-c2kc8p-fr-pa-58</t>
  </si>
  <si>
    <t>FOC1611W3LC</t>
  </si>
  <si>
    <t>sw-c2kc8p-fr-pa-59</t>
  </si>
  <si>
    <t>FOC1611W3MT</t>
  </si>
  <si>
    <t>sw-c2kc8p-fr-pa-60</t>
  </si>
  <si>
    <t>FOC1611W3M9</t>
  </si>
  <si>
    <t>sw-c2kc8p-fr-pa-61</t>
  </si>
  <si>
    <t>FOC1611W3M8</t>
  </si>
  <si>
    <t>sw-c2kc8p-fr-pa-62</t>
  </si>
  <si>
    <t>FOC1806Y4HK</t>
  </si>
  <si>
    <t>sw-c2kc8p-fr-pa-63</t>
  </si>
  <si>
    <t>FOC1649Y42N</t>
  </si>
  <si>
    <t>sw-c2kc8p-fr-pa-64</t>
  </si>
  <si>
    <t>FOC1627Y04Q</t>
  </si>
  <si>
    <t>sw-c2kc8p-fr-pa-65</t>
  </si>
  <si>
    <t>FOC1611W3LU</t>
  </si>
  <si>
    <t>sw-c2kc8p-fr-pa-66</t>
  </si>
  <si>
    <t>FOC1613W1J2</t>
  </si>
  <si>
    <t>sw-c2kc8p-fr-pa-69</t>
  </si>
  <si>
    <t>FOC1613W1K6</t>
  </si>
  <si>
    <t>sw-c2kc8p-fr-pa-70</t>
  </si>
  <si>
    <t>FOC1613W1LR</t>
  </si>
  <si>
    <t>sw-c2kc8p-fr-pa-71</t>
  </si>
  <si>
    <t>FOC1613W1FL</t>
  </si>
  <si>
    <t>sw-c2kc8p-fr-pa-72</t>
  </si>
  <si>
    <t>FOC1611W0ED</t>
  </si>
  <si>
    <t>sw-c2kc8p-fr-pa-78</t>
  </si>
  <si>
    <t>FOC1613W1JF</t>
  </si>
  <si>
    <t>sw-c2kc8p-fr-pa-79</t>
  </si>
  <si>
    <t>FOC1613W1F9</t>
  </si>
  <si>
    <t>sw-c2kc8p-fr-pa-80</t>
  </si>
  <si>
    <t>FOC1613W2ND</t>
  </si>
  <si>
    <t>sw-c2kc12p-fr-pa-120</t>
  </si>
  <si>
    <t>FOC1613W1HN</t>
  </si>
  <si>
    <t>sw-c2kc8p-fr-pa-121</t>
  </si>
  <si>
    <t>FOC1613W1GT</t>
  </si>
  <si>
    <t>sw-c2kc8p-fr-pa-122</t>
  </si>
  <si>
    <t>FOC1613W1G4</t>
  </si>
  <si>
    <t>sw-c2kc8p-fr-pa-123</t>
  </si>
  <si>
    <t>FOC1613W1K2</t>
  </si>
  <si>
    <t>sw-c2kc8p-fr-pa-124</t>
  </si>
  <si>
    <t>FOC1613W1H1</t>
  </si>
  <si>
    <t>sw-c2kc8p-fr-pa-125</t>
  </si>
  <si>
    <t>FOC1838Z2LM</t>
  </si>
  <si>
    <t>sw-c2kc8p-fr-pa-126</t>
  </si>
  <si>
    <t>FOC1831Z5V6</t>
  </si>
  <si>
    <t>sw-c2kc8p-fr-pa-127</t>
  </si>
  <si>
    <t>FOC1838Z36C</t>
  </si>
  <si>
    <t>sw-c2kc8p-fr-pa-130</t>
  </si>
  <si>
    <t>FOC1613W1G0</t>
  </si>
  <si>
    <t>sw-c2kc8p-fr-pa-170</t>
  </si>
  <si>
    <t>FOC1611W182</t>
  </si>
  <si>
    <t>sw-c2kc8p-fr-pa-171</t>
  </si>
  <si>
    <t>FOC1612W38W</t>
  </si>
  <si>
    <t>sw-c2kc8p-fr-pa-172</t>
  </si>
  <si>
    <t>FOC1622Y1YE</t>
  </si>
  <si>
    <t>sw-c2kc8p-fr-pa-173</t>
  </si>
  <si>
    <t>FOC1613W1J1</t>
  </si>
  <si>
    <t>sw-c2kc8p-fr-pa-174</t>
  </si>
  <si>
    <t>FOC1611W3N0</t>
  </si>
  <si>
    <t>sw-c2kc8p-fr-pa-175</t>
  </si>
  <si>
    <t>FOC1611W3MH</t>
  </si>
  <si>
    <t>sw-c2kc8p-fr-pa-176</t>
  </si>
  <si>
    <t>FOC1611W3KW</t>
  </si>
  <si>
    <t>sw-c2kc8p-fr-pa-178</t>
  </si>
  <si>
    <t>FOC1806Y4RY</t>
  </si>
  <si>
    <t>sw-c2kc8p-fr-pa-179</t>
  </si>
  <si>
    <t>FOC1611W3L0</t>
  </si>
  <si>
    <t>sw-c2kc8p-fr-pa-180</t>
  </si>
  <si>
    <t>FOC1611W3L8</t>
  </si>
  <si>
    <t>sw-c2kc8p-fr-pa-181</t>
  </si>
  <si>
    <t>FOC1611W3M2</t>
  </si>
  <si>
    <t>sw-c2kc8p-fr-pa-182</t>
  </si>
  <si>
    <t>FOC1611W3LV</t>
  </si>
  <si>
    <t>sw-c2kc8p-fr-pa-183</t>
  </si>
  <si>
    <t>FOC1611W19D</t>
  </si>
  <si>
    <t>sw-c2kc8p-fr-pa-184</t>
  </si>
  <si>
    <t>FOC1613W1KU</t>
  </si>
  <si>
    <t>sw-c2kc8p-fr-pa-185</t>
  </si>
  <si>
    <t>FOC1613W1HT</t>
  </si>
  <si>
    <t>sw-c2kc8p-fr-pa-186</t>
  </si>
  <si>
    <t>FOC1613W1FY</t>
  </si>
  <si>
    <t>sw-c2kc8p-fr-pa-187</t>
  </si>
  <si>
    <t>FOC1613W2NJ</t>
  </si>
  <si>
    <t>sw-c2kc12p-fr-pa-188</t>
  </si>
  <si>
    <t>FOC1611W3N2</t>
  </si>
  <si>
    <t>sw-c2kc8p-fr-pa-189</t>
  </si>
  <si>
    <t>FOC1611W3MW</t>
  </si>
  <si>
    <t>sw-c2kc8p-fr-pa-190</t>
  </si>
  <si>
    <t>FOC1611W3LP</t>
  </si>
  <si>
    <t>sw-c2kc8p-fr-pa-191</t>
  </si>
  <si>
    <t>FOC1612W3BX</t>
  </si>
  <si>
    <t>sw-c2kc8p-fr-pa-192</t>
  </si>
  <si>
    <t>FOC1612W38S</t>
  </si>
  <si>
    <t>sw-c2kc8p-fr-pa-193</t>
  </si>
  <si>
    <t>FOC1612W3BZ</t>
  </si>
  <si>
    <t>sw-c2kc8p-fr-pa-194</t>
  </si>
  <si>
    <t>FOC1612W38T</t>
  </si>
  <si>
    <t>sw-c2kc8p-fr-pa-195</t>
  </si>
  <si>
    <t>FOC1611W19G</t>
  </si>
  <si>
    <t>sw-c2kc8p-fr-pa-196</t>
  </si>
  <si>
    <t>FOC1611W19N</t>
  </si>
  <si>
    <t>sw-c2kc8p-fr-pa-197</t>
  </si>
  <si>
    <t>FOC1613W1J3</t>
  </si>
  <si>
    <t>sw-c2kc8p-fr-pa-198</t>
  </si>
  <si>
    <t>FOC1611W193</t>
  </si>
  <si>
    <t>sw-c2kc8p-fr-pa-199</t>
  </si>
  <si>
    <t>FOC1613W1L2</t>
  </si>
  <si>
    <t>sw-c2kc8p-fr-pa-200</t>
  </si>
  <si>
    <t>FOC1612W3A0</t>
  </si>
  <si>
    <t>sw-c2kc8p-fr-pa-201</t>
  </si>
  <si>
    <t>FOC1611W3MM</t>
  </si>
  <si>
    <t>sw-c2kc8p-fr-pa-202</t>
  </si>
  <si>
    <t>FOC1611W3M1</t>
  </si>
  <si>
    <t>sw-c2kc8p-fr-pa-203</t>
  </si>
  <si>
    <t>FOC1611W3M7</t>
  </si>
  <si>
    <t>sw-c2kc8p-fr-pa-204</t>
  </si>
  <si>
    <t>FOC1611W3M4</t>
  </si>
  <si>
    <t>sw-c2kc8p-fr-pa-205</t>
  </si>
  <si>
    <t>FOC1612W38V</t>
  </si>
  <si>
    <t>sw-c2kc8p-fr-pa-206</t>
  </si>
  <si>
    <t>FOC1627Y03S</t>
  </si>
  <si>
    <t>sw-c2kc8p-fr-pa-207</t>
  </si>
  <si>
    <t>FOC1611W3MX</t>
  </si>
  <si>
    <t>sw-c2kc8p-fr-pa-208</t>
  </si>
  <si>
    <t>FOC1613W1L3</t>
  </si>
  <si>
    <t>sw-c2kc8p-fr-pa-209</t>
  </si>
  <si>
    <t>FOC1613W28Q</t>
  </si>
  <si>
    <t>sw-c2kc12p-fr-pa-2</t>
  </si>
  <si>
    <t>FOC1613W2P2</t>
  </si>
  <si>
    <t>sw-c2kc12p-fr-pa-3</t>
  </si>
  <si>
    <t>FOC1613W2NA</t>
  </si>
  <si>
    <t>sw-c2kc12p-fr-pa-4</t>
  </si>
  <si>
    <t>FOC1613W2QL</t>
  </si>
  <si>
    <t>sw-c2kc12p-fr-pa-5</t>
  </si>
  <si>
    <t>FOC1613W2PV</t>
  </si>
  <si>
    <t>sw-c2kc12p-fr-pa-6</t>
  </si>
  <si>
    <t>FOC1613W2PK</t>
  </si>
  <si>
    <t>sw-c2kc12p-fr-pa-7</t>
  </si>
  <si>
    <t>FOC1613W2PJ</t>
  </si>
  <si>
    <t>sw-c2kc12p-fr-pa-8</t>
  </si>
  <si>
    <t>FOC1613W1J6</t>
  </si>
  <si>
    <t>sw-c2kc8p-fr-pa-9</t>
  </si>
  <si>
    <t>FOC1613W2NU</t>
  </si>
  <si>
    <t>sw-c2kc12p-fr-pa-10</t>
  </si>
  <si>
    <t>FOC1611W3LK</t>
  </si>
  <si>
    <t>sw-c2kc8p-fr-pa-11</t>
  </si>
  <si>
    <t>FOC1611W3L7</t>
  </si>
  <si>
    <t>sw-c2kc8p-fr-pa-12</t>
  </si>
  <si>
    <t>FOC1611W3MJ</t>
  </si>
  <si>
    <t>sw-c2kc8p-fr-pa-13</t>
  </si>
  <si>
    <t>FOC1613W1FS</t>
  </si>
  <si>
    <t>sw-c2kc8p-fr-pa-14</t>
  </si>
  <si>
    <t>FOC1621Y1SK</t>
  </si>
  <si>
    <t>sw-c2k8p-fr-pa-325</t>
  </si>
  <si>
    <t>FOC1622Y1TM</t>
  </si>
  <si>
    <t>sw-c2kc-fr-b32-rb-7</t>
  </si>
  <si>
    <t>FOC1613W1M6</t>
  </si>
  <si>
    <t>swp-c2kc-fr-b32-rb-2</t>
  </si>
  <si>
    <t>FOC1613W2PF</t>
  </si>
  <si>
    <t>swp-c2kc-fr-b32-rb-9</t>
  </si>
  <si>
    <t>FOC1613W1LC</t>
  </si>
  <si>
    <t>swp-c2kc-fr-b32-rb-PC</t>
  </si>
  <si>
    <t>FOC1613W1M2</t>
  </si>
  <si>
    <t>swp-c2kc-fr-b32-rb-7</t>
  </si>
  <si>
    <t>FOC1613W1L7</t>
  </si>
  <si>
    <t>swp-c2kc-fr-b32-rb-8</t>
  </si>
  <si>
    <t>FOC1437Z5DM</t>
  </si>
  <si>
    <t>swp-c2k-fr-b32-r1-1</t>
  </si>
  <si>
    <t>FOC1611W3M3</t>
  </si>
  <si>
    <t>sw-c2kc8p-fr-pa-210</t>
  </si>
  <si>
    <t>FOC1838Z1BG</t>
  </si>
  <si>
    <t>sw-c2kc8p-fr-pa-311</t>
  </si>
  <si>
    <t>check</t>
  </si>
  <si>
    <t>Living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</si>
</sst>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sz val="10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5"/>
      <name val="Calibri"/>
      <family val="2"/>
      <scheme val="minor"/>
    </font>
    <font>
      <b/>
      <sz val="10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 style="double">
        <color theme="0" tint="-0.24994659260841701"/>
      </top>
      <bottom/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3" borderId="0" xfId="0" applyFill="1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1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2" borderId="3" xfId="0" applyFill="1" applyBorder="1" applyAlignment="1">
      <alignment horizontal="right" vertical="center"/>
    </xf>
    <xf numFmtId="0" fontId="7" fillId="3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left" vertical="center"/>
    </xf>
    <xf numFmtId="14" fontId="5" fillId="4" borderId="7" xfId="0" applyNumberFormat="1" applyFont="1" applyFill="1" applyBorder="1" applyAlignment="1">
      <alignment horizontal="left" vertical="center"/>
    </xf>
    <xf numFmtId="9" fontId="5" fillId="4" borderId="7" xfId="0" applyNumberFormat="1" applyFont="1" applyFill="1" applyBorder="1" applyAlignment="1">
      <alignment horizontal="right" vertical="center"/>
    </xf>
    <xf numFmtId="0" fontId="5" fillId="4" borderId="7" xfId="0" applyFont="1" applyFill="1" applyBorder="1" applyAlignment="1">
      <alignment horizontal="left" vertical="center"/>
    </xf>
    <xf numFmtId="0" fontId="5" fillId="5" borderId="8" xfId="0" applyFont="1" applyFill="1" applyBorder="1" applyAlignment="1">
      <alignment horizontal="left" vertical="center"/>
    </xf>
    <xf numFmtId="14" fontId="5" fillId="4" borderId="8" xfId="0" applyNumberFormat="1" applyFont="1" applyFill="1" applyBorder="1" applyAlignment="1">
      <alignment horizontal="left" vertical="center"/>
    </xf>
    <xf numFmtId="0" fontId="5" fillId="3" borderId="9" xfId="0" applyFont="1" applyFill="1" applyBorder="1" applyAlignment="1">
      <alignment horizontal="left" vertical="center"/>
    </xf>
    <xf numFmtId="0" fontId="5" fillId="3" borderId="9" xfId="0" applyFont="1" applyFill="1" applyBorder="1" applyAlignment="1">
      <alignment horizontal="right" vertical="center"/>
    </xf>
    <xf numFmtId="4" fontId="8" fillId="3" borderId="9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3" fontId="5" fillId="4" borderId="7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6" xfId="1"/>
  </cellStyles>
  <dxfs count="31">
    <dxf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Calibri"/>
        <scheme val="minor"/>
      </font>
      <numFmt numFmtId="4" formatCode="#,##0.00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4659260841701"/>
        </right>
        <top/>
        <bottom/>
      </border>
    </dxf>
    <dxf>
      <numFmt numFmtId="3" formatCode="#,##0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numFmt numFmtId="19" formatCode="dd/mm/yyyy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5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alignment vertical="center" textRotation="0" wrapText="0" indent="0" justifyLastLine="0" shrinkToFit="0" readingOrder="0"/>
    </dxf>
    <dxf>
      <fill>
        <patternFill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m1AssetsTable" displayName="m1AssetsTable" ref="B6:O795" totalsRowCount="1" headerRowDxfId="30" dataDxfId="29" totalsRowDxfId="28">
  <autoFilter ref="B6:O789"/>
  <sortState ref="B7:P451">
    <sortCondition ref="D6:D451"/>
  </sortState>
  <tableColumns count="14">
    <tableColumn id="1" name="#" dataDxfId="27" totalsRowDxfId="13">
      <calculatedColumnFormula>SUBTOTAL(3,$O$7:O7)</calculatedColumnFormula>
    </tableColumn>
    <tableColumn id="2" name="Vendor" dataDxfId="26" totalsRowDxfId="12"/>
    <tableColumn id="3" name="Part reference" dataDxfId="25" totalsRowDxfId="11"/>
    <tableColumn id="4" name="Serial number" dataDxfId="24" totalsRowDxfId="10"/>
    <tableColumn id="5" name="Hostname" dataDxfId="23" totalsRowDxfId="9"/>
    <tableColumn id="6" name="Site" dataDxfId="22" totalsRowDxfId="8"/>
    <tableColumn id="7" name="Begin" dataDxfId="21" totalsRowDxfId="7"/>
    <tableColumn id="8" name="End" dataDxfId="20" totalsRowDxfId="6"/>
    <tableColumn id="14" name="Status" dataDxfId="19" totalsRowDxfId="5"/>
    <tableColumn id="13" name="Start_maint" dataDxfId="18" totalsRowDxfId="4"/>
    <tableColumn id="9" name="Period coverage" dataDxfId="17" totalsRowDxfId="3"/>
    <tableColumn id="10" name="Device family" dataDxfId="16" totalsRowDxfId="2"/>
    <tableColumn id="11" name="RU" totalsRowFunction="sum" dataDxfId="15" totalsRowDxfId="1"/>
    <tableColumn id="12" name="check" dataDxfId="14" totalsRowDxfId="0">
      <calculatedColumnFormula>IF(OR(m1AssetsTable[[#This Row],[Begin]]&gt;m1AssetsTable[[#This Row],[End]],m1AssetsTable[[#This Row],[Device family]]="Error",m1AssetsTable[[#This Row],[RU]]="Error"),1,0)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795"/>
  <sheetViews>
    <sheetView showGridLines="0" tabSelected="1" topLeftCell="B757" workbookViewId="0">
      <selection activeCell="B788" sqref="A788:XFD793"/>
    </sheetView>
  </sheetViews>
  <sheetFormatPr baseColWidth="10" defaultColWidth="9.140625" defaultRowHeight="15" x14ac:dyDescent="0.25"/>
  <cols>
    <col min="1" max="1" width="5.7109375" style="9" customWidth="1"/>
    <col min="2" max="2" width="4.7109375" style="10" customWidth="1"/>
    <col min="3" max="7" width="21.5703125" style="8" customWidth="1"/>
    <col min="8" max="12" width="21.5703125" style="30" customWidth="1"/>
    <col min="13" max="13" width="21.5703125" style="8" customWidth="1"/>
    <col min="14" max="14" width="21.5703125" style="30" customWidth="1"/>
    <col min="15" max="15" width="8.42578125" style="9" bestFit="1" customWidth="1"/>
    <col min="16" max="16384" width="9.140625" style="9"/>
  </cols>
  <sheetData>
    <row r="2" spans="1:15" ht="18.75" x14ac:dyDescent="0.25">
      <c r="A2" s="10"/>
      <c r="B2" s="13" t="e">
        <f>"Assets List - "&amp;TEXT(m1_period_begin,"[$-0809]mmmm aa")</f>
        <v>#REF!</v>
      </c>
      <c r="C2" s="13"/>
      <c r="D2" s="11"/>
      <c r="E2" s="11"/>
      <c r="F2" s="11"/>
      <c r="G2" s="11"/>
      <c r="H2" s="14"/>
      <c r="I2" s="14"/>
      <c r="J2" s="14"/>
      <c r="K2" s="14"/>
      <c r="L2" s="14"/>
      <c r="M2" s="11"/>
      <c r="N2" s="14"/>
      <c r="O2" s="12"/>
    </row>
    <row r="3" spans="1:15" ht="18.75" x14ac:dyDescent="0.25">
      <c r="A3" s="10"/>
      <c r="B3" s="15"/>
      <c r="C3" s="15"/>
      <c r="D3" s="16"/>
      <c r="E3" s="16"/>
      <c r="F3" s="16"/>
      <c r="G3" s="16"/>
      <c r="H3" s="17"/>
      <c r="I3" s="17"/>
      <c r="J3" s="17"/>
      <c r="K3" s="17"/>
      <c r="L3" s="17"/>
      <c r="M3" s="16"/>
      <c r="N3" s="17"/>
      <c r="O3" s="18"/>
    </row>
    <row r="5" spans="1:15" x14ac:dyDescent="0.25">
      <c r="B5" s="6" t="s">
        <v>686</v>
      </c>
      <c r="C5" s="5"/>
      <c r="D5" s="3"/>
      <c r="E5" s="3"/>
      <c r="F5" s="3"/>
      <c r="G5" s="3"/>
      <c r="H5" s="3"/>
      <c r="I5" s="3"/>
      <c r="J5" s="3"/>
      <c r="K5" s="3"/>
      <c r="L5" s="3"/>
      <c r="M5" s="3"/>
      <c r="N5" s="19"/>
      <c r="O5" s="4"/>
    </row>
    <row r="6" spans="1:15" s="8" customFormat="1" x14ac:dyDescent="0.25">
      <c r="B6" s="7" t="s">
        <v>683</v>
      </c>
      <c r="C6" s="7" t="s">
        <v>0</v>
      </c>
      <c r="D6" s="7" t="s">
        <v>672</v>
      </c>
      <c r="E6" s="7" t="s">
        <v>680</v>
      </c>
      <c r="F6" s="7" t="s">
        <v>1</v>
      </c>
      <c r="G6" s="7" t="s">
        <v>2</v>
      </c>
      <c r="H6" s="7" t="s">
        <v>678</v>
      </c>
      <c r="I6" s="7" t="s">
        <v>679</v>
      </c>
      <c r="J6" s="7" t="s">
        <v>825</v>
      </c>
      <c r="K6" s="7" t="s">
        <v>832</v>
      </c>
      <c r="L6" s="7" t="s">
        <v>681</v>
      </c>
      <c r="M6" s="7" t="s">
        <v>682</v>
      </c>
      <c r="N6" s="7" t="s">
        <v>673</v>
      </c>
      <c r="O6" s="7" t="s">
        <v>1511</v>
      </c>
    </row>
    <row r="7" spans="1:15" x14ac:dyDescent="0.25">
      <c r="B7" s="20">
        <f>SUBTOTAL(3,$O$7:O7)</f>
        <v>1</v>
      </c>
      <c r="C7" s="21" t="s">
        <v>9</v>
      </c>
      <c r="D7" s="21" t="s">
        <v>22</v>
      </c>
      <c r="E7" s="21" t="s">
        <v>652</v>
      </c>
      <c r="F7" s="21" t="s">
        <v>687</v>
      </c>
      <c r="G7" s="21" t="s">
        <v>640</v>
      </c>
      <c r="H7" s="22">
        <v>42370</v>
      </c>
      <c r="I7" s="22">
        <v>42400</v>
      </c>
      <c r="J7" s="22" t="s">
        <v>1512</v>
      </c>
      <c r="K7" s="22">
        <v>42379</v>
      </c>
      <c r="L7" s="23">
        <v>1</v>
      </c>
      <c r="M7" s="24" t="s">
        <v>833</v>
      </c>
      <c r="N7" s="31">
        <v>6</v>
      </c>
      <c r="O7" s="2">
        <f>IF(OR(m1AssetsTable[[#This Row],[Begin]]&gt;m1AssetsTable[[#This Row],[End]],m1AssetsTable[[#This Row],[Device family]]="Error",m1AssetsTable[[#This Row],[RU]]="Error"),1,0)</f>
        <v>0</v>
      </c>
    </row>
    <row r="8" spans="1:15" x14ac:dyDescent="0.25">
      <c r="B8" s="20">
        <f>SUBTOTAL(3,$O$7:O8)</f>
        <v>2</v>
      </c>
      <c r="C8" s="21" t="s">
        <v>9</v>
      </c>
      <c r="D8" s="21" t="s">
        <v>22</v>
      </c>
      <c r="E8" s="21" t="s">
        <v>657</v>
      </c>
      <c r="F8" s="21" t="s">
        <v>687</v>
      </c>
      <c r="G8" s="21" t="s">
        <v>640</v>
      </c>
      <c r="H8" s="22">
        <v>42370</v>
      </c>
      <c r="I8" s="22">
        <v>42400</v>
      </c>
      <c r="J8" s="22" t="s">
        <v>1512</v>
      </c>
      <c r="K8" s="22">
        <v>42379</v>
      </c>
      <c r="L8" s="23">
        <v>1</v>
      </c>
      <c r="M8" s="24" t="s">
        <v>833</v>
      </c>
      <c r="N8" s="31">
        <v>6</v>
      </c>
      <c r="O8" s="2">
        <f>IF(OR(m1AssetsTable[[#This Row],[Begin]]&gt;m1AssetsTable[[#This Row],[End]],m1AssetsTable[[#This Row],[Device family]]="Error",m1AssetsTable[[#This Row],[RU]]="Error"),1,0)</f>
        <v>0</v>
      </c>
    </row>
    <row r="9" spans="1:15" x14ac:dyDescent="0.25">
      <c r="B9" s="20">
        <f>SUBTOTAL(3,$O$7:O9)</f>
        <v>3</v>
      </c>
      <c r="C9" s="21" t="s">
        <v>9</v>
      </c>
      <c r="D9" s="21" t="s">
        <v>26</v>
      </c>
      <c r="E9" s="21" t="s">
        <v>655</v>
      </c>
      <c r="F9" s="21" t="s">
        <v>687</v>
      </c>
      <c r="G9" s="21" t="s">
        <v>640</v>
      </c>
      <c r="H9" s="22">
        <v>42370</v>
      </c>
      <c r="I9" s="22">
        <v>42400</v>
      </c>
      <c r="J9" s="22" t="s">
        <v>1512</v>
      </c>
      <c r="K9" s="22">
        <v>42379</v>
      </c>
      <c r="L9" s="23">
        <v>1</v>
      </c>
      <c r="M9" s="24" t="s">
        <v>676</v>
      </c>
      <c r="N9" s="31">
        <v>0</v>
      </c>
      <c r="O9" s="2">
        <f>IF(OR(m1AssetsTable[[#This Row],[Begin]]&gt;m1AssetsTable[[#This Row],[End]],m1AssetsTable[[#This Row],[Device family]]="Error",m1AssetsTable[[#This Row],[RU]]="Error"),1,0)</f>
        <v>0</v>
      </c>
    </row>
    <row r="10" spans="1:15" x14ac:dyDescent="0.25">
      <c r="B10" s="20">
        <f>SUBTOTAL(3,$O$7:O10)</f>
        <v>4</v>
      </c>
      <c r="C10" s="21" t="s">
        <v>9</v>
      </c>
      <c r="D10" s="21" t="s">
        <v>26</v>
      </c>
      <c r="E10" s="21" t="s">
        <v>656</v>
      </c>
      <c r="F10" s="21" t="s">
        <v>687</v>
      </c>
      <c r="G10" s="21" t="s">
        <v>640</v>
      </c>
      <c r="H10" s="22">
        <v>42370</v>
      </c>
      <c r="I10" s="22">
        <v>42400</v>
      </c>
      <c r="J10" s="22" t="s">
        <v>1512</v>
      </c>
      <c r="K10" s="22">
        <v>42379</v>
      </c>
      <c r="L10" s="23">
        <v>1</v>
      </c>
      <c r="M10" s="24" t="s">
        <v>676</v>
      </c>
      <c r="N10" s="31">
        <v>0</v>
      </c>
      <c r="O10" s="2">
        <f>IF(OR(m1AssetsTable[[#This Row],[Begin]]&gt;m1AssetsTable[[#This Row],[End]],m1AssetsTable[[#This Row],[Device family]]="Error",m1AssetsTable[[#This Row],[RU]]="Error"),1,0)</f>
        <v>0</v>
      </c>
    </row>
    <row r="11" spans="1:15" x14ac:dyDescent="0.25">
      <c r="B11" s="20">
        <f>SUBTOTAL(3,$O$7:O11)</f>
        <v>5</v>
      </c>
      <c r="C11" s="21" t="s">
        <v>3</v>
      </c>
      <c r="D11" s="21" t="s">
        <v>34</v>
      </c>
      <c r="E11" s="21" t="s">
        <v>638</v>
      </c>
      <c r="F11" s="21" t="s">
        <v>639</v>
      </c>
      <c r="G11" s="21" t="s">
        <v>640</v>
      </c>
      <c r="H11" s="22">
        <v>42370</v>
      </c>
      <c r="I11" s="22">
        <v>42400</v>
      </c>
      <c r="J11" s="22" t="s">
        <v>1512</v>
      </c>
      <c r="K11" s="22">
        <v>42379</v>
      </c>
      <c r="L11" s="23">
        <v>1</v>
      </c>
      <c r="M11" s="24" t="s">
        <v>837</v>
      </c>
      <c r="N11" s="31">
        <v>2</v>
      </c>
      <c r="O11" s="2">
        <f>IF(OR(m1AssetsTable[[#This Row],[Begin]]&gt;m1AssetsTable[[#This Row],[End]],m1AssetsTable[[#This Row],[Device family]]="Error",m1AssetsTable[[#This Row],[RU]]="Error"),1,0)</f>
        <v>0</v>
      </c>
    </row>
    <row r="12" spans="1:15" x14ac:dyDescent="0.25">
      <c r="B12" s="20">
        <f>SUBTOTAL(3,$O$7:O12)</f>
        <v>6</v>
      </c>
      <c r="C12" s="21" t="s">
        <v>3</v>
      </c>
      <c r="D12" s="21" t="s">
        <v>34</v>
      </c>
      <c r="E12" s="21" t="s">
        <v>641</v>
      </c>
      <c r="F12" s="21" t="s">
        <v>688</v>
      </c>
      <c r="G12" s="21" t="s">
        <v>640</v>
      </c>
      <c r="H12" s="22">
        <v>42370</v>
      </c>
      <c r="I12" s="22">
        <v>42400</v>
      </c>
      <c r="J12" s="22" t="s">
        <v>1512</v>
      </c>
      <c r="K12" s="22">
        <v>42379</v>
      </c>
      <c r="L12" s="23">
        <v>1</v>
      </c>
      <c r="M12" s="24" t="s">
        <v>837</v>
      </c>
      <c r="N12" s="31">
        <v>2</v>
      </c>
      <c r="O12" s="2">
        <f>IF(OR(m1AssetsTable[[#This Row],[Begin]]&gt;m1AssetsTable[[#This Row],[End]],m1AssetsTable[[#This Row],[Device family]]="Error",m1AssetsTable[[#This Row],[RU]]="Error"),1,0)</f>
        <v>0</v>
      </c>
    </row>
    <row r="13" spans="1:15" x14ac:dyDescent="0.25">
      <c r="B13" s="20">
        <f>SUBTOTAL(3,$O$7:O13)</f>
        <v>7</v>
      </c>
      <c r="C13" s="21" t="s">
        <v>3</v>
      </c>
      <c r="D13" s="21" t="s">
        <v>73</v>
      </c>
      <c r="E13" s="21" t="s">
        <v>658</v>
      </c>
      <c r="F13" s="21" t="s">
        <v>659</v>
      </c>
      <c r="G13" s="21" t="s">
        <v>640</v>
      </c>
      <c r="H13" s="22">
        <v>42370</v>
      </c>
      <c r="I13" s="22">
        <v>42400</v>
      </c>
      <c r="J13" s="22" t="s">
        <v>1512</v>
      </c>
      <c r="K13" s="22">
        <v>42379</v>
      </c>
      <c r="L13" s="23">
        <v>1</v>
      </c>
      <c r="M13" s="24" t="s">
        <v>836</v>
      </c>
      <c r="N13" s="31">
        <v>2</v>
      </c>
      <c r="O13" s="2">
        <f>IF(OR(m1AssetsTable[[#This Row],[Begin]]&gt;m1AssetsTable[[#This Row],[End]],m1AssetsTable[[#This Row],[Device family]]="Error",m1AssetsTable[[#This Row],[RU]]="Error"),1,0)</f>
        <v>0</v>
      </c>
    </row>
    <row r="14" spans="1:15" x14ac:dyDescent="0.25">
      <c r="B14" s="20">
        <f>SUBTOTAL(3,$O$7:O14)</f>
        <v>8</v>
      </c>
      <c r="C14" s="21" t="s">
        <v>9</v>
      </c>
      <c r="D14" s="21" t="s">
        <v>24</v>
      </c>
      <c r="E14" s="21" t="s">
        <v>653</v>
      </c>
      <c r="F14" s="21" t="s">
        <v>689</v>
      </c>
      <c r="G14" s="21" t="s">
        <v>640</v>
      </c>
      <c r="H14" s="22">
        <v>42370</v>
      </c>
      <c r="I14" s="22">
        <v>42400</v>
      </c>
      <c r="J14" s="22" t="s">
        <v>1512</v>
      </c>
      <c r="K14" s="22">
        <v>42379</v>
      </c>
      <c r="L14" s="23">
        <v>1</v>
      </c>
      <c r="M14" s="24" t="s">
        <v>674</v>
      </c>
      <c r="N14" s="31">
        <v>4</v>
      </c>
      <c r="O14" s="2">
        <f>IF(OR(m1AssetsTable[[#This Row],[Begin]]&gt;m1AssetsTable[[#This Row],[End]],m1AssetsTable[[#This Row],[Device family]]="Error",m1AssetsTable[[#This Row],[RU]]="Error"),1,0)</f>
        <v>0</v>
      </c>
    </row>
    <row r="15" spans="1:15" x14ac:dyDescent="0.25">
      <c r="B15" s="20">
        <f>SUBTOTAL(3,$O$7:O15)</f>
        <v>9</v>
      </c>
      <c r="C15" s="21" t="s">
        <v>9</v>
      </c>
      <c r="D15" s="21" t="s">
        <v>24</v>
      </c>
      <c r="E15" s="21" t="s">
        <v>654</v>
      </c>
      <c r="F15" s="21" t="s">
        <v>690</v>
      </c>
      <c r="G15" s="21" t="s">
        <v>640</v>
      </c>
      <c r="H15" s="22">
        <v>42370</v>
      </c>
      <c r="I15" s="22">
        <v>42400</v>
      </c>
      <c r="J15" s="22" t="s">
        <v>1512</v>
      </c>
      <c r="K15" s="22">
        <v>42379</v>
      </c>
      <c r="L15" s="23">
        <v>1</v>
      </c>
      <c r="M15" s="24" t="s">
        <v>674</v>
      </c>
      <c r="N15" s="31">
        <v>4</v>
      </c>
      <c r="O15" s="2">
        <f>IF(OR(m1AssetsTable[[#This Row],[Begin]]&gt;m1AssetsTable[[#This Row],[End]],m1AssetsTable[[#This Row],[Device family]]="Error",m1AssetsTable[[#This Row],[RU]]="Error"),1,0)</f>
        <v>0</v>
      </c>
    </row>
    <row r="16" spans="1:15" x14ac:dyDescent="0.25">
      <c r="B16" s="20">
        <f>SUBTOTAL(3,$O$7:O16)</f>
        <v>10</v>
      </c>
      <c r="C16" s="21" t="s">
        <v>9</v>
      </c>
      <c r="D16" s="21" t="s">
        <v>834</v>
      </c>
      <c r="E16" s="21" t="s">
        <v>650</v>
      </c>
      <c r="F16" s="21" t="s">
        <v>651</v>
      </c>
      <c r="G16" s="21" t="s">
        <v>640</v>
      </c>
      <c r="H16" s="22">
        <v>42370</v>
      </c>
      <c r="I16" s="22">
        <v>42400</v>
      </c>
      <c r="J16" s="22" t="s">
        <v>1512</v>
      </c>
      <c r="K16" s="22">
        <v>42379</v>
      </c>
      <c r="L16" s="23">
        <v>1</v>
      </c>
      <c r="M16" s="24" t="s">
        <v>835</v>
      </c>
      <c r="N16" s="31">
        <v>2</v>
      </c>
      <c r="O16" s="2">
        <f>IF(OR(m1AssetsTable[[#This Row],[Begin]]&gt;m1AssetsTable[[#This Row],[End]],m1AssetsTable[[#This Row],[Device family]]="Error",m1AssetsTable[[#This Row],[RU]]="Error"),1,0)</f>
        <v>0</v>
      </c>
    </row>
    <row r="17" spans="2:15" x14ac:dyDescent="0.25">
      <c r="B17" s="20">
        <f>SUBTOTAL(3,$O$7:O17)</f>
        <v>11</v>
      </c>
      <c r="C17" s="21" t="s">
        <v>9</v>
      </c>
      <c r="D17" s="21" t="s">
        <v>646</v>
      </c>
      <c r="E17" s="21" t="s">
        <v>647</v>
      </c>
      <c r="F17" s="21" t="s">
        <v>691</v>
      </c>
      <c r="G17" s="21" t="s">
        <v>640</v>
      </c>
      <c r="H17" s="22">
        <v>42370</v>
      </c>
      <c r="I17" s="22">
        <v>42400</v>
      </c>
      <c r="J17" s="22" t="s">
        <v>1512</v>
      </c>
      <c r="K17" s="22">
        <v>42379</v>
      </c>
      <c r="L17" s="23">
        <v>1</v>
      </c>
      <c r="M17" s="24" t="s">
        <v>838</v>
      </c>
      <c r="N17" s="31">
        <v>1</v>
      </c>
      <c r="O17" s="2">
        <f>IF(OR(m1AssetsTable[[#This Row],[Begin]]&gt;m1AssetsTable[[#This Row],[End]],m1AssetsTable[[#This Row],[Device family]]="Error",m1AssetsTable[[#This Row],[RU]]="Error"),1,0)</f>
        <v>0</v>
      </c>
    </row>
    <row r="18" spans="2:15" x14ac:dyDescent="0.25">
      <c r="B18" s="20">
        <f>SUBTOTAL(3,$O$7:O18)</f>
        <v>12</v>
      </c>
      <c r="C18" s="21" t="s">
        <v>9</v>
      </c>
      <c r="D18" s="21" t="s">
        <v>646</v>
      </c>
      <c r="E18" s="21" t="s">
        <v>648</v>
      </c>
      <c r="F18" s="21" t="s">
        <v>692</v>
      </c>
      <c r="G18" s="21" t="s">
        <v>640</v>
      </c>
      <c r="H18" s="22">
        <v>42370</v>
      </c>
      <c r="I18" s="22">
        <v>42400</v>
      </c>
      <c r="J18" s="22" t="s">
        <v>1512</v>
      </c>
      <c r="K18" s="22">
        <v>42379</v>
      </c>
      <c r="L18" s="23">
        <v>1</v>
      </c>
      <c r="M18" s="24" t="s">
        <v>838</v>
      </c>
      <c r="N18" s="31">
        <v>1</v>
      </c>
      <c r="O18" s="2">
        <f>IF(OR(m1AssetsTable[[#This Row],[Begin]]&gt;m1AssetsTable[[#This Row],[End]],m1AssetsTable[[#This Row],[Device family]]="Error",m1AssetsTable[[#This Row],[RU]]="Error"),1,0)</f>
        <v>0</v>
      </c>
    </row>
    <row r="19" spans="2:15" x14ac:dyDescent="0.25">
      <c r="B19" s="20">
        <f>SUBTOTAL(3,$O$7:O19)</f>
        <v>13</v>
      </c>
      <c r="C19" s="21" t="s">
        <v>9</v>
      </c>
      <c r="D19" s="21" t="s">
        <v>646</v>
      </c>
      <c r="E19" s="21" t="s">
        <v>649</v>
      </c>
      <c r="F19" s="21" t="s">
        <v>693</v>
      </c>
      <c r="G19" s="21" t="s">
        <v>640</v>
      </c>
      <c r="H19" s="22">
        <v>42370</v>
      </c>
      <c r="I19" s="22">
        <v>42400</v>
      </c>
      <c r="J19" s="22" t="s">
        <v>1512</v>
      </c>
      <c r="K19" s="22">
        <v>42379</v>
      </c>
      <c r="L19" s="23">
        <v>1</v>
      </c>
      <c r="M19" s="24" t="s">
        <v>838</v>
      </c>
      <c r="N19" s="31">
        <v>1</v>
      </c>
      <c r="O19" s="2">
        <f>IF(OR(m1AssetsTable[[#This Row],[Begin]]&gt;m1AssetsTable[[#This Row],[End]],m1AssetsTable[[#This Row],[Device family]]="Error",m1AssetsTable[[#This Row],[RU]]="Error"),1,0)</f>
        <v>0</v>
      </c>
    </row>
    <row r="20" spans="2:15" x14ac:dyDescent="0.25">
      <c r="B20" s="20">
        <f>SUBTOTAL(3,$O$7:O20)</f>
        <v>14</v>
      </c>
      <c r="C20" s="21" t="s">
        <v>9</v>
      </c>
      <c r="D20" s="21" t="s">
        <v>829</v>
      </c>
      <c r="E20" s="21" t="s">
        <v>642</v>
      </c>
      <c r="F20" s="21" t="s">
        <v>643</v>
      </c>
      <c r="G20" s="21" t="s">
        <v>640</v>
      </c>
      <c r="H20" s="22">
        <v>42370</v>
      </c>
      <c r="I20" s="22">
        <v>42400</v>
      </c>
      <c r="J20" s="22" t="s">
        <v>1512</v>
      </c>
      <c r="K20" s="22">
        <v>42379</v>
      </c>
      <c r="L20" s="23">
        <v>1</v>
      </c>
      <c r="M20" s="24" t="s">
        <v>675</v>
      </c>
      <c r="N20" s="31">
        <v>3</v>
      </c>
      <c r="O20" s="2">
        <f>IF(OR(m1AssetsTable[[#This Row],[Begin]]&gt;m1AssetsTable[[#This Row],[End]],m1AssetsTable[[#This Row],[Device family]]="Error",m1AssetsTable[[#This Row],[RU]]="Error"),1,0)</f>
        <v>0</v>
      </c>
    </row>
    <row r="21" spans="2:15" x14ac:dyDescent="0.25">
      <c r="B21" s="20">
        <f>SUBTOTAL(3,$O$7:O21)</f>
        <v>15</v>
      </c>
      <c r="C21" s="21" t="s">
        <v>9</v>
      </c>
      <c r="D21" s="21" t="s">
        <v>829</v>
      </c>
      <c r="E21" s="21" t="s">
        <v>644</v>
      </c>
      <c r="F21" s="21" t="s">
        <v>645</v>
      </c>
      <c r="G21" s="21" t="s">
        <v>640</v>
      </c>
      <c r="H21" s="22">
        <v>42370</v>
      </c>
      <c r="I21" s="22">
        <v>42400</v>
      </c>
      <c r="J21" s="22" t="s">
        <v>1512</v>
      </c>
      <c r="K21" s="22">
        <v>42379</v>
      </c>
      <c r="L21" s="23">
        <v>1</v>
      </c>
      <c r="M21" s="24" t="s">
        <v>675</v>
      </c>
      <c r="N21" s="31">
        <v>3</v>
      </c>
      <c r="O21" s="2">
        <f>IF(OR(m1AssetsTable[[#This Row],[Begin]]&gt;m1AssetsTable[[#This Row],[End]],m1AssetsTable[[#This Row],[Device family]]="Error",m1AssetsTable[[#This Row],[RU]]="Error"),1,0)</f>
        <v>0</v>
      </c>
    </row>
    <row r="22" spans="2:15" x14ac:dyDescent="0.25">
      <c r="B22" s="20">
        <f>SUBTOTAL(3,$O$7:O22)</f>
        <v>16</v>
      </c>
      <c r="C22" s="21" t="s">
        <v>9</v>
      </c>
      <c r="D22" s="21" t="s">
        <v>22</v>
      </c>
      <c r="E22" s="21" t="s">
        <v>314</v>
      </c>
      <c r="F22" s="21" t="s">
        <v>694</v>
      </c>
      <c r="G22" s="21" t="s">
        <v>286</v>
      </c>
      <c r="H22" s="22">
        <v>42370</v>
      </c>
      <c r="I22" s="22">
        <v>42400</v>
      </c>
      <c r="J22" s="22" t="s">
        <v>1512</v>
      </c>
      <c r="K22" s="22">
        <v>42379</v>
      </c>
      <c r="L22" s="23">
        <v>1</v>
      </c>
      <c r="M22" s="24" t="s">
        <v>833</v>
      </c>
      <c r="N22" s="31">
        <v>6</v>
      </c>
      <c r="O22" s="2">
        <f>IF(OR(m1AssetsTable[[#This Row],[Begin]]&gt;m1AssetsTable[[#This Row],[End]],m1AssetsTable[[#This Row],[Device family]]="Error",m1AssetsTable[[#This Row],[RU]]="Error"),1,0)</f>
        <v>0</v>
      </c>
    </row>
    <row r="23" spans="2:15" x14ac:dyDescent="0.25">
      <c r="B23" s="20">
        <f>SUBTOTAL(3,$O$7:O23)</f>
        <v>17</v>
      </c>
      <c r="C23" s="21" t="s">
        <v>9</v>
      </c>
      <c r="D23" s="21" t="s">
        <v>22</v>
      </c>
      <c r="E23" s="21" t="s">
        <v>328</v>
      </c>
      <c r="F23" s="21" t="s">
        <v>694</v>
      </c>
      <c r="G23" s="21" t="s">
        <v>286</v>
      </c>
      <c r="H23" s="22">
        <v>42370</v>
      </c>
      <c r="I23" s="22">
        <v>42400</v>
      </c>
      <c r="J23" s="22" t="s">
        <v>1512</v>
      </c>
      <c r="K23" s="22">
        <v>42379</v>
      </c>
      <c r="L23" s="23">
        <v>1</v>
      </c>
      <c r="M23" s="24" t="s">
        <v>833</v>
      </c>
      <c r="N23" s="31">
        <v>6</v>
      </c>
      <c r="O23" s="2">
        <f>IF(OR(m1AssetsTable[[#This Row],[Begin]]&gt;m1AssetsTable[[#This Row],[End]],m1AssetsTable[[#This Row],[Device family]]="Error",m1AssetsTable[[#This Row],[RU]]="Error"),1,0)</f>
        <v>0</v>
      </c>
    </row>
    <row r="24" spans="2:15" x14ac:dyDescent="0.25">
      <c r="B24" s="20">
        <f>SUBTOTAL(3,$O$7:O24)</f>
        <v>18</v>
      </c>
      <c r="C24" s="21" t="s">
        <v>9</v>
      </c>
      <c r="D24" s="21" t="s">
        <v>28</v>
      </c>
      <c r="E24" s="21" t="s">
        <v>325</v>
      </c>
      <c r="F24" s="21" t="s">
        <v>694</v>
      </c>
      <c r="G24" s="21" t="s">
        <v>286</v>
      </c>
      <c r="H24" s="22">
        <v>42370</v>
      </c>
      <c r="I24" s="22">
        <v>42400</v>
      </c>
      <c r="J24" s="22" t="s">
        <v>1512</v>
      </c>
      <c r="K24" s="22">
        <v>42379</v>
      </c>
      <c r="L24" s="23">
        <v>1</v>
      </c>
      <c r="M24" s="24" t="s">
        <v>677</v>
      </c>
      <c r="N24" s="31">
        <v>0</v>
      </c>
      <c r="O24" s="2">
        <f>IF(OR(m1AssetsTable[[#This Row],[Begin]]&gt;m1AssetsTable[[#This Row],[End]],m1AssetsTable[[#This Row],[Device family]]="Error",m1AssetsTable[[#This Row],[RU]]="Error"),1,0)</f>
        <v>0</v>
      </c>
    </row>
    <row r="25" spans="2:15" x14ac:dyDescent="0.25">
      <c r="B25" s="20">
        <f>SUBTOTAL(3,$O$7:O25)</f>
        <v>19</v>
      </c>
      <c r="C25" s="21" t="s">
        <v>9</v>
      </c>
      <c r="D25" s="21" t="s">
        <v>28</v>
      </c>
      <c r="E25" s="21" t="s">
        <v>326</v>
      </c>
      <c r="F25" s="21" t="s">
        <v>694</v>
      </c>
      <c r="G25" s="21" t="s">
        <v>286</v>
      </c>
      <c r="H25" s="22">
        <v>42370</v>
      </c>
      <c r="I25" s="22">
        <v>42400</v>
      </c>
      <c r="J25" s="22" t="s">
        <v>1512</v>
      </c>
      <c r="K25" s="22">
        <v>42379</v>
      </c>
      <c r="L25" s="23">
        <v>1</v>
      </c>
      <c r="M25" s="24" t="s">
        <v>677</v>
      </c>
      <c r="N25" s="31">
        <v>0</v>
      </c>
      <c r="O25" s="2">
        <f>IF(OR(m1AssetsTable[[#This Row],[Begin]]&gt;m1AssetsTable[[#This Row],[End]],m1AssetsTable[[#This Row],[Device family]]="Error",m1AssetsTable[[#This Row],[RU]]="Error"),1,0)</f>
        <v>0</v>
      </c>
    </row>
    <row r="26" spans="2:15" x14ac:dyDescent="0.25">
      <c r="B26" s="20">
        <f>SUBTOTAL(3,$O$7:O26)</f>
        <v>20</v>
      </c>
      <c r="C26" s="21" t="s">
        <v>3</v>
      </c>
      <c r="D26" s="21" t="s">
        <v>34</v>
      </c>
      <c r="E26" s="21" t="s">
        <v>284</v>
      </c>
      <c r="F26" s="21" t="s">
        <v>285</v>
      </c>
      <c r="G26" s="21" t="s">
        <v>286</v>
      </c>
      <c r="H26" s="22">
        <v>42370</v>
      </c>
      <c r="I26" s="22">
        <v>42400</v>
      </c>
      <c r="J26" s="22" t="s">
        <v>1512</v>
      </c>
      <c r="K26" s="22">
        <v>42379</v>
      </c>
      <c r="L26" s="23">
        <v>1</v>
      </c>
      <c r="M26" s="24" t="s">
        <v>837</v>
      </c>
      <c r="N26" s="31">
        <v>2</v>
      </c>
      <c r="O26" s="2">
        <f>IF(OR(m1AssetsTable[[#This Row],[Begin]]&gt;m1AssetsTable[[#This Row],[End]],m1AssetsTable[[#This Row],[Device family]]="Error",m1AssetsTable[[#This Row],[RU]]="Error"),1,0)</f>
        <v>0</v>
      </c>
    </row>
    <row r="27" spans="2:15" x14ac:dyDescent="0.25">
      <c r="B27" s="20">
        <f>SUBTOTAL(3,$O$7:O27)</f>
        <v>21</v>
      </c>
      <c r="C27" s="21" t="s">
        <v>3</v>
      </c>
      <c r="D27" s="21" t="s">
        <v>34</v>
      </c>
      <c r="E27" s="21" t="s">
        <v>288</v>
      </c>
      <c r="F27" s="21" t="s">
        <v>695</v>
      </c>
      <c r="G27" s="21" t="s">
        <v>286</v>
      </c>
      <c r="H27" s="22">
        <v>42370</v>
      </c>
      <c r="I27" s="22">
        <v>42400</v>
      </c>
      <c r="J27" s="22" t="s">
        <v>1512</v>
      </c>
      <c r="K27" s="22">
        <v>42379</v>
      </c>
      <c r="L27" s="23">
        <v>1</v>
      </c>
      <c r="M27" s="24" t="s">
        <v>837</v>
      </c>
      <c r="N27" s="31">
        <v>2</v>
      </c>
      <c r="O27" s="2">
        <f>IF(OR(m1AssetsTable[[#This Row],[Begin]]&gt;m1AssetsTable[[#This Row],[End]],m1AssetsTable[[#This Row],[Device family]]="Error",m1AssetsTable[[#This Row],[RU]]="Error"),1,0)</f>
        <v>0</v>
      </c>
    </row>
    <row r="28" spans="2:15" x14ac:dyDescent="0.25">
      <c r="B28" s="20">
        <f>SUBTOTAL(3,$O$7:O28)</f>
        <v>22</v>
      </c>
      <c r="C28" s="21" t="s">
        <v>3</v>
      </c>
      <c r="D28" s="21" t="s">
        <v>73</v>
      </c>
      <c r="E28" s="21" t="s">
        <v>295</v>
      </c>
      <c r="F28" s="21" t="s">
        <v>296</v>
      </c>
      <c r="G28" s="21" t="s">
        <v>286</v>
      </c>
      <c r="H28" s="22">
        <v>42370</v>
      </c>
      <c r="I28" s="22">
        <v>42400</v>
      </c>
      <c r="J28" s="22" t="s">
        <v>1512</v>
      </c>
      <c r="K28" s="22">
        <v>42379</v>
      </c>
      <c r="L28" s="23">
        <v>1</v>
      </c>
      <c r="M28" s="24" t="s">
        <v>836</v>
      </c>
      <c r="N28" s="31">
        <v>2</v>
      </c>
      <c r="O28" s="2">
        <f>IF(OR(m1AssetsTable[[#This Row],[Begin]]&gt;m1AssetsTable[[#This Row],[End]],m1AssetsTable[[#This Row],[Device family]]="Error",m1AssetsTable[[#This Row],[RU]]="Error"),1,0)</f>
        <v>0</v>
      </c>
    </row>
    <row r="29" spans="2:15" x14ac:dyDescent="0.25">
      <c r="B29" s="20">
        <f>SUBTOTAL(3,$O$7:O29)</f>
        <v>23</v>
      </c>
      <c r="C29" s="21" t="s">
        <v>9</v>
      </c>
      <c r="D29" s="21" t="s">
        <v>26</v>
      </c>
      <c r="E29" s="21" t="s">
        <v>324</v>
      </c>
      <c r="F29" s="21" t="s">
        <v>694</v>
      </c>
      <c r="G29" s="21" t="s">
        <v>286</v>
      </c>
      <c r="H29" s="22">
        <v>42370</v>
      </c>
      <c r="I29" s="22">
        <v>42400</v>
      </c>
      <c r="J29" s="22" t="s">
        <v>1512</v>
      </c>
      <c r="K29" s="22">
        <v>42379</v>
      </c>
      <c r="L29" s="23">
        <v>1</v>
      </c>
      <c r="M29" s="24" t="s">
        <v>676</v>
      </c>
      <c r="N29" s="31">
        <v>0</v>
      </c>
      <c r="O29" s="2">
        <f>IF(OR(m1AssetsTable[[#This Row],[Begin]]&gt;m1AssetsTable[[#This Row],[End]],m1AssetsTable[[#This Row],[Device family]]="Error",m1AssetsTable[[#This Row],[RU]]="Error"),1,0)</f>
        <v>0</v>
      </c>
    </row>
    <row r="30" spans="2:15" x14ac:dyDescent="0.25">
      <c r="B30" s="20">
        <f>SUBTOTAL(3,$O$7:O30)</f>
        <v>24</v>
      </c>
      <c r="C30" s="21" t="s">
        <v>9</v>
      </c>
      <c r="D30" s="21" t="s">
        <v>26</v>
      </c>
      <c r="E30" s="21" t="s">
        <v>327</v>
      </c>
      <c r="F30" s="21" t="s">
        <v>694</v>
      </c>
      <c r="G30" s="21" t="s">
        <v>286</v>
      </c>
      <c r="H30" s="22">
        <v>42370</v>
      </c>
      <c r="I30" s="22">
        <v>42400</v>
      </c>
      <c r="J30" s="22" t="s">
        <v>1512</v>
      </c>
      <c r="K30" s="22">
        <v>42379</v>
      </c>
      <c r="L30" s="23">
        <v>1</v>
      </c>
      <c r="M30" s="24" t="s">
        <v>676</v>
      </c>
      <c r="N30" s="31">
        <v>0</v>
      </c>
      <c r="O30" s="2">
        <f>IF(OR(m1AssetsTable[[#This Row],[Begin]]&gt;m1AssetsTable[[#This Row],[End]],m1AssetsTable[[#This Row],[Device family]]="Error",m1AssetsTable[[#This Row],[RU]]="Error"),1,0)</f>
        <v>0</v>
      </c>
    </row>
    <row r="31" spans="2:15" x14ac:dyDescent="0.25">
      <c r="B31" s="20">
        <f>SUBTOTAL(3,$O$7:O31)</f>
        <v>25</v>
      </c>
      <c r="C31" s="21" t="s">
        <v>9</v>
      </c>
      <c r="D31" s="21" t="s">
        <v>89</v>
      </c>
      <c r="E31" s="21" t="s">
        <v>319</v>
      </c>
      <c r="F31" s="21" t="s">
        <v>696</v>
      </c>
      <c r="G31" s="21" t="s">
        <v>286</v>
      </c>
      <c r="H31" s="22">
        <v>42370</v>
      </c>
      <c r="I31" s="22">
        <v>42400</v>
      </c>
      <c r="J31" s="22" t="s">
        <v>1512</v>
      </c>
      <c r="K31" s="22">
        <v>42379</v>
      </c>
      <c r="L31" s="23">
        <v>1</v>
      </c>
      <c r="M31" s="24" t="s">
        <v>674</v>
      </c>
      <c r="N31" s="31">
        <v>4</v>
      </c>
      <c r="O31" s="2">
        <f>IF(OR(m1AssetsTable[[#This Row],[Begin]]&gt;m1AssetsTable[[#This Row],[End]],m1AssetsTable[[#This Row],[Device family]]="Error",m1AssetsTable[[#This Row],[RU]]="Error"),1,0)</f>
        <v>0</v>
      </c>
    </row>
    <row r="32" spans="2:15" x14ac:dyDescent="0.25">
      <c r="B32" s="20">
        <f>SUBTOTAL(3,$O$7:O32)</f>
        <v>26</v>
      </c>
      <c r="C32" s="21" t="s">
        <v>9</v>
      </c>
      <c r="D32" s="21" t="s">
        <v>89</v>
      </c>
      <c r="E32" s="21" t="s">
        <v>320</v>
      </c>
      <c r="F32" s="21" t="s">
        <v>697</v>
      </c>
      <c r="G32" s="21" t="s">
        <v>286</v>
      </c>
      <c r="H32" s="22">
        <v>42370</v>
      </c>
      <c r="I32" s="22">
        <v>42400</v>
      </c>
      <c r="J32" s="22" t="s">
        <v>1512</v>
      </c>
      <c r="K32" s="22">
        <v>42379</v>
      </c>
      <c r="L32" s="23">
        <v>1</v>
      </c>
      <c r="M32" s="24" t="s">
        <v>674</v>
      </c>
      <c r="N32" s="31">
        <v>4</v>
      </c>
      <c r="O32" s="2">
        <f>IF(OR(m1AssetsTable[[#This Row],[Begin]]&gt;m1AssetsTable[[#This Row],[End]],m1AssetsTable[[#This Row],[Device family]]="Error",m1AssetsTable[[#This Row],[RU]]="Error"),1,0)</f>
        <v>0</v>
      </c>
    </row>
    <row r="33" spans="2:15" x14ac:dyDescent="0.25">
      <c r="B33" s="20">
        <f>SUBTOTAL(3,$O$7:O33)</f>
        <v>27</v>
      </c>
      <c r="C33" s="21" t="s">
        <v>9</v>
      </c>
      <c r="D33" s="21" t="s">
        <v>89</v>
      </c>
      <c r="E33" s="21" t="s">
        <v>321</v>
      </c>
      <c r="F33" s="21" t="s">
        <v>698</v>
      </c>
      <c r="G33" s="21" t="s">
        <v>286</v>
      </c>
      <c r="H33" s="22">
        <v>42370</v>
      </c>
      <c r="I33" s="22">
        <v>42400</v>
      </c>
      <c r="J33" s="22" t="s">
        <v>1512</v>
      </c>
      <c r="K33" s="22">
        <v>42379</v>
      </c>
      <c r="L33" s="23">
        <v>1</v>
      </c>
      <c r="M33" s="24" t="s">
        <v>674</v>
      </c>
      <c r="N33" s="31">
        <v>4</v>
      </c>
      <c r="O33" s="2">
        <f>IF(OR(m1AssetsTable[[#This Row],[Begin]]&gt;m1AssetsTable[[#This Row],[End]],m1AssetsTable[[#This Row],[Device family]]="Error",m1AssetsTable[[#This Row],[RU]]="Error"),1,0)</f>
        <v>0</v>
      </c>
    </row>
    <row r="34" spans="2:15" x14ac:dyDescent="0.25">
      <c r="B34" s="20">
        <f>SUBTOTAL(3,$O$7:O34)</f>
        <v>28</v>
      </c>
      <c r="C34" s="21" t="s">
        <v>9</v>
      </c>
      <c r="D34" s="21" t="s">
        <v>89</v>
      </c>
      <c r="E34" s="21" t="s">
        <v>322</v>
      </c>
      <c r="F34" s="21" t="s">
        <v>699</v>
      </c>
      <c r="G34" s="21" t="s">
        <v>286</v>
      </c>
      <c r="H34" s="22">
        <v>42370</v>
      </c>
      <c r="I34" s="22">
        <v>42400</v>
      </c>
      <c r="J34" s="22" t="s">
        <v>1512</v>
      </c>
      <c r="K34" s="22">
        <v>42379</v>
      </c>
      <c r="L34" s="23">
        <v>1</v>
      </c>
      <c r="M34" s="24" t="s">
        <v>674</v>
      </c>
      <c r="N34" s="31">
        <v>4</v>
      </c>
      <c r="O34" s="2">
        <f>IF(OR(m1AssetsTable[[#This Row],[Begin]]&gt;m1AssetsTable[[#This Row],[End]],m1AssetsTable[[#This Row],[Device family]]="Error",m1AssetsTable[[#This Row],[RU]]="Error"),1,0)</f>
        <v>0</v>
      </c>
    </row>
    <row r="35" spans="2:15" x14ac:dyDescent="0.25">
      <c r="B35" s="20">
        <f>SUBTOTAL(3,$O$7:O35)</f>
        <v>29</v>
      </c>
      <c r="C35" s="21" t="s">
        <v>9</v>
      </c>
      <c r="D35" s="21" t="s">
        <v>89</v>
      </c>
      <c r="E35" s="21" t="s">
        <v>323</v>
      </c>
      <c r="F35" s="21" t="s">
        <v>700</v>
      </c>
      <c r="G35" s="21" t="s">
        <v>286</v>
      </c>
      <c r="H35" s="22">
        <v>42370</v>
      </c>
      <c r="I35" s="22">
        <v>42400</v>
      </c>
      <c r="J35" s="22" t="s">
        <v>1512</v>
      </c>
      <c r="K35" s="22">
        <v>42379</v>
      </c>
      <c r="L35" s="23">
        <v>1</v>
      </c>
      <c r="M35" s="24" t="s">
        <v>674</v>
      </c>
      <c r="N35" s="31">
        <v>4</v>
      </c>
      <c r="O35" s="2">
        <f>IF(OR(m1AssetsTable[[#This Row],[Begin]]&gt;m1AssetsTable[[#This Row],[End]],m1AssetsTable[[#This Row],[Device family]]="Error",m1AssetsTable[[#This Row],[RU]]="Error"),1,0)</f>
        <v>0</v>
      </c>
    </row>
    <row r="36" spans="2:15" x14ac:dyDescent="0.25">
      <c r="B36" s="20">
        <f>SUBTOTAL(3,$O$7:O36)</f>
        <v>30</v>
      </c>
      <c r="C36" s="21" t="s">
        <v>9</v>
      </c>
      <c r="D36" s="21" t="s">
        <v>89</v>
      </c>
      <c r="E36" s="21" t="s">
        <v>329</v>
      </c>
      <c r="F36" s="21" t="s">
        <v>701</v>
      </c>
      <c r="G36" s="21" t="s">
        <v>286</v>
      </c>
      <c r="H36" s="22">
        <v>42370</v>
      </c>
      <c r="I36" s="22">
        <v>42400</v>
      </c>
      <c r="J36" s="22" t="s">
        <v>1512</v>
      </c>
      <c r="K36" s="22">
        <v>42379</v>
      </c>
      <c r="L36" s="23">
        <v>1</v>
      </c>
      <c r="M36" s="24" t="s">
        <v>674</v>
      </c>
      <c r="N36" s="31">
        <v>4</v>
      </c>
      <c r="O36" s="2">
        <f>IF(OR(m1AssetsTable[[#This Row],[Begin]]&gt;m1AssetsTable[[#This Row],[End]],m1AssetsTable[[#This Row],[Device family]]="Error",m1AssetsTable[[#This Row],[RU]]="Error"),1,0)</f>
        <v>0</v>
      </c>
    </row>
    <row r="37" spans="2:15" x14ac:dyDescent="0.25">
      <c r="B37" s="20">
        <f>SUBTOTAL(3,$O$7:O37)</f>
        <v>31</v>
      </c>
      <c r="C37" s="21" t="s">
        <v>9</v>
      </c>
      <c r="D37" s="21" t="s">
        <v>89</v>
      </c>
      <c r="E37" s="21" t="s">
        <v>330</v>
      </c>
      <c r="F37" s="21" t="s">
        <v>702</v>
      </c>
      <c r="G37" s="21" t="s">
        <v>286</v>
      </c>
      <c r="H37" s="22">
        <v>42370</v>
      </c>
      <c r="I37" s="22">
        <v>42400</v>
      </c>
      <c r="J37" s="22" t="s">
        <v>1512</v>
      </c>
      <c r="K37" s="22">
        <v>42379</v>
      </c>
      <c r="L37" s="23">
        <v>1</v>
      </c>
      <c r="M37" s="24" t="s">
        <v>674</v>
      </c>
      <c r="N37" s="31">
        <v>4</v>
      </c>
      <c r="O37" s="2">
        <f>IF(OR(m1AssetsTable[[#This Row],[Begin]]&gt;m1AssetsTable[[#This Row],[End]],m1AssetsTable[[#This Row],[Device family]]="Error",m1AssetsTable[[#This Row],[RU]]="Error"),1,0)</f>
        <v>0</v>
      </c>
    </row>
    <row r="38" spans="2:15" x14ac:dyDescent="0.25">
      <c r="B38" s="20">
        <f>SUBTOTAL(3,$O$7:O38)</f>
        <v>32</v>
      </c>
      <c r="C38" s="21" t="s">
        <v>9</v>
      </c>
      <c r="D38" s="21" t="s">
        <v>89</v>
      </c>
      <c r="E38" s="21" t="s">
        <v>287</v>
      </c>
      <c r="F38" s="21" t="s">
        <v>703</v>
      </c>
      <c r="G38" s="21" t="s">
        <v>286</v>
      </c>
      <c r="H38" s="22">
        <v>42370</v>
      </c>
      <c r="I38" s="22">
        <v>42400</v>
      </c>
      <c r="J38" s="22" t="s">
        <v>1512</v>
      </c>
      <c r="K38" s="22"/>
      <c r="L38" s="23">
        <v>1</v>
      </c>
      <c r="M38" s="24" t="s">
        <v>674</v>
      </c>
      <c r="N38" s="31">
        <v>4</v>
      </c>
      <c r="O38" s="2">
        <f>IF(OR(m1AssetsTable[[#This Row],[Begin]]&gt;m1AssetsTable[[#This Row],[End]],m1AssetsTable[[#This Row],[Device family]]="Error",m1AssetsTable[[#This Row],[RU]]="Error"),1,0)</f>
        <v>0</v>
      </c>
    </row>
    <row r="39" spans="2:15" x14ac:dyDescent="0.25">
      <c r="B39" s="20">
        <f>SUBTOTAL(3,$O$7:O39)</f>
        <v>33</v>
      </c>
      <c r="C39" s="21" t="s">
        <v>9</v>
      </c>
      <c r="D39" s="21" t="s">
        <v>834</v>
      </c>
      <c r="E39" s="21" t="s">
        <v>301</v>
      </c>
      <c r="F39" s="21" t="s">
        <v>302</v>
      </c>
      <c r="G39" s="21" t="s">
        <v>286</v>
      </c>
      <c r="H39" s="22">
        <v>42370</v>
      </c>
      <c r="I39" s="22">
        <v>42400</v>
      </c>
      <c r="J39" s="22" t="s">
        <v>1512</v>
      </c>
      <c r="K39" s="22"/>
      <c r="L39" s="23">
        <v>1</v>
      </c>
      <c r="M39" s="24" t="s">
        <v>835</v>
      </c>
      <c r="N39" s="31">
        <v>2</v>
      </c>
      <c r="O39" s="2">
        <f>IF(OR(m1AssetsTable[[#This Row],[Begin]]&gt;m1AssetsTable[[#This Row],[End]],m1AssetsTable[[#This Row],[Device family]]="Error",m1AssetsTable[[#This Row],[RU]]="Error"),1,0)</f>
        <v>0</v>
      </c>
    </row>
    <row r="40" spans="2:15" x14ac:dyDescent="0.25">
      <c r="B40" s="20">
        <f>SUBTOTAL(3,$O$7:O40)</f>
        <v>34</v>
      </c>
      <c r="C40" s="21" t="s">
        <v>9</v>
      </c>
      <c r="D40" s="21" t="s">
        <v>15</v>
      </c>
      <c r="E40" s="21" t="s">
        <v>293</v>
      </c>
      <c r="F40" s="21" t="s">
        <v>294</v>
      </c>
      <c r="G40" s="21" t="s">
        <v>286</v>
      </c>
      <c r="H40" s="22">
        <v>42370</v>
      </c>
      <c r="I40" s="22">
        <v>42400</v>
      </c>
      <c r="J40" s="22" t="s">
        <v>1512</v>
      </c>
      <c r="K40" s="22"/>
      <c r="L40" s="23">
        <v>1</v>
      </c>
      <c r="M40" s="24" t="s">
        <v>838</v>
      </c>
      <c r="N40" s="31">
        <v>1</v>
      </c>
      <c r="O40" s="2">
        <f>IF(OR(m1AssetsTable[[#This Row],[Begin]]&gt;m1AssetsTable[[#This Row],[End]],m1AssetsTable[[#This Row],[Device family]]="Error",m1AssetsTable[[#This Row],[RU]]="Error"),1,0)</f>
        <v>0</v>
      </c>
    </row>
    <row r="41" spans="2:15" x14ac:dyDescent="0.25">
      <c r="B41" s="20">
        <f>SUBTOTAL(3,$O$7:O41)</f>
        <v>35</v>
      </c>
      <c r="C41" s="21" t="s">
        <v>9</v>
      </c>
      <c r="D41" s="21" t="s">
        <v>15</v>
      </c>
      <c r="E41" s="21" t="s">
        <v>297</v>
      </c>
      <c r="F41" s="21" t="s">
        <v>298</v>
      </c>
      <c r="G41" s="21" t="s">
        <v>286</v>
      </c>
      <c r="H41" s="22">
        <v>42370</v>
      </c>
      <c r="I41" s="22">
        <v>42400</v>
      </c>
      <c r="J41" s="22" t="s">
        <v>1512</v>
      </c>
      <c r="K41" s="22"/>
      <c r="L41" s="23">
        <v>1</v>
      </c>
      <c r="M41" s="24" t="s">
        <v>838</v>
      </c>
      <c r="N41" s="31">
        <v>1</v>
      </c>
      <c r="O41" s="2">
        <f>IF(OR(m1AssetsTable[[#This Row],[Begin]]&gt;m1AssetsTable[[#This Row],[End]],m1AssetsTable[[#This Row],[Device family]]="Error",m1AssetsTable[[#This Row],[RU]]="Error"),1,0)</f>
        <v>0</v>
      </c>
    </row>
    <row r="42" spans="2:15" x14ac:dyDescent="0.25">
      <c r="B42" s="20">
        <f>SUBTOTAL(3,$O$7:O42)</f>
        <v>36</v>
      </c>
      <c r="C42" s="21" t="s">
        <v>9</v>
      </c>
      <c r="D42" s="21" t="s">
        <v>15</v>
      </c>
      <c r="E42" s="21" t="s">
        <v>299</v>
      </c>
      <c r="F42" s="21" t="s">
        <v>300</v>
      </c>
      <c r="G42" s="21" t="s">
        <v>286</v>
      </c>
      <c r="H42" s="22">
        <v>42370</v>
      </c>
      <c r="I42" s="22">
        <v>42400</v>
      </c>
      <c r="J42" s="22" t="s">
        <v>1512</v>
      </c>
      <c r="K42" s="22"/>
      <c r="L42" s="23">
        <v>1</v>
      </c>
      <c r="M42" s="24" t="s">
        <v>838</v>
      </c>
      <c r="N42" s="31">
        <v>1</v>
      </c>
      <c r="O42" s="2">
        <f>IF(OR(m1AssetsTable[[#This Row],[Begin]]&gt;m1AssetsTable[[#This Row],[End]],m1AssetsTable[[#This Row],[Device family]]="Error",m1AssetsTable[[#This Row],[RU]]="Error"),1,0)</f>
        <v>0</v>
      </c>
    </row>
    <row r="43" spans="2:15" x14ac:dyDescent="0.25">
      <c r="B43" s="20">
        <f>SUBTOTAL(3,$O$7:O43)</f>
        <v>37</v>
      </c>
      <c r="C43" s="21" t="s">
        <v>9</v>
      </c>
      <c r="D43" s="21" t="s">
        <v>15</v>
      </c>
      <c r="E43" s="21" t="s">
        <v>303</v>
      </c>
      <c r="F43" s="21" t="s">
        <v>304</v>
      </c>
      <c r="G43" s="21" t="s">
        <v>286</v>
      </c>
      <c r="H43" s="22">
        <v>42370</v>
      </c>
      <c r="I43" s="22">
        <v>42400</v>
      </c>
      <c r="J43" s="22" t="s">
        <v>1512</v>
      </c>
      <c r="K43" s="22"/>
      <c r="L43" s="23">
        <v>1</v>
      </c>
      <c r="M43" s="24" t="s">
        <v>838</v>
      </c>
      <c r="N43" s="31">
        <v>1</v>
      </c>
      <c r="O43" s="2">
        <f>IF(OR(m1AssetsTable[[#This Row],[Begin]]&gt;m1AssetsTable[[#This Row],[End]],m1AssetsTable[[#This Row],[Device family]]="Error",m1AssetsTable[[#This Row],[RU]]="Error"),1,0)</f>
        <v>0</v>
      </c>
    </row>
    <row r="44" spans="2:15" x14ac:dyDescent="0.25">
      <c r="B44" s="20">
        <f>SUBTOTAL(3,$O$7:O44)</f>
        <v>38</v>
      </c>
      <c r="C44" s="21" t="s">
        <v>9</v>
      </c>
      <c r="D44" s="21" t="s">
        <v>15</v>
      </c>
      <c r="E44" s="21" t="s">
        <v>305</v>
      </c>
      <c r="F44" s="21" t="s">
        <v>306</v>
      </c>
      <c r="G44" s="21" t="s">
        <v>286</v>
      </c>
      <c r="H44" s="22">
        <v>42370</v>
      </c>
      <c r="I44" s="22">
        <v>42400</v>
      </c>
      <c r="J44" s="22" t="s">
        <v>1512</v>
      </c>
      <c r="K44" s="22"/>
      <c r="L44" s="23">
        <v>1</v>
      </c>
      <c r="M44" s="24" t="s">
        <v>838</v>
      </c>
      <c r="N44" s="31">
        <v>1</v>
      </c>
      <c r="O44" s="2">
        <f>IF(OR(m1AssetsTable[[#This Row],[Begin]]&gt;m1AssetsTable[[#This Row],[End]],m1AssetsTable[[#This Row],[Device family]]="Error",m1AssetsTable[[#This Row],[RU]]="Error"),1,0)</f>
        <v>0</v>
      </c>
    </row>
    <row r="45" spans="2:15" x14ac:dyDescent="0.25">
      <c r="B45" s="20">
        <f>SUBTOTAL(3,$O$7:O45)</f>
        <v>39</v>
      </c>
      <c r="C45" s="21" t="s">
        <v>9</v>
      </c>
      <c r="D45" s="21" t="s">
        <v>15</v>
      </c>
      <c r="E45" s="21" t="s">
        <v>307</v>
      </c>
      <c r="F45" s="21" t="s">
        <v>308</v>
      </c>
      <c r="G45" s="21" t="s">
        <v>286</v>
      </c>
      <c r="H45" s="22">
        <v>42370</v>
      </c>
      <c r="I45" s="22">
        <v>42400</v>
      </c>
      <c r="J45" s="22" t="s">
        <v>1512</v>
      </c>
      <c r="K45" s="22"/>
      <c r="L45" s="23">
        <v>1</v>
      </c>
      <c r="M45" s="24" t="s">
        <v>838</v>
      </c>
      <c r="N45" s="31">
        <v>1</v>
      </c>
      <c r="O45" s="2">
        <f>IF(OR(m1AssetsTable[[#This Row],[Begin]]&gt;m1AssetsTable[[#This Row],[End]],m1AssetsTable[[#This Row],[Device family]]="Error",m1AssetsTable[[#This Row],[RU]]="Error"),1,0)</f>
        <v>0</v>
      </c>
    </row>
    <row r="46" spans="2:15" x14ac:dyDescent="0.25">
      <c r="B46" s="20">
        <f>SUBTOTAL(3,$O$7:O46)</f>
        <v>40</v>
      </c>
      <c r="C46" s="21" t="s">
        <v>9</v>
      </c>
      <c r="D46" s="21" t="s">
        <v>15</v>
      </c>
      <c r="E46" s="21" t="s">
        <v>309</v>
      </c>
      <c r="F46" s="21" t="s">
        <v>704</v>
      </c>
      <c r="G46" s="21" t="s">
        <v>286</v>
      </c>
      <c r="H46" s="22">
        <v>42370</v>
      </c>
      <c r="I46" s="22">
        <v>42400</v>
      </c>
      <c r="J46" s="22" t="s">
        <v>1512</v>
      </c>
      <c r="K46" s="22"/>
      <c r="L46" s="23">
        <v>1</v>
      </c>
      <c r="M46" s="24" t="s">
        <v>838</v>
      </c>
      <c r="N46" s="31">
        <v>1</v>
      </c>
      <c r="O46" s="2">
        <f>IF(OR(m1AssetsTable[[#This Row],[Begin]]&gt;m1AssetsTable[[#This Row],[End]],m1AssetsTable[[#This Row],[Device family]]="Error",m1AssetsTable[[#This Row],[RU]]="Error"),1,0)</f>
        <v>0</v>
      </c>
    </row>
    <row r="47" spans="2:15" x14ac:dyDescent="0.25">
      <c r="B47" s="20">
        <f>SUBTOTAL(3,$O$7:O47)</f>
        <v>41</v>
      </c>
      <c r="C47" s="21" t="s">
        <v>9</v>
      </c>
      <c r="D47" s="21" t="s">
        <v>15</v>
      </c>
      <c r="E47" s="21" t="s">
        <v>310</v>
      </c>
      <c r="F47" s="21" t="s">
        <v>311</v>
      </c>
      <c r="G47" s="21" t="s">
        <v>286</v>
      </c>
      <c r="H47" s="22">
        <v>42370</v>
      </c>
      <c r="I47" s="22">
        <v>42400</v>
      </c>
      <c r="J47" s="22" t="s">
        <v>1512</v>
      </c>
      <c r="K47" s="22"/>
      <c r="L47" s="23">
        <v>1</v>
      </c>
      <c r="M47" s="24" t="s">
        <v>838</v>
      </c>
      <c r="N47" s="31">
        <v>1</v>
      </c>
      <c r="O47" s="2">
        <f>IF(OR(m1AssetsTable[[#This Row],[Begin]]&gt;m1AssetsTable[[#This Row],[End]],m1AssetsTable[[#This Row],[Device family]]="Error",m1AssetsTable[[#This Row],[RU]]="Error"),1,0)</f>
        <v>0</v>
      </c>
    </row>
    <row r="48" spans="2:15" x14ac:dyDescent="0.25">
      <c r="B48" s="20">
        <f>SUBTOTAL(3,$O$7:O48)</f>
        <v>42</v>
      </c>
      <c r="C48" s="21" t="s">
        <v>9</v>
      </c>
      <c r="D48" s="21" t="s">
        <v>15</v>
      </c>
      <c r="E48" s="21" t="s">
        <v>312</v>
      </c>
      <c r="F48" s="21" t="s">
        <v>313</v>
      </c>
      <c r="G48" s="21" t="s">
        <v>286</v>
      </c>
      <c r="H48" s="22">
        <v>42370</v>
      </c>
      <c r="I48" s="22">
        <v>42400</v>
      </c>
      <c r="J48" s="22" t="s">
        <v>1512</v>
      </c>
      <c r="K48" s="22"/>
      <c r="L48" s="23">
        <v>1</v>
      </c>
      <c r="M48" s="24" t="s">
        <v>838</v>
      </c>
      <c r="N48" s="31">
        <v>1</v>
      </c>
      <c r="O48" s="2">
        <f>IF(OR(m1AssetsTable[[#This Row],[Begin]]&gt;m1AssetsTable[[#This Row],[End]],m1AssetsTable[[#This Row],[Device family]]="Error",m1AssetsTable[[#This Row],[RU]]="Error"),1,0)</f>
        <v>0</v>
      </c>
    </row>
    <row r="49" spans="2:15" x14ac:dyDescent="0.25">
      <c r="B49" s="20">
        <f>SUBTOTAL(3,$O$7:O49)</f>
        <v>43</v>
      </c>
      <c r="C49" s="21" t="s">
        <v>9</v>
      </c>
      <c r="D49" s="21" t="s">
        <v>15</v>
      </c>
      <c r="E49" s="21" t="s">
        <v>315</v>
      </c>
      <c r="F49" s="21" t="s">
        <v>316</v>
      </c>
      <c r="G49" s="21" t="s">
        <v>286</v>
      </c>
      <c r="H49" s="22">
        <v>42370</v>
      </c>
      <c r="I49" s="22">
        <v>42400</v>
      </c>
      <c r="J49" s="22" t="s">
        <v>1512</v>
      </c>
      <c r="K49" s="22"/>
      <c r="L49" s="23">
        <v>1</v>
      </c>
      <c r="M49" s="24" t="s">
        <v>838</v>
      </c>
      <c r="N49" s="31">
        <v>1</v>
      </c>
      <c r="O49" s="2">
        <f>IF(OR(m1AssetsTable[[#This Row],[Begin]]&gt;m1AssetsTable[[#This Row],[End]],m1AssetsTable[[#This Row],[Device family]]="Error",m1AssetsTable[[#This Row],[RU]]="Error"),1,0)</f>
        <v>0</v>
      </c>
    </row>
    <row r="50" spans="2:15" x14ac:dyDescent="0.25">
      <c r="B50" s="20">
        <f>SUBTOTAL(3,$O$7:O50)</f>
        <v>44</v>
      </c>
      <c r="C50" s="21" t="s">
        <v>9</v>
      </c>
      <c r="D50" s="21" t="s">
        <v>15</v>
      </c>
      <c r="E50" s="21" t="s">
        <v>317</v>
      </c>
      <c r="F50" s="21" t="s">
        <v>318</v>
      </c>
      <c r="G50" s="21" t="s">
        <v>286</v>
      </c>
      <c r="H50" s="22">
        <v>42370</v>
      </c>
      <c r="I50" s="22">
        <v>42400</v>
      </c>
      <c r="J50" s="22" t="s">
        <v>1512</v>
      </c>
      <c r="K50" s="22"/>
      <c r="L50" s="23">
        <v>1</v>
      </c>
      <c r="M50" s="24" t="s">
        <v>838</v>
      </c>
      <c r="N50" s="31">
        <v>1</v>
      </c>
      <c r="O50" s="2">
        <f>IF(OR(m1AssetsTable[[#This Row],[Begin]]&gt;m1AssetsTable[[#This Row],[End]],m1AssetsTable[[#This Row],[Device family]]="Error",m1AssetsTable[[#This Row],[RU]]="Error"),1,0)</f>
        <v>0</v>
      </c>
    </row>
    <row r="51" spans="2:15" x14ac:dyDescent="0.25">
      <c r="B51" s="20">
        <f>SUBTOTAL(3,$O$7:O51)</f>
        <v>45</v>
      </c>
      <c r="C51" s="21" t="s">
        <v>9</v>
      </c>
      <c r="D51" s="21" t="s">
        <v>829</v>
      </c>
      <c r="E51" s="21" t="s">
        <v>289</v>
      </c>
      <c r="F51" s="21" t="s">
        <v>290</v>
      </c>
      <c r="G51" s="21" t="s">
        <v>286</v>
      </c>
      <c r="H51" s="22">
        <v>42370</v>
      </c>
      <c r="I51" s="22">
        <v>42400</v>
      </c>
      <c r="J51" s="22" t="s">
        <v>1512</v>
      </c>
      <c r="K51" s="22"/>
      <c r="L51" s="23">
        <v>1</v>
      </c>
      <c r="M51" s="24" t="s">
        <v>675</v>
      </c>
      <c r="N51" s="31">
        <v>3</v>
      </c>
      <c r="O51" s="2">
        <f>IF(OR(m1AssetsTable[[#This Row],[Begin]]&gt;m1AssetsTable[[#This Row],[End]],m1AssetsTable[[#This Row],[Device family]]="Error",m1AssetsTable[[#This Row],[RU]]="Error"),1,0)</f>
        <v>0</v>
      </c>
    </row>
    <row r="52" spans="2:15" x14ac:dyDescent="0.25">
      <c r="B52" s="20">
        <f>SUBTOTAL(3,$O$7:O52)</f>
        <v>46</v>
      </c>
      <c r="C52" s="21" t="s">
        <v>9</v>
      </c>
      <c r="D52" s="21" t="s">
        <v>829</v>
      </c>
      <c r="E52" s="21" t="s">
        <v>291</v>
      </c>
      <c r="F52" s="21" t="s">
        <v>292</v>
      </c>
      <c r="G52" s="21" t="s">
        <v>286</v>
      </c>
      <c r="H52" s="22">
        <v>42370</v>
      </c>
      <c r="I52" s="22">
        <v>42400</v>
      </c>
      <c r="J52" s="22" t="s">
        <v>1512</v>
      </c>
      <c r="K52" s="22"/>
      <c r="L52" s="23">
        <v>1</v>
      </c>
      <c r="M52" s="24" t="s">
        <v>675</v>
      </c>
      <c r="N52" s="31">
        <v>3</v>
      </c>
      <c r="O52" s="2">
        <f>IF(OR(m1AssetsTable[[#This Row],[Begin]]&gt;m1AssetsTable[[#This Row],[End]],m1AssetsTable[[#This Row],[Device family]]="Error",m1AssetsTable[[#This Row],[RU]]="Error"),1,0)</f>
        <v>0</v>
      </c>
    </row>
    <row r="53" spans="2:15" x14ac:dyDescent="0.25">
      <c r="B53" s="20">
        <f>SUBTOTAL(3,$O$7:O53)</f>
        <v>47</v>
      </c>
      <c r="C53" s="21" t="s">
        <v>9</v>
      </c>
      <c r="D53" s="21" t="s">
        <v>22</v>
      </c>
      <c r="E53" s="21" t="s">
        <v>54</v>
      </c>
      <c r="F53" s="21" t="s">
        <v>705</v>
      </c>
      <c r="G53" s="21" t="s">
        <v>37</v>
      </c>
      <c r="H53" s="22">
        <v>42370</v>
      </c>
      <c r="I53" s="22">
        <v>42400</v>
      </c>
      <c r="J53" s="22" t="s">
        <v>1512</v>
      </c>
      <c r="K53" s="22"/>
      <c r="L53" s="23">
        <v>1</v>
      </c>
      <c r="M53" s="24" t="s">
        <v>833</v>
      </c>
      <c r="N53" s="31">
        <v>6</v>
      </c>
      <c r="O53" s="2">
        <f>IF(OR(m1AssetsTable[[#This Row],[Begin]]&gt;m1AssetsTable[[#This Row],[End]],m1AssetsTable[[#This Row],[Device family]]="Error",m1AssetsTable[[#This Row],[RU]]="Error"),1,0)</f>
        <v>0</v>
      </c>
    </row>
    <row r="54" spans="2:15" x14ac:dyDescent="0.25">
      <c r="B54" s="20">
        <f>SUBTOTAL(3,$O$7:O54)</f>
        <v>48</v>
      </c>
      <c r="C54" s="21" t="s">
        <v>9</v>
      </c>
      <c r="D54" s="21" t="s">
        <v>22</v>
      </c>
      <c r="E54" s="21" t="s">
        <v>72</v>
      </c>
      <c r="F54" s="21" t="s">
        <v>705</v>
      </c>
      <c r="G54" s="21" t="s">
        <v>37</v>
      </c>
      <c r="H54" s="22">
        <v>42370</v>
      </c>
      <c r="I54" s="22">
        <v>42400</v>
      </c>
      <c r="J54" s="22" t="s">
        <v>1512</v>
      </c>
      <c r="K54" s="22"/>
      <c r="L54" s="23">
        <v>1</v>
      </c>
      <c r="M54" s="24" t="s">
        <v>833</v>
      </c>
      <c r="N54" s="31">
        <v>6</v>
      </c>
      <c r="O54" s="2">
        <f>IF(OR(m1AssetsTable[[#This Row],[Begin]]&gt;m1AssetsTable[[#This Row],[End]],m1AssetsTable[[#This Row],[Device family]]="Error",m1AssetsTable[[#This Row],[RU]]="Error"),1,0)</f>
        <v>0</v>
      </c>
    </row>
    <row r="55" spans="2:15" x14ac:dyDescent="0.25">
      <c r="B55" s="20">
        <f>SUBTOTAL(3,$O$7:O55)</f>
        <v>49</v>
      </c>
      <c r="C55" s="21" t="s">
        <v>9</v>
      </c>
      <c r="D55" s="21" t="s">
        <v>26</v>
      </c>
      <c r="E55" s="21" t="s">
        <v>70</v>
      </c>
      <c r="F55" s="21" t="s">
        <v>705</v>
      </c>
      <c r="G55" s="21" t="s">
        <v>37</v>
      </c>
      <c r="H55" s="22">
        <v>42370</v>
      </c>
      <c r="I55" s="22">
        <v>42400</v>
      </c>
      <c r="J55" s="22" t="s">
        <v>1512</v>
      </c>
      <c r="K55" s="22"/>
      <c r="L55" s="23">
        <v>1</v>
      </c>
      <c r="M55" s="24" t="s">
        <v>676</v>
      </c>
      <c r="N55" s="31">
        <v>0</v>
      </c>
      <c r="O55" s="2">
        <f>IF(OR(m1AssetsTable[[#This Row],[Begin]]&gt;m1AssetsTable[[#This Row],[End]],m1AssetsTable[[#This Row],[Device family]]="Error",m1AssetsTable[[#This Row],[RU]]="Error"),1,0)</f>
        <v>0</v>
      </c>
    </row>
    <row r="56" spans="2:15" x14ac:dyDescent="0.25">
      <c r="B56" s="20">
        <f>SUBTOTAL(3,$O$7:O56)</f>
        <v>50</v>
      </c>
      <c r="C56" s="21" t="s">
        <v>9</v>
      </c>
      <c r="D56" s="21" t="s">
        <v>26</v>
      </c>
      <c r="E56" s="21" t="s">
        <v>71</v>
      </c>
      <c r="F56" s="21" t="s">
        <v>705</v>
      </c>
      <c r="G56" s="21" t="s">
        <v>37</v>
      </c>
      <c r="H56" s="22">
        <v>42370</v>
      </c>
      <c r="I56" s="22">
        <v>42400</v>
      </c>
      <c r="J56" s="22" t="s">
        <v>1512</v>
      </c>
      <c r="K56" s="22"/>
      <c r="L56" s="23">
        <v>1</v>
      </c>
      <c r="M56" s="24" t="s">
        <v>676</v>
      </c>
      <c r="N56" s="31">
        <v>0</v>
      </c>
      <c r="O56" s="2">
        <f>IF(OR(m1AssetsTable[[#This Row],[Begin]]&gt;m1AssetsTable[[#This Row],[End]],m1AssetsTable[[#This Row],[Device family]]="Error",m1AssetsTable[[#This Row],[RU]]="Error"),1,0)</f>
        <v>0</v>
      </c>
    </row>
    <row r="57" spans="2:15" x14ac:dyDescent="0.25">
      <c r="B57" s="20">
        <f>SUBTOTAL(3,$O$7:O57)</f>
        <v>51</v>
      </c>
      <c r="C57" s="21" t="s">
        <v>3</v>
      </c>
      <c r="D57" s="21" t="s">
        <v>34</v>
      </c>
      <c r="E57" s="21" t="s">
        <v>35</v>
      </c>
      <c r="F57" s="21" t="s">
        <v>36</v>
      </c>
      <c r="G57" s="21" t="s">
        <v>37</v>
      </c>
      <c r="H57" s="22">
        <v>42370</v>
      </c>
      <c r="I57" s="22">
        <v>42400</v>
      </c>
      <c r="J57" s="22" t="s">
        <v>1512</v>
      </c>
      <c r="K57" s="22"/>
      <c r="L57" s="23">
        <v>1</v>
      </c>
      <c r="M57" s="24" t="s">
        <v>837</v>
      </c>
      <c r="N57" s="31">
        <v>2</v>
      </c>
      <c r="O57" s="2">
        <f>IF(OR(m1AssetsTable[[#This Row],[Begin]]&gt;m1AssetsTable[[#This Row],[End]],m1AssetsTable[[#This Row],[Device family]]="Error",m1AssetsTable[[#This Row],[RU]]="Error"),1,0)</f>
        <v>0</v>
      </c>
    </row>
    <row r="58" spans="2:15" x14ac:dyDescent="0.25">
      <c r="B58" s="20">
        <f>SUBTOTAL(3,$O$7:O58)</f>
        <v>52</v>
      </c>
      <c r="C58" s="21" t="s">
        <v>3</v>
      </c>
      <c r="D58" s="21" t="s">
        <v>34</v>
      </c>
      <c r="E58" s="21" t="s">
        <v>38</v>
      </c>
      <c r="F58" s="21" t="s">
        <v>706</v>
      </c>
      <c r="G58" s="21" t="s">
        <v>37</v>
      </c>
      <c r="H58" s="22">
        <v>42370</v>
      </c>
      <c r="I58" s="22">
        <v>42400</v>
      </c>
      <c r="J58" s="22" t="s">
        <v>1512</v>
      </c>
      <c r="K58" s="22"/>
      <c r="L58" s="23">
        <v>1</v>
      </c>
      <c r="M58" s="24" t="s">
        <v>837</v>
      </c>
      <c r="N58" s="31">
        <v>2</v>
      </c>
      <c r="O58" s="2">
        <f>IF(OR(m1AssetsTable[[#This Row],[Begin]]&gt;m1AssetsTable[[#This Row],[End]],m1AssetsTable[[#This Row],[Device family]]="Error",m1AssetsTable[[#This Row],[RU]]="Error"),1,0)</f>
        <v>0</v>
      </c>
    </row>
    <row r="59" spans="2:15" x14ac:dyDescent="0.25">
      <c r="B59" s="20">
        <f>SUBTOTAL(3,$O$7:O59)</f>
        <v>53</v>
      </c>
      <c r="C59" s="21" t="s">
        <v>3</v>
      </c>
      <c r="D59" s="21" t="s">
        <v>73</v>
      </c>
      <c r="E59" s="21" t="s">
        <v>74</v>
      </c>
      <c r="F59" s="21" t="s">
        <v>75</v>
      </c>
      <c r="G59" s="21" t="s">
        <v>37</v>
      </c>
      <c r="H59" s="22">
        <v>42370</v>
      </c>
      <c r="I59" s="22">
        <v>42400</v>
      </c>
      <c r="J59" s="22" t="s">
        <v>1512</v>
      </c>
      <c r="K59" s="22"/>
      <c r="L59" s="23">
        <v>1</v>
      </c>
      <c r="M59" s="24" t="s">
        <v>836</v>
      </c>
      <c r="N59" s="31">
        <v>2</v>
      </c>
      <c r="O59" s="2">
        <f>IF(OR(m1AssetsTable[[#This Row],[Begin]]&gt;m1AssetsTable[[#This Row],[End]],m1AssetsTable[[#This Row],[Device family]]="Error",m1AssetsTable[[#This Row],[RU]]="Error"),1,0)</f>
        <v>0</v>
      </c>
    </row>
    <row r="60" spans="2:15" x14ac:dyDescent="0.25">
      <c r="B60" s="20">
        <f>SUBTOTAL(3,$O$7:O60)</f>
        <v>54</v>
      </c>
      <c r="C60" s="21" t="s">
        <v>9</v>
      </c>
      <c r="D60" s="21" t="s">
        <v>24</v>
      </c>
      <c r="E60" s="21" t="s">
        <v>43</v>
      </c>
      <c r="F60" s="21" t="s">
        <v>707</v>
      </c>
      <c r="G60" s="21" t="s">
        <v>37</v>
      </c>
      <c r="H60" s="22">
        <v>42370</v>
      </c>
      <c r="I60" s="22">
        <v>42400</v>
      </c>
      <c r="J60" s="22" t="s">
        <v>1512</v>
      </c>
      <c r="K60" s="22"/>
      <c r="L60" s="23">
        <v>1</v>
      </c>
      <c r="M60" s="24" t="s">
        <v>674</v>
      </c>
      <c r="N60" s="31">
        <v>4</v>
      </c>
      <c r="O60" s="2">
        <f>IF(OR(m1AssetsTable[[#This Row],[Begin]]&gt;m1AssetsTable[[#This Row],[End]],m1AssetsTable[[#This Row],[Device family]]="Error",m1AssetsTable[[#This Row],[RU]]="Error"),1,0)</f>
        <v>0</v>
      </c>
    </row>
    <row r="61" spans="2:15" x14ac:dyDescent="0.25">
      <c r="B61" s="20">
        <f>SUBTOTAL(3,$O$7:O61)</f>
        <v>55</v>
      </c>
      <c r="C61" s="21" t="s">
        <v>9</v>
      </c>
      <c r="D61" s="21" t="s">
        <v>24</v>
      </c>
      <c r="E61" s="21" t="s">
        <v>44</v>
      </c>
      <c r="F61" s="21" t="s">
        <v>708</v>
      </c>
      <c r="G61" s="21" t="s">
        <v>37</v>
      </c>
      <c r="H61" s="22">
        <v>42370</v>
      </c>
      <c r="I61" s="22">
        <v>42400</v>
      </c>
      <c r="J61" s="22" t="s">
        <v>1512</v>
      </c>
      <c r="K61" s="22"/>
      <c r="L61" s="23">
        <v>1</v>
      </c>
      <c r="M61" s="24" t="s">
        <v>674</v>
      </c>
      <c r="N61" s="31">
        <v>4</v>
      </c>
      <c r="O61" s="2">
        <f>IF(OR(m1AssetsTable[[#This Row],[Begin]]&gt;m1AssetsTable[[#This Row],[End]],m1AssetsTable[[#This Row],[Device family]]="Error",m1AssetsTable[[#This Row],[RU]]="Error"),1,0)</f>
        <v>0</v>
      </c>
    </row>
    <row r="62" spans="2:15" x14ac:dyDescent="0.25">
      <c r="B62" s="20">
        <f>SUBTOTAL(3,$O$7:O62)</f>
        <v>56</v>
      </c>
      <c r="C62" s="21" t="s">
        <v>9</v>
      </c>
      <c r="D62" s="21" t="s">
        <v>24</v>
      </c>
      <c r="E62" s="21" t="s">
        <v>45</v>
      </c>
      <c r="F62" s="21" t="s">
        <v>709</v>
      </c>
      <c r="G62" s="21" t="s">
        <v>37</v>
      </c>
      <c r="H62" s="22">
        <v>42370</v>
      </c>
      <c r="I62" s="22">
        <v>42400</v>
      </c>
      <c r="J62" s="22" t="s">
        <v>1512</v>
      </c>
      <c r="K62" s="22"/>
      <c r="L62" s="23">
        <v>1</v>
      </c>
      <c r="M62" s="24" t="s">
        <v>674</v>
      </c>
      <c r="N62" s="31">
        <v>4</v>
      </c>
      <c r="O62" s="2">
        <f>IF(OR(m1AssetsTable[[#This Row],[Begin]]&gt;m1AssetsTable[[#This Row],[End]],m1AssetsTable[[#This Row],[Device family]]="Error",m1AssetsTable[[#This Row],[RU]]="Error"),1,0)</f>
        <v>0</v>
      </c>
    </row>
    <row r="63" spans="2:15" x14ac:dyDescent="0.25">
      <c r="B63" s="20">
        <f>SUBTOTAL(3,$O$7:O63)</f>
        <v>57</v>
      </c>
      <c r="C63" s="21" t="s">
        <v>9</v>
      </c>
      <c r="D63" s="21" t="s">
        <v>24</v>
      </c>
      <c r="E63" s="21" t="s">
        <v>48</v>
      </c>
      <c r="F63" s="21" t="s">
        <v>710</v>
      </c>
      <c r="G63" s="21" t="s">
        <v>37</v>
      </c>
      <c r="H63" s="22">
        <v>42370</v>
      </c>
      <c r="I63" s="22">
        <v>42400</v>
      </c>
      <c r="J63" s="22" t="s">
        <v>1512</v>
      </c>
      <c r="K63" s="22"/>
      <c r="L63" s="23">
        <v>1</v>
      </c>
      <c r="M63" s="24" t="s">
        <v>674</v>
      </c>
      <c r="N63" s="31">
        <v>4</v>
      </c>
      <c r="O63" s="2">
        <f>IF(OR(m1AssetsTable[[#This Row],[Begin]]&gt;m1AssetsTable[[#This Row],[End]],m1AssetsTable[[#This Row],[Device family]]="Error",m1AssetsTable[[#This Row],[RU]]="Error"),1,0)</f>
        <v>0</v>
      </c>
    </row>
    <row r="64" spans="2:15" x14ac:dyDescent="0.25">
      <c r="B64" s="20">
        <f>SUBTOTAL(3,$O$7:O64)</f>
        <v>58</v>
      </c>
      <c r="C64" s="21" t="s">
        <v>9</v>
      </c>
      <c r="D64" s="21" t="s">
        <v>24</v>
      </c>
      <c r="E64" s="21" t="s">
        <v>49</v>
      </c>
      <c r="F64" s="21" t="s">
        <v>711</v>
      </c>
      <c r="G64" s="21" t="s">
        <v>37</v>
      </c>
      <c r="H64" s="22">
        <v>42370</v>
      </c>
      <c r="I64" s="22">
        <v>42400</v>
      </c>
      <c r="J64" s="22" t="s">
        <v>1512</v>
      </c>
      <c r="K64" s="22"/>
      <c r="L64" s="23">
        <v>1</v>
      </c>
      <c r="M64" s="24" t="s">
        <v>674</v>
      </c>
      <c r="N64" s="31">
        <v>4</v>
      </c>
      <c r="O64" s="2">
        <f>IF(OR(m1AssetsTable[[#This Row],[Begin]]&gt;m1AssetsTable[[#This Row],[End]],m1AssetsTable[[#This Row],[Device family]]="Error",m1AssetsTable[[#This Row],[RU]]="Error"),1,0)</f>
        <v>0</v>
      </c>
    </row>
    <row r="65" spans="2:15" x14ac:dyDescent="0.25">
      <c r="B65" s="20">
        <f>SUBTOTAL(3,$O$7:O65)</f>
        <v>59</v>
      </c>
      <c r="C65" s="21" t="s">
        <v>9</v>
      </c>
      <c r="D65" s="21" t="s">
        <v>24</v>
      </c>
      <c r="E65" s="21" t="s">
        <v>50</v>
      </c>
      <c r="F65" s="21" t="s">
        <v>712</v>
      </c>
      <c r="G65" s="21" t="s">
        <v>37</v>
      </c>
      <c r="H65" s="22">
        <v>42370</v>
      </c>
      <c r="I65" s="22">
        <v>42400</v>
      </c>
      <c r="J65" s="22" t="s">
        <v>1512</v>
      </c>
      <c r="K65" s="22"/>
      <c r="L65" s="23">
        <v>1</v>
      </c>
      <c r="M65" s="24" t="s">
        <v>674</v>
      </c>
      <c r="N65" s="31">
        <v>4</v>
      </c>
      <c r="O65" s="2">
        <f>IF(OR(m1AssetsTable[[#This Row],[Begin]]&gt;m1AssetsTable[[#This Row],[End]],m1AssetsTable[[#This Row],[Device family]]="Error",m1AssetsTable[[#This Row],[RU]]="Error"),1,0)</f>
        <v>0</v>
      </c>
    </row>
    <row r="66" spans="2:15" x14ac:dyDescent="0.25">
      <c r="B66" s="20">
        <f>SUBTOTAL(3,$O$7:O66)</f>
        <v>60</v>
      </c>
      <c r="C66" s="21" t="s">
        <v>9</v>
      </c>
      <c r="D66" s="21" t="s">
        <v>24</v>
      </c>
      <c r="E66" s="21" t="s">
        <v>51</v>
      </c>
      <c r="F66" s="21" t="s">
        <v>713</v>
      </c>
      <c r="G66" s="21" t="s">
        <v>37</v>
      </c>
      <c r="H66" s="22">
        <v>42370</v>
      </c>
      <c r="I66" s="22">
        <v>42400</v>
      </c>
      <c r="J66" s="22" t="s">
        <v>1512</v>
      </c>
      <c r="K66" s="22"/>
      <c r="L66" s="23">
        <v>1</v>
      </c>
      <c r="M66" s="24" t="s">
        <v>674</v>
      </c>
      <c r="N66" s="31">
        <v>4</v>
      </c>
      <c r="O66" s="2">
        <f>IF(OR(m1AssetsTable[[#This Row],[Begin]]&gt;m1AssetsTable[[#This Row],[End]],m1AssetsTable[[#This Row],[Device family]]="Error",m1AssetsTable[[#This Row],[RU]]="Error"),1,0)</f>
        <v>0</v>
      </c>
    </row>
    <row r="67" spans="2:15" x14ac:dyDescent="0.25">
      <c r="B67" s="20">
        <f>SUBTOTAL(3,$O$7:O67)</f>
        <v>61</v>
      </c>
      <c r="C67" s="21" t="s">
        <v>9</v>
      </c>
      <c r="D67" s="21" t="s">
        <v>24</v>
      </c>
      <c r="E67" s="21" t="s">
        <v>52</v>
      </c>
      <c r="F67" s="21" t="s">
        <v>714</v>
      </c>
      <c r="G67" s="21" t="s">
        <v>37</v>
      </c>
      <c r="H67" s="22">
        <v>42370</v>
      </c>
      <c r="I67" s="22">
        <v>42400</v>
      </c>
      <c r="J67" s="22" t="s">
        <v>1512</v>
      </c>
      <c r="K67" s="22"/>
      <c r="L67" s="23">
        <v>1</v>
      </c>
      <c r="M67" s="24" t="s">
        <v>674</v>
      </c>
      <c r="N67" s="31">
        <v>4</v>
      </c>
      <c r="O67" s="2">
        <f>IF(OR(m1AssetsTable[[#This Row],[Begin]]&gt;m1AssetsTable[[#This Row],[End]],m1AssetsTable[[#This Row],[Device family]]="Error",m1AssetsTable[[#This Row],[RU]]="Error"),1,0)</f>
        <v>0</v>
      </c>
    </row>
    <row r="68" spans="2:15" x14ac:dyDescent="0.25">
      <c r="B68" s="20">
        <f>SUBTOTAL(3,$O$7:O68)</f>
        <v>62</v>
      </c>
      <c r="C68" s="21" t="s">
        <v>9</v>
      </c>
      <c r="D68" s="21" t="s">
        <v>24</v>
      </c>
      <c r="E68" s="21" t="s">
        <v>53</v>
      </c>
      <c r="F68" s="21" t="s">
        <v>715</v>
      </c>
      <c r="G68" s="21" t="s">
        <v>37</v>
      </c>
      <c r="H68" s="22">
        <v>42370</v>
      </c>
      <c r="I68" s="22">
        <v>42400</v>
      </c>
      <c r="J68" s="22" t="s">
        <v>1512</v>
      </c>
      <c r="K68" s="22"/>
      <c r="L68" s="23">
        <v>1</v>
      </c>
      <c r="M68" s="24" t="s">
        <v>674</v>
      </c>
      <c r="N68" s="31">
        <v>4</v>
      </c>
      <c r="O68" s="2">
        <f>IF(OR(m1AssetsTable[[#This Row],[Begin]]&gt;m1AssetsTable[[#This Row],[End]],m1AssetsTable[[#This Row],[Device family]]="Error",m1AssetsTable[[#This Row],[RU]]="Error"),1,0)</f>
        <v>0</v>
      </c>
    </row>
    <row r="69" spans="2:15" x14ac:dyDescent="0.25">
      <c r="B69" s="20">
        <f>SUBTOTAL(3,$O$7:O69)</f>
        <v>63</v>
      </c>
      <c r="C69" s="21" t="s">
        <v>9</v>
      </c>
      <c r="D69" s="21" t="s">
        <v>24</v>
      </c>
      <c r="E69" s="21" t="s">
        <v>55</v>
      </c>
      <c r="F69" s="21" t="s">
        <v>716</v>
      </c>
      <c r="G69" s="21" t="s">
        <v>37</v>
      </c>
      <c r="H69" s="22">
        <v>42370</v>
      </c>
      <c r="I69" s="22">
        <v>42400</v>
      </c>
      <c r="J69" s="22" t="s">
        <v>1512</v>
      </c>
      <c r="K69" s="22"/>
      <c r="L69" s="23">
        <v>1</v>
      </c>
      <c r="M69" s="24" t="s">
        <v>674</v>
      </c>
      <c r="N69" s="31">
        <v>4</v>
      </c>
      <c r="O69" s="2">
        <f>IF(OR(m1AssetsTable[[#This Row],[Begin]]&gt;m1AssetsTable[[#This Row],[End]],m1AssetsTable[[#This Row],[Device family]]="Error",m1AssetsTable[[#This Row],[RU]]="Error"),1,0)</f>
        <v>0</v>
      </c>
    </row>
    <row r="70" spans="2:15" x14ac:dyDescent="0.25">
      <c r="B70" s="20">
        <f>SUBTOTAL(3,$O$7:O70)</f>
        <v>64</v>
      </c>
      <c r="C70" s="21" t="s">
        <v>9</v>
      </c>
      <c r="D70" s="21" t="s">
        <v>24</v>
      </c>
      <c r="E70" s="21" t="s">
        <v>56</v>
      </c>
      <c r="F70" s="21" t="s">
        <v>717</v>
      </c>
      <c r="G70" s="21" t="s">
        <v>37</v>
      </c>
      <c r="H70" s="22">
        <v>42370</v>
      </c>
      <c r="I70" s="22">
        <v>42400</v>
      </c>
      <c r="J70" s="22" t="s">
        <v>1512</v>
      </c>
      <c r="K70" s="22"/>
      <c r="L70" s="23">
        <v>1</v>
      </c>
      <c r="M70" s="24" t="s">
        <v>674</v>
      </c>
      <c r="N70" s="31">
        <v>4</v>
      </c>
      <c r="O70" s="2">
        <f>IF(OR(m1AssetsTable[[#This Row],[Begin]]&gt;m1AssetsTable[[#This Row],[End]],m1AssetsTable[[#This Row],[Device family]]="Error",m1AssetsTable[[#This Row],[RU]]="Error"),1,0)</f>
        <v>0</v>
      </c>
    </row>
    <row r="71" spans="2:15" x14ac:dyDescent="0.25">
      <c r="B71" s="20">
        <f>SUBTOTAL(3,$O$7:O71)</f>
        <v>65</v>
      </c>
      <c r="C71" s="21" t="s">
        <v>9</v>
      </c>
      <c r="D71" s="21" t="s">
        <v>24</v>
      </c>
      <c r="E71" s="21" t="s">
        <v>57</v>
      </c>
      <c r="F71" s="21" t="s">
        <v>718</v>
      </c>
      <c r="G71" s="21" t="s">
        <v>37</v>
      </c>
      <c r="H71" s="22">
        <v>42370</v>
      </c>
      <c r="I71" s="22">
        <v>42400</v>
      </c>
      <c r="J71" s="22" t="s">
        <v>1512</v>
      </c>
      <c r="K71" s="22"/>
      <c r="L71" s="23">
        <v>1</v>
      </c>
      <c r="M71" s="24" t="s">
        <v>674</v>
      </c>
      <c r="N71" s="31">
        <v>4</v>
      </c>
      <c r="O71" s="2">
        <f>IF(OR(m1AssetsTable[[#This Row],[Begin]]&gt;m1AssetsTable[[#This Row],[End]],m1AssetsTable[[#This Row],[Device family]]="Error",m1AssetsTable[[#This Row],[RU]]="Error"),1,0)</f>
        <v>0</v>
      </c>
    </row>
    <row r="72" spans="2:15" x14ac:dyDescent="0.25">
      <c r="B72" s="20">
        <f>SUBTOTAL(3,$O$7:O72)</f>
        <v>66</v>
      </c>
      <c r="C72" s="21" t="s">
        <v>9</v>
      </c>
      <c r="D72" s="21" t="s">
        <v>834</v>
      </c>
      <c r="E72" s="21" t="s">
        <v>46</v>
      </c>
      <c r="F72" s="21" t="s">
        <v>47</v>
      </c>
      <c r="G72" s="21" t="s">
        <v>37</v>
      </c>
      <c r="H72" s="22">
        <v>42370</v>
      </c>
      <c r="I72" s="22">
        <v>42400</v>
      </c>
      <c r="J72" s="22" t="s">
        <v>1512</v>
      </c>
      <c r="K72" s="22"/>
      <c r="L72" s="23">
        <v>1</v>
      </c>
      <c r="M72" s="24" t="s">
        <v>835</v>
      </c>
      <c r="N72" s="31">
        <v>2</v>
      </c>
      <c r="O72" s="2">
        <f>IF(OR(m1AssetsTable[[#This Row],[Begin]]&gt;m1AssetsTable[[#This Row],[End]],m1AssetsTable[[#This Row],[Device family]]="Error",m1AssetsTable[[#This Row],[RU]]="Error"),1,0)</f>
        <v>0</v>
      </c>
    </row>
    <row r="73" spans="2:15" x14ac:dyDescent="0.25">
      <c r="B73" s="20">
        <f>SUBTOTAL(3,$O$7:O73)</f>
        <v>67</v>
      </c>
      <c r="C73" s="21" t="s">
        <v>9</v>
      </c>
      <c r="D73" s="21" t="s">
        <v>15</v>
      </c>
      <c r="E73" s="21" t="s">
        <v>58</v>
      </c>
      <c r="F73" s="21" t="s">
        <v>719</v>
      </c>
      <c r="G73" s="21" t="s">
        <v>37</v>
      </c>
      <c r="H73" s="22">
        <v>42370</v>
      </c>
      <c r="I73" s="22">
        <v>42400</v>
      </c>
      <c r="J73" s="22" t="s">
        <v>1512</v>
      </c>
      <c r="K73" s="22"/>
      <c r="L73" s="23">
        <v>1</v>
      </c>
      <c r="M73" s="24" t="s">
        <v>838</v>
      </c>
      <c r="N73" s="31">
        <v>1</v>
      </c>
      <c r="O73" s="2">
        <f>IF(OR(m1AssetsTable[[#This Row],[Begin]]&gt;m1AssetsTable[[#This Row],[End]],m1AssetsTable[[#This Row],[Device family]]="Error",m1AssetsTable[[#This Row],[RU]]="Error"),1,0)</f>
        <v>0</v>
      </c>
    </row>
    <row r="74" spans="2:15" x14ac:dyDescent="0.25">
      <c r="B74" s="20">
        <f>SUBTOTAL(3,$O$7:O74)</f>
        <v>68</v>
      </c>
      <c r="C74" s="21" t="s">
        <v>9</v>
      </c>
      <c r="D74" s="21" t="s">
        <v>15</v>
      </c>
      <c r="E74" s="21" t="s">
        <v>59</v>
      </c>
      <c r="F74" s="21" t="s">
        <v>720</v>
      </c>
      <c r="G74" s="21" t="s">
        <v>37</v>
      </c>
      <c r="H74" s="22">
        <v>42370</v>
      </c>
      <c r="I74" s="22">
        <v>42400</v>
      </c>
      <c r="J74" s="22" t="s">
        <v>1512</v>
      </c>
      <c r="K74" s="22"/>
      <c r="L74" s="23">
        <v>1</v>
      </c>
      <c r="M74" s="24" t="s">
        <v>838</v>
      </c>
      <c r="N74" s="31">
        <v>1</v>
      </c>
      <c r="O74" s="2">
        <f>IF(OR(m1AssetsTable[[#This Row],[Begin]]&gt;m1AssetsTable[[#This Row],[End]],m1AssetsTable[[#This Row],[Device family]]="Error",m1AssetsTable[[#This Row],[RU]]="Error"),1,0)</f>
        <v>0</v>
      </c>
    </row>
    <row r="75" spans="2:15" x14ac:dyDescent="0.25">
      <c r="B75" s="20">
        <f>SUBTOTAL(3,$O$7:O75)</f>
        <v>69</v>
      </c>
      <c r="C75" s="21" t="s">
        <v>9</v>
      </c>
      <c r="D75" s="21" t="s">
        <v>15</v>
      </c>
      <c r="E75" s="21" t="s">
        <v>60</v>
      </c>
      <c r="F75" s="21" t="s">
        <v>721</v>
      </c>
      <c r="G75" s="21" t="s">
        <v>37</v>
      </c>
      <c r="H75" s="22">
        <v>42370</v>
      </c>
      <c r="I75" s="22">
        <v>42400</v>
      </c>
      <c r="J75" s="22" t="s">
        <v>1512</v>
      </c>
      <c r="K75" s="22"/>
      <c r="L75" s="23">
        <v>1</v>
      </c>
      <c r="M75" s="24" t="s">
        <v>838</v>
      </c>
      <c r="N75" s="31">
        <v>1</v>
      </c>
      <c r="O75" s="2">
        <f>IF(OR(m1AssetsTable[[#This Row],[Begin]]&gt;m1AssetsTable[[#This Row],[End]],m1AssetsTable[[#This Row],[Device family]]="Error",m1AssetsTable[[#This Row],[RU]]="Error"),1,0)</f>
        <v>0</v>
      </c>
    </row>
    <row r="76" spans="2:15" x14ac:dyDescent="0.25">
      <c r="B76" s="20">
        <f>SUBTOTAL(3,$O$7:O76)</f>
        <v>70</v>
      </c>
      <c r="C76" s="21" t="s">
        <v>9</v>
      </c>
      <c r="D76" s="21" t="s">
        <v>15</v>
      </c>
      <c r="E76" s="21" t="s">
        <v>61</v>
      </c>
      <c r="F76" s="21" t="s">
        <v>722</v>
      </c>
      <c r="G76" s="21" t="s">
        <v>37</v>
      </c>
      <c r="H76" s="22">
        <v>42370</v>
      </c>
      <c r="I76" s="22">
        <v>42400</v>
      </c>
      <c r="J76" s="22" t="s">
        <v>1512</v>
      </c>
      <c r="K76" s="22"/>
      <c r="L76" s="23">
        <v>1</v>
      </c>
      <c r="M76" s="24" t="s">
        <v>838</v>
      </c>
      <c r="N76" s="31">
        <v>1</v>
      </c>
      <c r="O76" s="2">
        <f>IF(OR(m1AssetsTable[[#This Row],[Begin]]&gt;m1AssetsTable[[#This Row],[End]],m1AssetsTable[[#This Row],[Device family]]="Error",m1AssetsTable[[#This Row],[RU]]="Error"),1,0)</f>
        <v>0</v>
      </c>
    </row>
    <row r="77" spans="2:15" x14ac:dyDescent="0.25">
      <c r="B77" s="20">
        <f>SUBTOTAL(3,$O$7:O77)</f>
        <v>71</v>
      </c>
      <c r="C77" s="21" t="s">
        <v>9</v>
      </c>
      <c r="D77" s="21" t="s">
        <v>15</v>
      </c>
      <c r="E77" s="21" t="s">
        <v>62</v>
      </c>
      <c r="F77" s="21" t="s">
        <v>723</v>
      </c>
      <c r="G77" s="21" t="s">
        <v>37</v>
      </c>
      <c r="H77" s="22">
        <v>42370</v>
      </c>
      <c r="I77" s="22">
        <v>42400</v>
      </c>
      <c r="J77" s="22" t="s">
        <v>1512</v>
      </c>
      <c r="K77" s="22"/>
      <c r="L77" s="23">
        <v>1</v>
      </c>
      <c r="M77" s="24" t="s">
        <v>838</v>
      </c>
      <c r="N77" s="31">
        <v>1</v>
      </c>
      <c r="O77" s="2">
        <f>IF(OR(m1AssetsTable[[#This Row],[Begin]]&gt;m1AssetsTable[[#This Row],[End]],m1AssetsTable[[#This Row],[Device family]]="Error",m1AssetsTable[[#This Row],[RU]]="Error"),1,0)</f>
        <v>0</v>
      </c>
    </row>
    <row r="78" spans="2:15" x14ac:dyDescent="0.25">
      <c r="B78" s="20">
        <f>SUBTOTAL(3,$O$7:O78)</f>
        <v>72</v>
      </c>
      <c r="C78" s="21" t="s">
        <v>9</v>
      </c>
      <c r="D78" s="21" t="s">
        <v>15</v>
      </c>
      <c r="E78" s="21" t="s">
        <v>63</v>
      </c>
      <c r="F78" s="21" t="s">
        <v>724</v>
      </c>
      <c r="G78" s="21" t="s">
        <v>37</v>
      </c>
      <c r="H78" s="22">
        <v>42370</v>
      </c>
      <c r="I78" s="22">
        <v>42400</v>
      </c>
      <c r="J78" s="22" t="s">
        <v>1512</v>
      </c>
      <c r="K78" s="22"/>
      <c r="L78" s="23">
        <v>1</v>
      </c>
      <c r="M78" s="24" t="s">
        <v>838</v>
      </c>
      <c r="N78" s="31">
        <v>1</v>
      </c>
      <c r="O78" s="2">
        <f>IF(OR(m1AssetsTable[[#This Row],[Begin]]&gt;m1AssetsTable[[#This Row],[End]],m1AssetsTable[[#This Row],[Device family]]="Error",m1AssetsTable[[#This Row],[RU]]="Error"),1,0)</f>
        <v>0</v>
      </c>
    </row>
    <row r="79" spans="2:15" x14ac:dyDescent="0.25">
      <c r="B79" s="20">
        <f>SUBTOTAL(3,$O$7:O79)</f>
        <v>73</v>
      </c>
      <c r="C79" s="21" t="s">
        <v>9</v>
      </c>
      <c r="D79" s="21" t="s">
        <v>15</v>
      </c>
      <c r="E79" s="21" t="s">
        <v>64</v>
      </c>
      <c r="F79" s="21" t="s">
        <v>725</v>
      </c>
      <c r="G79" s="21" t="s">
        <v>37</v>
      </c>
      <c r="H79" s="22">
        <v>42370</v>
      </c>
      <c r="I79" s="22">
        <v>42400</v>
      </c>
      <c r="J79" s="22" t="s">
        <v>1512</v>
      </c>
      <c r="K79" s="22"/>
      <c r="L79" s="23">
        <v>1</v>
      </c>
      <c r="M79" s="24" t="s">
        <v>838</v>
      </c>
      <c r="N79" s="31">
        <v>1</v>
      </c>
      <c r="O79" s="2">
        <f>IF(OR(m1AssetsTable[[#This Row],[Begin]]&gt;m1AssetsTable[[#This Row],[End]],m1AssetsTable[[#This Row],[Device family]]="Error",m1AssetsTable[[#This Row],[RU]]="Error"),1,0)</f>
        <v>0</v>
      </c>
    </row>
    <row r="80" spans="2:15" x14ac:dyDescent="0.25">
      <c r="B80" s="20">
        <f>SUBTOTAL(3,$O$7:O80)</f>
        <v>74</v>
      </c>
      <c r="C80" s="21" t="s">
        <v>9</v>
      </c>
      <c r="D80" s="21" t="s">
        <v>15</v>
      </c>
      <c r="E80" s="21" t="s">
        <v>65</v>
      </c>
      <c r="F80" s="21" t="s">
        <v>726</v>
      </c>
      <c r="G80" s="21" t="s">
        <v>37</v>
      </c>
      <c r="H80" s="22">
        <v>42370</v>
      </c>
      <c r="I80" s="22">
        <v>42400</v>
      </c>
      <c r="J80" s="22" t="s">
        <v>1512</v>
      </c>
      <c r="K80" s="22"/>
      <c r="L80" s="23">
        <v>1</v>
      </c>
      <c r="M80" s="24" t="s">
        <v>838</v>
      </c>
      <c r="N80" s="31">
        <v>1</v>
      </c>
      <c r="O80" s="2">
        <f>IF(OR(m1AssetsTable[[#This Row],[Begin]]&gt;m1AssetsTable[[#This Row],[End]],m1AssetsTable[[#This Row],[Device family]]="Error",m1AssetsTable[[#This Row],[RU]]="Error"),1,0)</f>
        <v>0</v>
      </c>
    </row>
    <row r="81" spans="2:15" x14ac:dyDescent="0.25">
      <c r="B81" s="20">
        <f>SUBTOTAL(3,$O$7:O81)</f>
        <v>75</v>
      </c>
      <c r="C81" s="21" t="s">
        <v>9</v>
      </c>
      <c r="D81" s="21" t="s">
        <v>15</v>
      </c>
      <c r="E81" s="21" t="s">
        <v>66</v>
      </c>
      <c r="F81" s="21" t="s">
        <v>727</v>
      </c>
      <c r="G81" s="21" t="s">
        <v>37</v>
      </c>
      <c r="H81" s="22">
        <v>42370</v>
      </c>
      <c r="I81" s="22">
        <v>42400</v>
      </c>
      <c r="J81" s="22" t="s">
        <v>1512</v>
      </c>
      <c r="K81" s="22"/>
      <c r="L81" s="23">
        <v>1</v>
      </c>
      <c r="M81" s="24" t="s">
        <v>838</v>
      </c>
      <c r="N81" s="31">
        <v>1</v>
      </c>
      <c r="O81" s="2">
        <f>IF(OR(m1AssetsTable[[#This Row],[Begin]]&gt;m1AssetsTable[[#This Row],[End]],m1AssetsTable[[#This Row],[Device family]]="Error",m1AssetsTable[[#This Row],[RU]]="Error"),1,0)</f>
        <v>0</v>
      </c>
    </row>
    <row r="82" spans="2:15" x14ac:dyDescent="0.25">
      <c r="B82" s="20">
        <f>SUBTOTAL(3,$O$7:O82)</f>
        <v>76</v>
      </c>
      <c r="C82" s="21" t="s">
        <v>9</v>
      </c>
      <c r="D82" s="21" t="s">
        <v>15</v>
      </c>
      <c r="E82" s="21" t="s">
        <v>67</v>
      </c>
      <c r="F82" s="21" t="s">
        <v>728</v>
      </c>
      <c r="G82" s="21" t="s">
        <v>37</v>
      </c>
      <c r="H82" s="22">
        <v>42370</v>
      </c>
      <c r="I82" s="22">
        <v>42400</v>
      </c>
      <c r="J82" s="22" t="s">
        <v>1512</v>
      </c>
      <c r="K82" s="22"/>
      <c r="L82" s="23">
        <v>1</v>
      </c>
      <c r="M82" s="24" t="s">
        <v>838</v>
      </c>
      <c r="N82" s="31">
        <v>1</v>
      </c>
      <c r="O82" s="2">
        <f>IF(OR(m1AssetsTable[[#This Row],[Begin]]&gt;m1AssetsTable[[#This Row],[End]],m1AssetsTable[[#This Row],[Device family]]="Error",m1AssetsTable[[#This Row],[RU]]="Error"),1,0)</f>
        <v>0</v>
      </c>
    </row>
    <row r="83" spans="2:15" x14ac:dyDescent="0.25">
      <c r="B83" s="20">
        <f>SUBTOTAL(3,$O$7:O83)</f>
        <v>77</v>
      </c>
      <c r="C83" s="21" t="s">
        <v>9</v>
      </c>
      <c r="D83" s="21" t="s">
        <v>15</v>
      </c>
      <c r="E83" s="21" t="s">
        <v>68</v>
      </c>
      <c r="F83" s="21" t="s">
        <v>729</v>
      </c>
      <c r="G83" s="21" t="s">
        <v>37</v>
      </c>
      <c r="H83" s="22">
        <v>42370</v>
      </c>
      <c r="I83" s="22">
        <v>42400</v>
      </c>
      <c r="J83" s="22" t="s">
        <v>1512</v>
      </c>
      <c r="K83" s="22"/>
      <c r="L83" s="23">
        <v>1</v>
      </c>
      <c r="M83" s="24" t="s">
        <v>838</v>
      </c>
      <c r="N83" s="31">
        <v>1</v>
      </c>
      <c r="O83" s="2">
        <f>IF(OR(m1AssetsTable[[#This Row],[Begin]]&gt;m1AssetsTable[[#This Row],[End]],m1AssetsTable[[#This Row],[Device family]]="Error",m1AssetsTable[[#This Row],[RU]]="Error"),1,0)</f>
        <v>0</v>
      </c>
    </row>
    <row r="84" spans="2:15" x14ac:dyDescent="0.25">
      <c r="B84" s="20">
        <f>SUBTOTAL(3,$O$7:O84)</f>
        <v>78</v>
      </c>
      <c r="C84" s="21" t="s">
        <v>9</v>
      </c>
      <c r="D84" s="21" t="s">
        <v>15</v>
      </c>
      <c r="E84" s="21" t="s">
        <v>69</v>
      </c>
      <c r="F84" s="21" t="s">
        <v>730</v>
      </c>
      <c r="G84" s="21" t="s">
        <v>37</v>
      </c>
      <c r="H84" s="22">
        <v>42370</v>
      </c>
      <c r="I84" s="22">
        <v>42400</v>
      </c>
      <c r="J84" s="22" t="s">
        <v>1512</v>
      </c>
      <c r="K84" s="22"/>
      <c r="L84" s="23">
        <v>1</v>
      </c>
      <c r="M84" s="24" t="s">
        <v>838</v>
      </c>
      <c r="N84" s="31">
        <v>1</v>
      </c>
      <c r="O84" s="2">
        <f>IF(OR(m1AssetsTable[[#This Row],[Begin]]&gt;m1AssetsTable[[#This Row],[End]],m1AssetsTable[[#This Row],[Device family]]="Error",m1AssetsTable[[#This Row],[RU]]="Error"),1,0)</f>
        <v>0</v>
      </c>
    </row>
    <row r="85" spans="2:15" x14ac:dyDescent="0.25">
      <c r="B85" s="20">
        <f>SUBTOTAL(3,$O$7:O85)</f>
        <v>79</v>
      </c>
      <c r="C85" s="21" t="s">
        <v>9</v>
      </c>
      <c r="D85" s="21" t="s">
        <v>829</v>
      </c>
      <c r="E85" s="21" t="s">
        <v>39</v>
      </c>
      <c r="F85" s="21" t="s">
        <v>40</v>
      </c>
      <c r="G85" s="21" t="s">
        <v>37</v>
      </c>
      <c r="H85" s="22">
        <v>42370</v>
      </c>
      <c r="I85" s="22">
        <v>42400</v>
      </c>
      <c r="J85" s="22" t="s">
        <v>1512</v>
      </c>
      <c r="K85" s="22"/>
      <c r="L85" s="23">
        <v>1</v>
      </c>
      <c r="M85" s="24" t="s">
        <v>675</v>
      </c>
      <c r="N85" s="31">
        <v>3</v>
      </c>
      <c r="O85" s="2">
        <f>IF(OR(m1AssetsTable[[#This Row],[Begin]]&gt;m1AssetsTable[[#This Row],[End]],m1AssetsTable[[#This Row],[Device family]]="Error",m1AssetsTable[[#This Row],[RU]]="Error"),1,0)</f>
        <v>0</v>
      </c>
    </row>
    <row r="86" spans="2:15" x14ac:dyDescent="0.25">
      <c r="B86" s="20">
        <f>SUBTOTAL(3,$O$7:O86)</f>
        <v>80</v>
      </c>
      <c r="C86" s="21" t="s">
        <v>9</v>
      </c>
      <c r="D86" s="21" t="s">
        <v>829</v>
      </c>
      <c r="E86" s="21" t="s">
        <v>41</v>
      </c>
      <c r="F86" s="21" t="s">
        <v>42</v>
      </c>
      <c r="G86" s="21" t="s">
        <v>37</v>
      </c>
      <c r="H86" s="22">
        <v>42370</v>
      </c>
      <c r="I86" s="22">
        <v>42400</v>
      </c>
      <c r="J86" s="22" t="s">
        <v>1512</v>
      </c>
      <c r="K86" s="22"/>
      <c r="L86" s="23">
        <v>1</v>
      </c>
      <c r="M86" s="24" t="s">
        <v>675</v>
      </c>
      <c r="N86" s="31">
        <v>3</v>
      </c>
      <c r="O86" s="2">
        <f>IF(OR(m1AssetsTable[[#This Row],[Begin]]&gt;m1AssetsTable[[#This Row],[End]],m1AssetsTable[[#This Row],[Device family]]="Error",m1AssetsTable[[#This Row],[RU]]="Error"),1,0)</f>
        <v>0</v>
      </c>
    </row>
    <row r="87" spans="2:15" x14ac:dyDescent="0.25">
      <c r="B87" s="20">
        <f>SUBTOTAL(3,$O$7:O87)</f>
        <v>81</v>
      </c>
      <c r="C87" s="21" t="s">
        <v>9</v>
      </c>
      <c r="D87" s="21" t="s">
        <v>22</v>
      </c>
      <c r="E87" s="21" t="s">
        <v>208</v>
      </c>
      <c r="F87" s="21" t="s">
        <v>731</v>
      </c>
      <c r="G87" s="21" t="s">
        <v>192</v>
      </c>
      <c r="H87" s="22">
        <v>42370</v>
      </c>
      <c r="I87" s="22">
        <v>42400</v>
      </c>
      <c r="J87" s="22" t="s">
        <v>1512</v>
      </c>
      <c r="K87" s="22"/>
      <c r="L87" s="23">
        <v>1</v>
      </c>
      <c r="M87" s="24" t="s">
        <v>833</v>
      </c>
      <c r="N87" s="31">
        <v>6</v>
      </c>
      <c r="O87" s="2">
        <f>IF(OR(m1AssetsTable[[#This Row],[Begin]]&gt;m1AssetsTable[[#This Row],[End]],m1AssetsTable[[#This Row],[Device family]]="Error",m1AssetsTable[[#This Row],[RU]]="Error"),1,0)</f>
        <v>0</v>
      </c>
    </row>
    <row r="88" spans="2:15" x14ac:dyDescent="0.25">
      <c r="B88" s="20">
        <f>SUBTOTAL(3,$O$7:O88)</f>
        <v>82</v>
      </c>
      <c r="C88" s="21" t="s">
        <v>9</v>
      </c>
      <c r="D88" s="21" t="s">
        <v>22</v>
      </c>
      <c r="E88" s="21" t="s">
        <v>216</v>
      </c>
      <c r="F88" s="21" t="s">
        <v>731</v>
      </c>
      <c r="G88" s="21" t="s">
        <v>192</v>
      </c>
      <c r="H88" s="22">
        <v>42370</v>
      </c>
      <c r="I88" s="22">
        <v>42400</v>
      </c>
      <c r="J88" s="22" t="s">
        <v>1512</v>
      </c>
      <c r="K88" s="22"/>
      <c r="L88" s="23">
        <v>1</v>
      </c>
      <c r="M88" s="24" t="s">
        <v>833</v>
      </c>
      <c r="N88" s="31">
        <v>6</v>
      </c>
      <c r="O88" s="2">
        <f>IF(OR(m1AssetsTable[[#This Row],[Begin]]&gt;m1AssetsTable[[#This Row],[End]],m1AssetsTable[[#This Row],[Device family]]="Error",m1AssetsTable[[#This Row],[RU]]="Error"),1,0)</f>
        <v>0</v>
      </c>
    </row>
    <row r="89" spans="2:15" x14ac:dyDescent="0.25">
      <c r="B89" s="20">
        <f>SUBTOTAL(3,$O$7:O89)</f>
        <v>83</v>
      </c>
      <c r="C89" s="21" t="s">
        <v>9</v>
      </c>
      <c r="D89" s="21" t="s">
        <v>28</v>
      </c>
      <c r="E89" s="21" t="s">
        <v>213</v>
      </c>
      <c r="F89" s="21" t="s">
        <v>731</v>
      </c>
      <c r="G89" s="21" t="s">
        <v>192</v>
      </c>
      <c r="H89" s="22">
        <v>42370</v>
      </c>
      <c r="I89" s="22">
        <v>42400</v>
      </c>
      <c r="J89" s="22" t="s">
        <v>1512</v>
      </c>
      <c r="K89" s="22"/>
      <c r="L89" s="23">
        <v>1</v>
      </c>
      <c r="M89" s="24" t="s">
        <v>677</v>
      </c>
      <c r="N89" s="31">
        <v>0</v>
      </c>
      <c r="O89" s="2">
        <f>IF(OR(m1AssetsTable[[#This Row],[Begin]]&gt;m1AssetsTable[[#This Row],[End]],m1AssetsTable[[#This Row],[Device family]]="Error",m1AssetsTable[[#This Row],[RU]]="Error"),1,0)</f>
        <v>0</v>
      </c>
    </row>
    <row r="90" spans="2:15" x14ac:dyDescent="0.25">
      <c r="B90" s="20">
        <f>SUBTOTAL(3,$O$7:O90)</f>
        <v>84</v>
      </c>
      <c r="C90" s="21" t="s">
        <v>9</v>
      </c>
      <c r="D90" s="21" t="s">
        <v>28</v>
      </c>
      <c r="E90" s="21" t="s">
        <v>214</v>
      </c>
      <c r="F90" s="21" t="s">
        <v>731</v>
      </c>
      <c r="G90" s="21" t="s">
        <v>192</v>
      </c>
      <c r="H90" s="22">
        <v>42370</v>
      </c>
      <c r="I90" s="22">
        <v>42400</v>
      </c>
      <c r="J90" s="22" t="s">
        <v>1512</v>
      </c>
      <c r="K90" s="22"/>
      <c r="L90" s="23">
        <v>1</v>
      </c>
      <c r="M90" s="24" t="s">
        <v>677</v>
      </c>
      <c r="N90" s="31">
        <v>0</v>
      </c>
      <c r="O90" s="2">
        <f>IF(OR(m1AssetsTable[[#This Row],[Begin]]&gt;m1AssetsTable[[#This Row],[End]],m1AssetsTable[[#This Row],[Device family]]="Error",m1AssetsTable[[#This Row],[RU]]="Error"),1,0)</f>
        <v>0</v>
      </c>
    </row>
    <row r="91" spans="2:15" x14ac:dyDescent="0.25">
      <c r="B91" s="20">
        <f>SUBTOTAL(3,$O$7:O91)</f>
        <v>85</v>
      </c>
      <c r="C91" s="21" t="s">
        <v>9</v>
      </c>
      <c r="D91" s="21" t="s">
        <v>26</v>
      </c>
      <c r="E91" s="21" t="s">
        <v>212</v>
      </c>
      <c r="F91" s="21" t="s">
        <v>731</v>
      </c>
      <c r="G91" s="21" t="s">
        <v>192</v>
      </c>
      <c r="H91" s="22">
        <v>42370</v>
      </c>
      <c r="I91" s="22">
        <v>42400</v>
      </c>
      <c r="J91" s="22" t="s">
        <v>1512</v>
      </c>
      <c r="K91" s="22"/>
      <c r="L91" s="23">
        <v>1</v>
      </c>
      <c r="M91" s="24" t="s">
        <v>676</v>
      </c>
      <c r="N91" s="31">
        <v>0</v>
      </c>
      <c r="O91" s="2">
        <f>IF(OR(m1AssetsTable[[#This Row],[Begin]]&gt;m1AssetsTable[[#This Row],[End]],m1AssetsTable[[#This Row],[Device family]]="Error",m1AssetsTable[[#This Row],[RU]]="Error"),1,0)</f>
        <v>0</v>
      </c>
    </row>
    <row r="92" spans="2:15" x14ac:dyDescent="0.25">
      <c r="B92" s="20">
        <f>SUBTOTAL(3,$O$7:O92)</f>
        <v>86</v>
      </c>
      <c r="C92" s="21" t="s">
        <v>9</v>
      </c>
      <c r="D92" s="21" t="s">
        <v>26</v>
      </c>
      <c r="E92" s="21" t="s">
        <v>215</v>
      </c>
      <c r="F92" s="21" t="s">
        <v>731</v>
      </c>
      <c r="G92" s="21" t="s">
        <v>192</v>
      </c>
      <c r="H92" s="22">
        <v>42370</v>
      </c>
      <c r="I92" s="22">
        <v>42400</v>
      </c>
      <c r="J92" s="22" t="s">
        <v>1512</v>
      </c>
      <c r="K92" s="22"/>
      <c r="L92" s="23">
        <v>1</v>
      </c>
      <c r="M92" s="24" t="s">
        <v>676</v>
      </c>
      <c r="N92" s="31">
        <v>0</v>
      </c>
      <c r="O92" s="2">
        <f>IF(OR(m1AssetsTable[[#This Row],[Begin]]&gt;m1AssetsTable[[#This Row],[End]],m1AssetsTable[[#This Row],[Device family]]="Error",m1AssetsTable[[#This Row],[RU]]="Error"),1,0)</f>
        <v>0</v>
      </c>
    </row>
    <row r="93" spans="2:15" x14ac:dyDescent="0.25">
      <c r="B93" s="20">
        <f>SUBTOTAL(3,$O$7:O93)</f>
        <v>87</v>
      </c>
      <c r="C93" s="21" t="s">
        <v>3</v>
      </c>
      <c r="D93" s="21" t="s">
        <v>34</v>
      </c>
      <c r="E93" s="21" t="s">
        <v>190</v>
      </c>
      <c r="F93" s="21" t="s">
        <v>191</v>
      </c>
      <c r="G93" s="21" t="s">
        <v>192</v>
      </c>
      <c r="H93" s="22">
        <v>42370</v>
      </c>
      <c r="I93" s="22">
        <v>42400</v>
      </c>
      <c r="J93" s="22" t="s">
        <v>1512</v>
      </c>
      <c r="K93" s="22"/>
      <c r="L93" s="23">
        <v>1</v>
      </c>
      <c r="M93" s="24" t="s">
        <v>837</v>
      </c>
      <c r="N93" s="31">
        <v>2</v>
      </c>
      <c r="O93" s="2">
        <f>IF(OR(m1AssetsTable[[#This Row],[Begin]]&gt;m1AssetsTable[[#This Row],[End]],m1AssetsTable[[#This Row],[Device family]]="Error",m1AssetsTable[[#This Row],[RU]]="Error"),1,0)</f>
        <v>0</v>
      </c>
    </row>
    <row r="94" spans="2:15" x14ac:dyDescent="0.25">
      <c r="B94" s="20">
        <f>SUBTOTAL(3,$O$7:O94)</f>
        <v>88</v>
      </c>
      <c r="C94" s="21" t="s">
        <v>3</v>
      </c>
      <c r="D94" s="21" t="s">
        <v>34</v>
      </c>
      <c r="E94" s="21" t="s">
        <v>193</v>
      </c>
      <c r="F94" s="21" t="s">
        <v>732</v>
      </c>
      <c r="G94" s="21" t="s">
        <v>192</v>
      </c>
      <c r="H94" s="22">
        <v>42370</v>
      </c>
      <c r="I94" s="22">
        <v>42400</v>
      </c>
      <c r="J94" s="22" t="s">
        <v>1512</v>
      </c>
      <c r="K94" s="22"/>
      <c r="L94" s="23">
        <v>1</v>
      </c>
      <c r="M94" s="24" t="s">
        <v>837</v>
      </c>
      <c r="N94" s="31">
        <v>2</v>
      </c>
      <c r="O94" s="2">
        <f>IF(OR(m1AssetsTable[[#This Row],[Begin]]&gt;m1AssetsTable[[#This Row],[End]],m1AssetsTable[[#This Row],[Device family]]="Error",m1AssetsTable[[#This Row],[RU]]="Error"),1,0)</f>
        <v>0</v>
      </c>
    </row>
    <row r="95" spans="2:15" x14ac:dyDescent="0.25">
      <c r="B95" s="20">
        <f>SUBTOTAL(3,$O$7:O95)</f>
        <v>89</v>
      </c>
      <c r="C95" s="21" t="s">
        <v>3</v>
      </c>
      <c r="D95" s="21" t="s">
        <v>73</v>
      </c>
      <c r="E95" s="21" t="s">
        <v>217</v>
      </c>
      <c r="F95" s="21" t="s">
        <v>218</v>
      </c>
      <c r="G95" s="21" t="s">
        <v>192</v>
      </c>
      <c r="H95" s="22">
        <v>42370</v>
      </c>
      <c r="I95" s="22">
        <v>42400</v>
      </c>
      <c r="J95" s="22" t="s">
        <v>1512</v>
      </c>
      <c r="K95" s="22"/>
      <c r="L95" s="23">
        <v>1</v>
      </c>
      <c r="M95" s="24" t="s">
        <v>836</v>
      </c>
      <c r="N95" s="31">
        <v>2</v>
      </c>
      <c r="O95" s="2">
        <f>IF(OR(m1AssetsTable[[#This Row],[Begin]]&gt;m1AssetsTable[[#This Row],[End]],m1AssetsTable[[#This Row],[Device family]]="Error",m1AssetsTable[[#This Row],[RU]]="Error"),1,0)</f>
        <v>0</v>
      </c>
    </row>
    <row r="96" spans="2:15" x14ac:dyDescent="0.25">
      <c r="B96" s="20">
        <f>SUBTOTAL(3,$O$7:O96)</f>
        <v>90</v>
      </c>
      <c r="C96" s="21" t="s">
        <v>9</v>
      </c>
      <c r="D96" s="21" t="s">
        <v>24</v>
      </c>
      <c r="E96" s="21" t="s">
        <v>209</v>
      </c>
      <c r="F96" s="21" t="s">
        <v>733</v>
      </c>
      <c r="G96" s="21" t="s">
        <v>192</v>
      </c>
      <c r="H96" s="22">
        <v>42370</v>
      </c>
      <c r="I96" s="22">
        <v>42400</v>
      </c>
      <c r="J96" s="22" t="s">
        <v>1512</v>
      </c>
      <c r="K96" s="22"/>
      <c r="L96" s="23">
        <v>1</v>
      </c>
      <c r="M96" s="24" t="s">
        <v>674</v>
      </c>
      <c r="N96" s="31">
        <v>4</v>
      </c>
      <c r="O96" s="2">
        <f>IF(OR(m1AssetsTable[[#This Row],[Begin]]&gt;m1AssetsTable[[#This Row],[End]],m1AssetsTable[[#This Row],[Device family]]="Error",m1AssetsTable[[#This Row],[RU]]="Error"),1,0)</f>
        <v>0</v>
      </c>
    </row>
    <row r="97" spans="2:15" x14ac:dyDescent="0.25">
      <c r="B97" s="20">
        <f>SUBTOTAL(3,$O$7:O97)</f>
        <v>91</v>
      </c>
      <c r="C97" s="21" t="s">
        <v>9</v>
      </c>
      <c r="D97" s="21" t="s">
        <v>24</v>
      </c>
      <c r="E97" s="21" t="s">
        <v>210</v>
      </c>
      <c r="F97" s="21" t="s">
        <v>734</v>
      </c>
      <c r="G97" s="21" t="s">
        <v>192</v>
      </c>
      <c r="H97" s="22">
        <v>42370</v>
      </c>
      <c r="I97" s="22">
        <v>42400</v>
      </c>
      <c r="J97" s="22" t="s">
        <v>1512</v>
      </c>
      <c r="K97" s="22"/>
      <c r="L97" s="23">
        <v>1</v>
      </c>
      <c r="M97" s="24" t="s">
        <v>674</v>
      </c>
      <c r="N97" s="31">
        <v>4</v>
      </c>
      <c r="O97" s="2">
        <f>IF(OR(m1AssetsTable[[#This Row],[Begin]]&gt;m1AssetsTable[[#This Row],[End]],m1AssetsTable[[#This Row],[Device family]]="Error",m1AssetsTable[[#This Row],[RU]]="Error"),1,0)</f>
        <v>0</v>
      </c>
    </row>
    <row r="98" spans="2:15" x14ac:dyDescent="0.25">
      <c r="B98" s="20">
        <f>SUBTOTAL(3,$O$7:O98)</f>
        <v>92</v>
      </c>
      <c r="C98" s="21" t="s">
        <v>9</v>
      </c>
      <c r="D98" s="21" t="s">
        <v>24</v>
      </c>
      <c r="E98" s="21" t="s">
        <v>211</v>
      </c>
      <c r="F98" s="21" t="s">
        <v>735</v>
      </c>
      <c r="G98" s="21" t="s">
        <v>192</v>
      </c>
      <c r="H98" s="22">
        <v>42370</v>
      </c>
      <c r="I98" s="22">
        <v>42400</v>
      </c>
      <c r="J98" s="22" t="s">
        <v>1512</v>
      </c>
      <c r="K98" s="22"/>
      <c r="L98" s="23">
        <v>1</v>
      </c>
      <c r="M98" s="24" t="s">
        <v>674</v>
      </c>
      <c r="N98" s="31">
        <v>4</v>
      </c>
      <c r="O98" s="2">
        <f>IF(OR(m1AssetsTable[[#This Row],[Begin]]&gt;m1AssetsTable[[#This Row],[End]],m1AssetsTable[[#This Row],[Device family]]="Error",m1AssetsTable[[#This Row],[RU]]="Error"),1,0)</f>
        <v>0</v>
      </c>
    </row>
    <row r="99" spans="2:15" x14ac:dyDescent="0.25">
      <c r="B99" s="20">
        <f>SUBTOTAL(3,$O$7:O99)</f>
        <v>93</v>
      </c>
      <c r="C99" s="21" t="s">
        <v>9</v>
      </c>
      <c r="D99" s="21" t="s">
        <v>834</v>
      </c>
      <c r="E99" s="21" t="s">
        <v>204</v>
      </c>
      <c r="F99" s="21" t="s">
        <v>205</v>
      </c>
      <c r="G99" s="21" t="s">
        <v>192</v>
      </c>
      <c r="H99" s="22">
        <v>42370</v>
      </c>
      <c r="I99" s="22">
        <v>42400</v>
      </c>
      <c r="J99" s="22" t="s">
        <v>1512</v>
      </c>
      <c r="K99" s="22"/>
      <c r="L99" s="23">
        <v>1</v>
      </c>
      <c r="M99" s="24" t="s">
        <v>835</v>
      </c>
      <c r="N99" s="31">
        <v>2</v>
      </c>
      <c r="O99" s="2">
        <f>IF(OR(m1AssetsTable[[#This Row],[Begin]]&gt;m1AssetsTable[[#This Row],[End]],m1AssetsTable[[#This Row],[Device family]]="Error",m1AssetsTable[[#This Row],[RU]]="Error"),1,0)</f>
        <v>0</v>
      </c>
    </row>
    <row r="100" spans="2:15" x14ac:dyDescent="0.25">
      <c r="B100" s="20">
        <f>SUBTOTAL(3,$O$7:O100)</f>
        <v>94</v>
      </c>
      <c r="C100" s="21" t="s">
        <v>9</v>
      </c>
      <c r="D100" s="21" t="s">
        <v>15</v>
      </c>
      <c r="E100" s="21" t="s">
        <v>198</v>
      </c>
      <c r="F100" s="21" t="s">
        <v>199</v>
      </c>
      <c r="G100" s="21" t="s">
        <v>192</v>
      </c>
      <c r="H100" s="22">
        <v>42370</v>
      </c>
      <c r="I100" s="22">
        <v>42400</v>
      </c>
      <c r="J100" s="22" t="s">
        <v>1512</v>
      </c>
      <c r="K100" s="22"/>
      <c r="L100" s="23">
        <v>1</v>
      </c>
      <c r="M100" s="24" t="s">
        <v>838</v>
      </c>
      <c r="N100" s="31">
        <v>1</v>
      </c>
      <c r="O100" s="2">
        <f>IF(OR(m1AssetsTable[[#This Row],[Begin]]&gt;m1AssetsTable[[#This Row],[End]],m1AssetsTable[[#This Row],[Device family]]="Error",m1AssetsTable[[#This Row],[RU]]="Error"),1,0)</f>
        <v>0</v>
      </c>
    </row>
    <row r="101" spans="2:15" x14ac:dyDescent="0.25">
      <c r="B101" s="20">
        <f>SUBTOTAL(3,$O$7:O101)</f>
        <v>95</v>
      </c>
      <c r="C101" s="21" t="s">
        <v>9</v>
      </c>
      <c r="D101" s="21" t="s">
        <v>15</v>
      </c>
      <c r="E101" s="21" t="s">
        <v>200</v>
      </c>
      <c r="F101" s="21" t="s">
        <v>201</v>
      </c>
      <c r="G101" s="21" t="s">
        <v>192</v>
      </c>
      <c r="H101" s="22">
        <v>42370</v>
      </c>
      <c r="I101" s="22">
        <v>42400</v>
      </c>
      <c r="J101" s="22" t="s">
        <v>1512</v>
      </c>
      <c r="K101" s="22"/>
      <c r="L101" s="23">
        <v>1</v>
      </c>
      <c r="M101" s="24" t="s">
        <v>838</v>
      </c>
      <c r="N101" s="31">
        <v>1</v>
      </c>
      <c r="O101" s="2">
        <f>IF(OR(m1AssetsTable[[#This Row],[Begin]]&gt;m1AssetsTable[[#This Row],[End]],m1AssetsTable[[#This Row],[Device family]]="Error",m1AssetsTable[[#This Row],[RU]]="Error"),1,0)</f>
        <v>0</v>
      </c>
    </row>
    <row r="102" spans="2:15" x14ac:dyDescent="0.25">
      <c r="B102" s="20">
        <f>SUBTOTAL(3,$O$7:O102)</f>
        <v>96</v>
      </c>
      <c r="C102" s="21" t="s">
        <v>9</v>
      </c>
      <c r="D102" s="21" t="s">
        <v>15</v>
      </c>
      <c r="E102" s="21" t="s">
        <v>202</v>
      </c>
      <c r="F102" s="21" t="s">
        <v>203</v>
      </c>
      <c r="G102" s="21" t="s">
        <v>192</v>
      </c>
      <c r="H102" s="22">
        <v>42370</v>
      </c>
      <c r="I102" s="22">
        <v>42400</v>
      </c>
      <c r="J102" s="22" t="s">
        <v>1512</v>
      </c>
      <c r="K102" s="22"/>
      <c r="L102" s="23">
        <v>1</v>
      </c>
      <c r="M102" s="24" t="s">
        <v>838</v>
      </c>
      <c r="N102" s="31">
        <v>1</v>
      </c>
      <c r="O102" s="2">
        <f>IF(OR(m1AssetsTable[[#This Row],[Begin]]&gt;m1AssetsTable[[#This Row],[End]],m1AssetsTable[[#This Row],[Device family]]="Error",m1AssetsTable[[#This Row],[RU]]="Error"),1,0)</f>
        <v>0</v>
      </c>
    </row>
    <row r="103" spans="2:15" x14ac:dyDescent="0.25">
      <c r="B103" s="20">
        <f>SUBTOTAL(3,$O$7:O103)</f>
        <v>97</v>
      </c>
      <c r="C103" s="21" t="s">
        <v>9</v>
      </c>
      <c r="D103" s="21" t="s">
        <v>15</v>
      </c>
      <c r="E103" s="21" t="s">
        <v>206</v>
      </c>
      <c r="F103" s="21" t="s">
        <v>207</v>
      </c>
      <c r="G103" s="21" t="s">
        <v>192</v>
      </c>
      <c r="H103" s="22">
        <v>42370</v>
      </c>
      <c r="I103" s="22">
        <v>42400</v>
      </c>
      <c r="J103" s="22" t="s">
        <v>1512</v>
      </c>
      <c r="K103" s="22"/>
      <c r="L103" s="23">
        <v>1</v>
      </c>
      <c r="M103" s="24" t="s">
        <v>838</v>
      </c>
      <c r="N103" s="31">
        <v>1</v>
      </c>
      <c r="O103" s="2">
        <f>IF(OR(m1AssetsTable[[#This Row],[Begin]]&gt;m1AssetsTable[[#This Row],[End]],m1AssetsTable[[#This Row],[Device family]]="Error",m1AssetsTable[[#This Row],[RU]]="Error"),1,0)</f>
        <v>0</v>
      </c>
    </row>
    <row r="104" spans="2:15" x14ac:dyDescent="0.25">
      <c r="B104" s="20">
        <f>SUBTOTAL(3,$O$7:O104)</f>
        <v>98</v>
      </c>
      <c r="C104" s="21" t="s">
        <v>9</v>
      </c>
      <c r="D104" s="21" t="s">
        <v>829</v>
      </c>
      <c r="E104" s="21" t="s">
        <v>194</v>
      </c>
      <c r="F104" s="21" t="s">
        <v>195</v>
      </c>
      <c r="G104" s="21" t="s">
        <v>192</v>
      </c>
      <c r="H104" s="22">
        <v>42370</v>
      </c>
      <c r="I104" s="22">
        <v>42400</v>
      </c>
      <c r="J104" s="22" t="s">
        <v>1512</v>
      </c>
      <c r="K104" s="22"/>
      <c r="L104" s="23">
        <v>1</v>
      </c>
      <c r="M104" s="24" t="s">
        <v>675</v>
      </c>
      <c r="N104" s="31">
        <v>3</v>
      </c>
      <c r="O104" s="2">
        <f>IF(OR(m1AssetsTable[[#This Row],[Begin]]&gt;m1AssetsTable[[#This Row],[End]],m1AssetsTable[[#This Row],[Device family]]="Error",m1AssetsTable[[#This Row],[RU]]="Error"),1,0)</f>
        <v>0</v>
      </c>
    </row>
    <row r="105" spans="2:15" x14ac:dyDescent="0.25">
      <c r="B105" s="20">
        <f>SUBTOTAL(3,$O$7:O105)</f>
        <v>99</v>
      </c>
      <c r="C105" s="21" t="s">
        <v>9</v>
      </c>
      <c r="D105" s="21" t="s">
        <v>829</v>
      </c>
      <c r="E105" s="21" t="s">
        <v>196</v>
      </c>
      <c r="F105" s="21" t="s">
        <v>197</v>
      </c>
      <c r="G105" s="21" t="s">
        <v>192</v>
      </c>
      <c r="H105" s="22">
        <v>42370</v>
      </c>
      <c r="I105" s="22">
        <v>42400</v>
      </c>
      <c r="J105" s="22" t="s">
        <v>1512</v>
      </c>
      <c r="K105" s="22"/>
      <c r="L105" s="23">
        <v>1</v>
      </c>
      <c r="M105" s="24" t="s">
        <v>675</v>
      </c>
      <c r="N105" s="31">
        <v>3</v>
      </c>
      <c r="O105" s="2">
        <f>IF(OR(m1AssetsTable[[#This Row],[Begin]]&gt;m1AssetsTable[[#This Row],[End]],m1AssetsTable[[#This Row],[Device family]]="Error",m1AssetsTable[[#This Row],[RU]]="Error"),1,0)</f>
        <v>0</v>
      </c>
    </row>
    <row r="106" spans="2:15" x14ac:dyDescent="0.25">
      <c r="B106" s="20">
        <f>SUBTOTAL(3,$O$7:O106)</f>
        <v>100</v>
      </c>
      <c r="C106" s="21" t="s">
        <v>9</v>
      </c>
      <c r="D106" s="21" t="s">
        <v>356</v>
      </c>
      <c r="E106" s="21" t="s">
        <v>357</v>
      </c>
      <c r="F106" s="21" t="s">
        <v>340</v>
      </c>
      <c r="G106" s="21" t="s">
        <v>333</v>
      </c>
      <c r="H106" s="22">
        <v>42370</v>
      </c>
      <c r="I106" s="22">
        <v>42400</v>
      </c>
      <c r="J106" s="22" t="s">
        <v>1512</v>
      </c>
      <c r="K106" s="22"/>
      <c r="L106" s="23">
        <v>1</v>
      </c>
      <c r="M106" s="24" t="s">
        <v>833</v>
      </c>
      <c r="N106" s="31">
        <v>6</v>
      </c>
      <c r="O106" s="2">
        <f>IF(OR(m1AssetsTable[[#This Row],[Begin]]&gt;m1AssetsTable[[#This Row],[End]],m1AssetsTable[[#This Row],[Device family]]="Error",m1AssetsTable[[#This Row],[RU]]="Error"),1,0)</f>
        <v>0</v>
      </c>
    </row>
    <row r="107" spans="2:15" x14ac:dyDescent="0.25">
      <c r="B107" s="20">
        <f>SUBTOTAL(3,$O$7:O107)</f>
        <v>101</v>
      </c>
      <c r="C107" s="21" t="s">
        <v>9</v>
      </c>
      <c r="D107" s="21" t="s">
        <v>338</v>
      </c>
      <c r="E107" s="21" t="s">
        <v>339</v>
      </c>
      <c r="F107" s="21" t="s">
        <v>340</v>
      </c>
      <c r="G107" s="21" t="s">
        <v>333</v>
      </c>
      <c r="H107" s="22">
        <v>42370</v>
      </c>
      <c r="I107" s="22">
        <v>42400</v>
      </c>
      <c r="J107" s="22" t="s">
        <v>1512</v>
      </c>
      <c r="K107" s="22"/>
      <c r="L107" s="23">
        <v>1</v>
      </c>
      <c r="M107" s="24" t="s">
        <v>676</v>
      </c>
      <c r="N107" s="31">
        <v>0</v>
      </c>
      <c r="O107" s="2">
        <f>IF(OR(m1AssetsTable[[#This Row],[Begin]]&gt;m1AssetsTable[[#This Row],[End]],m1AssetsTable[[#This Row],[Device family]]="Error",m1AssetsTable[[#This Row],[RU]]="Error"),1,0)</f>
        <v>0</v>
      </c>
    </row>
    <row r="108" spans="2:15" x14ac:dyDescent="0.25">
      <c r="B108" s="20">
        <f>SUBTOTAL(3,$O$7:O108)</f>
        <v>102</v>
      </c>
      <c r="C108" s="21" t="s">
        <v>9</v>
      </c>
      <c r="D108" s="21" t="s">
        <v>338</v>
      </c>
      <c r="E108" s="21" t="s">
        <v>341</v>
      </c>
      <c r="F108" s="21" t="s">
        <v>340</v>
      </c>
      <c r="G108" s="21" t="s">
        <v>333</v>
      </c>
      <c r="H108" s="22">
        <v>42370</v>
      </c>
      <c r="I108" s="22">
        <v>42400</v>
      </c>
      <c r="J108" s="22" t="s">
        <v>1512</v>
      </c>
      <c r="K108" s="22"/>
      <c r="L108" s="23">
        <v>1</v>
      </c>
      <c r="M108" s="24" t="s">
        <v>676</v>
      </c>
      <c r="N108" s="31">
        <v>0</v>
      </c>
      <c r="O108" s="2">
        <f>IF(OR(m1AssetsTable[[#This Row],[Begin]]&gt;m1AssetsTable[[#This Row],[End]],m1AssetsTable[[#This Row],[Device family]]="Error",m1AssetsTable[[#This Row],[RU]]="Error"),1,0)</f>
        <v>0</v>
      </c>
    </row>
    <row r="109" spans="2:15" x14ac:dyDescent="0.25">
      <c r="B109" s="20">
        <f>SUBTOTAL(3,$O$7:O109)</f>
        <v>103</v>
      </c>
      <c r="C109" s="21" t="s">
        <v>9</v>
      </c>
      <c r="D109" s="21" t="s">
        <v>356</v>
      </c>
      <c r="E109" s="21" t="s">
        <v>365</v>
      </c>
      <c r="F109" s="21" t="s">
        <v>343</v>
      </c>
      <c r="G109" s="21" t="s">
        <v>333</v>
      </c>
      <c r="H109" s="22">
        <v>42370</v>
      </c>
      <c r="I109" s="22">
        <v>42400</v>
      </c>
      <c r="J109" s="22" t="s">
        <v>1512</v>
      </c>
      <c r="K109" s="22"/>
      <c r="L109" s="23">
        <v>1</v>
      </c>
      <c r="M109" s="24" t="s">
        <v>833</v>
      </c>
      <c r="N109" s="31">
        <v>6</v>
      </c>
      <c r="O109" s="2">
        <f>IF(OR(m1AssetsTable[[#This Row],[Begin]]&gt;m1AssetsTable[[#This Row],[End]],m1AssetsTable[[#This Row],[Device family]]="Error",m1AssetsTable[[#This Row],[RU]]="Error"),1,0)</f>
        <v>0</v>
      </c>
    </row>
    <row r="110" spans="2:15" x14ac:dyDescent="0.25">
      <c r="B110" s="20">
        <f>SUBTOTAL(3,$O$7:O110)</f>
        <v>104</v>
      </c>
      <c r="C110" s="21" t="s">
        <v>9</v>
      </c>
      <c r="D110" s="21" t="s">
        <v>338</v>
      </c>
      <c r="E110" s="21" t="s">
        <v>342</v>
      </c>
      <c r="F110" s="21" t="s">
        <v>343</v>
      </c>
      <c r="G110" s="21" t="s">
        <v>333</v>
      </c>
      <c r="H110" s="22">
        <v>42370</v>
      </c>
      <c r="I110" s="22">
        <v>42400</v>
      </c>
      <c r="J110" s="22" t="s">
        <v>1512</v>
      </c>
      <c r="K110" s="22"/>
      <c r="L110" s="23">
        <v>1</v>
      </c>
      <c r="M110" s="24" t="s">
        <v>676</v>
      </c>
      <c r="N110" s="31">
        <v>0</v>
      </c>
      <c r="O110" s="2">
        <f>IF(OR(m1AssetsTable[[#This Row],[Begin]]&gt;m1AssetsTable[[#This Row],[End]],m1AssetsTable[[#This Row],[Device family]]="Error",m1AssetsTable[[#This Row],[RU]]="Error"),1,0)</f>
        <v>0</v>
      </c>
    </row>
    <row r="111" spans="2:15" x14ac:dyDescent="0.25">
      <c r="B111" s="20">
        <f>SUBTOTAL(3,$O$7:O111)</f>
        <v>105</v>
      </c>
      <c r="C111" s="21" t="s">
        <v>9</v>
      </c>
      <c r="D111" s="21" t="s">
        <v>338</v>
      </c>
      <c r="E111" s="21" t="s">
        <v>344</v>
      </c>
      <c r="F111" s="21" t="s">
        <v>343</v>
      </c>
      <c r="G111" s="21" t="s">
        <v>333</v>
      </c>
      <c r="H111" s="22">
        <v>42370</v>
      </c>
      <c r="I111" s="22">
        <v>42400</v>
      </c>
      <c r="J111" s="22" t="s">
        <v>1512</v>
      </c>
      <c r="K111" s="22"/>
      <c r="L111" s="23">
        <v>1</v>
      </c>
      <c r="M111" s="24" t="s">
        <v>676</v>
      </c>
      <c r="N111" s="31">
        <v>0</v>
      </c>
      <c r="O111" s="2">
        <f>IF(OR(m1AssetsTable[[#This Row],[Begin]]&gt;m1AssetsTable[[#This Row],[End]],m1AssetsTable[[#This Row],[Device family]]="Error",m1AssetsTable[[#This Row],[RU]]="Error"),1,0)</f>
        <v>0</v>
      </c>
    </row>
    <row r="112" spans="2:15" x14ac:dyDescent="0.25">
      <c r="B112" s="20">
        <f>SUBTOTAL(3,$O$7:O112)</f>
        <v>106</v>
      </c>
      <c r="C112" s="21" t="s">
        <v>9</v>
      </c>
      <c r="D112" s="21" t="s">
        <v>831</v>
      </c>
      <c r="E112" s="21" t="s">
        <v>354</v>
      </c>
      <c r="F112" s="21" t="s">
        <v>736</v>
      </c>
      <c r="G112" s="21" t="s">
        <v>333</v>
      </c>
      <c r="H112" s="22">
        <v>42370</v>
      </c>
      <c r="I112" s="22">
        <v>42400</v>
      </c>
      <c r="J112" s="22" t="s">
        <v>1512</v>
      </c>
      <c r="K112" s="22"/>
      <c r="L112" s="23">
        <v>1</v>
      </c>
      <c r="M112" s="24" t="s">
        <v>833</v>
      </c>
      <c r="N112" s="31">
        <v>6</v>
      </c>
      <c r="O112" s="2">
        <f>IF(OR(m1AssetsTable[[#This Row],[Begin]]&gt;m1AssetsTable[[#This Row],[End]],m1AssetsTable[[#This Row],[Device family]]="Error",m1AssetsTable[[#This Row],[RU]]="Error"),1,0)</f>
        <v>0</v>
      </c>
    </row>
    <row r="113" spans="2:15" x14ac:dyDescent="0.25">
      <c r="B113" s="20">
        <f>SUBTOTAL(3,$O$7:O113)</f>
        <v>107</v>
      </c>
      <c r="C113" s="21" t="s">
        <v>9</v>
      </c>
      <c r="D113" s="21" t="s">
        <v>184</v>
      </c>
      <c r="E113" s="21" t="s">
        <v>349</v>
      </c>
      <c r="F113" s="21" t="s">
        <v>736</v>
      </c>
      <c r="G113" s="21" t="s">
        <v>333</v>
      </c>
      <c r="H113" s="22">
        <v>42370</v>
      </c>
      <c r="I113" s="22">
        <v>42400</v>
      </c>
      <c r="J113" s="22" t="s">
        <v>1512</v>
      </c>
      <c r="K113" s="22"/>
      <c r="L113" s="23">
        <v>1</v>
      </c>
      <c r="M113" s="24" t="s">
        <v>676</v>
      </c>
      <c r="N113" s="31">
        <v>0</v>
      </c>
      <c r="O113" s="2">
        <f>IF(OR(m1AssetsTable[[#This Row],[Begin]]&gt;m1AssetsTable[[#This Row],[End]],m1AssetsTable[[#This Row],[Device family]]="Error",m1AssetsTable[[#This Row],[RU]]="Error"),1,0)</f>
        <v>0</v>
      </c>
    </row>
    <row r="114" spans="2:15" x14ac:dyDescent="0.25">
      <c r="B114" s="20">
        <f>SUBTOTAL(3,$O$7:O114)</f>
        <v>108</v>
      </c>
      <c r="C114" s="21" t="s">
        <v>9</v>
      </c>
      <c r="D114" s="21" t="s">
        <v>347</v>
      </c>
      <c r="E114" s="21" t="s">
        <v>348</v>
      </c>
      <c r="F114" s="21" t="s">
        <v>736</v>
      </c>
      <c r="G114" s="21" t="s">
        <v>333</v>
      </c>
      <c r="H114" s="22">
        <v>42370</v>
      </c>
      <c r="I114" s="22">
        <v>42400</v>
      </c>
      <c r="J114" s="22" t="s">
        <v>1512</v>
      </c>
      <c r="K114" s="22"/>
      <c r="L114" s="23">
        <v>1</v>
      </c>
      <c r="M114" s="24" t="s">
        <v>677</v>
      </c>
      <c r="N114" s="31">
        <v>0</v>
      </c>
      <c r="O114" s="2">
        <f>IF(OR(m1AssetsTable[[#This Row],[Begin]]&gt;m1AssetsTable[[#This Row],[End]],m1AssetsTable[[#This Row],[Device family]]="Error",m1AssetsTable[[#This Row],[RU]]="Error"),1,0)</f>
        <v>0</v>
      </c>
    </row>
    <row r="115" spans="2:15" x14ac:dyDescent="0.25">
      <c r="B115" s="20">
        <f>SUBTOTAL(3,$O$7:O115)</f>
        <v>109</v>
      </c>
      <c r="C115" s="21" t="s">
        <v>9</v>
      </c>
      <c r="D115" s="21" t="s">
        <v>347</v>
      </c>
      <c r="E115" s="21" t="s">
        <v>350</v>
      </c>
      <c r="F115" s="21" t="s">
        <v>736</v>
      </c>
      <c r="G115" s="21" t="s">
        <v>333</v>
      </c>
      <c r="H115" s="22">
        <v>42370</v>
      </c>
      <c r="I115" s="22">
        <v>42400</v>
      </c>
      <c r="J115" s="22" t="s">
        <v>1512</v>
      </c>
      <c r="K115" s="22"/>
      <c r="L115" s="23">
        <v>1</v>
      </c>
      <c r="M115" s="24" t="s">
        <v>677</v>
      </c>
      <c r="N115" s="31">
        <v>0</v>
      </c>
      <c r="O115" s="2">
        <f>IF(OR(m1AssetsTable[[#This Row],[Begin]]&gt;m1AssetsTable[[#This Row],[End]],m1AssetsTable[[#This Row],[Device family]]="Error",m1AssetsTable[[#This Row],[RU]]="Error"),1,0)</f>
        <v>0</v>
      </c>
    </row>
    <row r="116" spans="2:15" x14ac:dyDescent="0.25">
      <c r="B116" s="20">
        <f>SUBTOTAL(3,$O$7:O116)</f>
        <v>110</v>
      </c>
      <c r="C116" s="21" t="s">
        <v>9</v>
      </c>
      <c r="D116" s="21" t="s">
        <v>831</v>
      </c>
      <c r="E116" s="21" t="s">
        <v>351</v>
      </c>
      <c r="F116" s="21" t="s">
        <v>736</v>
      </c>
      <c r="G116" s="21" t="s">
        <v>333</v>
      </c>
      <c r="H116" s="22">
        <v>42370</v>
      </c>
      <c r="I116" s="22">
        <v>42400</v>
      </c>
      <c r="J116" s="22" t="s">
        <v>1512</v>
      </c>
      <c r="K116" s="22"/>
      <c r="L116" s="23">
        <v>1</v>
      </c>
      <c r="M116" s="24" t="s">
        <v>833</v>
      </c>
      <c r="N116" s="31">
        <v>6</v>
      </c>
      <c r="O116" s="2">
        <f>IF(OR(m1AssetsTable[[#This Row],[Begin]]&gt;m1AssetsTable[[#This Row],[End]],m1AssetsTable[[#This Row],[Device family]]="Error",m1AssetsTable[[#This Row],[RU]]="Error"),1,0)</f>
        <v>0</v>
      </c>
    </row>
    <row r="117" spans="2:15" x14ac:dyDescent="0.25">
      <c r="B117" s="20">
        <f>SUBTOTAL(3,$O$7:O117)</f>
        <v>111</v>
      </c>
      <c r="C117" s="21" t="s">
        <v>9</v>
      </c>
      <c r="D117" s="21" t="s">
        <v>331</v>
      </c>
      <c r="E117" s="21" t="s">
        <v>337</v>
      </c>
      <c r="F117" s="21" t="s">
        <v>737</v>
      </c>
      <c r="G117" s="21" t="s">
        <v>333</v>
      </c>
      <c r="H117" s="22">
        <v>42370</v>
      </c>
      <c r="I117" s="22">
        <v>42400</v>
      </c>
      <c r="J117" s="22" t="s">
        <v>1512</v>
      </c>
      <c r="K117" s="22"/>
      <c r="L117" s="23">
        <v>1</v>
      </c>
      <c r="M117" s="24" t="s">
        <v>833</v>
      </c>
      <c r="N117" s="31">
        <v>6</v>
      </c>
      <c r="O117" s="2">
        <f>IF(OR(m1AssetsTable[[#This Row],[Begin]]&gt;m1AssetsTable[[#This Row],[End]],m1AssetsTable[[#This Row],[Device family]]="Error",m1AssetsTable[[#This Row],[RU]]="Error"),1,0)</f>
        <v>0</v>
      </c>
    </row>
    <row r="118" spans="2:15" x14ac:dyDescent="0.25">
      <c r="B118" s="20">
        <f>SUBTOTAL(3,$O$7:O118)</f>
        <v>112</v>
      </c>
      <c r="C118" s="21" t="s">
        <v>9</v>
      </c>
      <c r="D118" s="21" t="s">
        <v>448</v>
      </c>
      <c r="E118" s="21" t="s">
        <v>452</v>
      </c>
      <c r="F118" s="21" t="s">
        <v>737</v>
      </c>
      <c r="G118" s="21" t="s">
        <v>333</v>
      </c>
      <c r="H118" s="22">
        <v>42370</v>
      </c>
      <c r="I118" s="22">
        <v>42400</v>
      </c>
      <c r="J118" s="22" t="s">
        <v>1512</v>
      </c>
      <c r="K118" s="22"/>
      <c r="L118" s="23">
        <v>1</v>
      </c>
      <c r="M118" s="24" t="s">
        <v>676</v>
      </c>
      <c r="N118" s="31">
        <v>0</v>
      </c>
      <c r="O118" s="2">
        <f>IF(OR(m1AssetsTable[[#This Row],[Begin]]&gt;m1AssetsTable[[#This Row],[End]],m1AssetsTable[[#This Row],[Device family]]="Error",m1AssetsTable[[#This Row],[RU]]="Error"),1,0)</f>
        <v>0</v>
      </c>
    </row>
    <row r="119" spans="2:15" x14ac:dyDescent="0.25">
      <c r="B119" s="20">
        <f>SUBTOTAL(3,$O$7:O119)</f>
        <v>113</v>
      </c>
      <c r="C119" s="21" t="s">
        <v>9</v>
      </c>
      <c r="D119" s="21" t="s">
        <v>446</v>
      </c>
      <c r="E119" s="21" t="s">
        <v>447</v>
      </c>
      <c r="F119" s="21" t="s">
        <v>737</v>
      </c>
      <c r="G119" s="21" t="s">
        <v>333</v>
      </c>
      <c r="H119" s="22">
        <v>42370</v>
      </c>
      <c r="I119" s="22">
        <v>42400</v>
      </c>
      <c r="J119" s="22" t="s">
        <v>1512</v>
      </c>
      <c r="K119" s="22"/>
      <c r="L119" s="23">
        <v>1</v>
      </c>
      <c r="M119" s="24" t="s">
        <v>677</v>
      </c>
      <c r="N119" s="31">
        <v>0</v>
      </c>
      <c r="O119" s="2">
        <f>IF(OR(m1AssetsTable[[#This Row],[Begin]]&gt;m1AssetsTable[[#This Row],[End]],m1AssetsTable[[#This Row],[Device family]]="Error",m1AssetsTable[[#This Row],[RU]]="Error"),1,0)</f>
        <v>0</v>
      </c>
    </row>
    <row r="120" spans="2:15" x14ac:dyDescent="0.25">
      <c r="B120" s="20">
        <f>SUBTOTAL(3,$O$7:O120)</f>
        <v>114</v>
      </c>
      <c r="C120" s="21" t="s">
        <v>9</v>
      </c>
      <c r="D120" s="21" t="s">
        <v>448</v>
      </c>
      <c r="E120" s="21" t="s">
        <v>449</v>
      </c>
      <c r="F120" s="21" t="s">
        <v>737</v>
      </c>
      <c r="G120" s="21" t="s">
        <v>333</v>
      </c>
      <c r="H120" s="22">
        <v>42370</v>
      </c>
      <c r="I120" s="22">
        <v>42400</v>
      </c>
      <c r="J120" s="22" t="s">
        <v>1512</v>
      </c>
      <c r="K120" s="22"/>
      <c r="L120" s="23">
        <v>1</v>
      </c>
      <c r="M120" s="24" t="s">
        <v>676</v>
      </c>
      <c r="N120" s="31">
        <v>0</v>
      </c>
      <c r="O120" s="2">
        <f>IF(OR(m1AssetsTable[[#This Row],[Begin]]&gt;m1AssetsTable[[#This Row],[End]],m1AssetsTable[[#This Row],[Device family]]="Error",m1AssetsTable[[#This Row],[RU]]="Error"),1,0)</f>
        <v>0</v>
      </c>
    </row>
    <row r="121" spans="2:15" x14ac:dyDescent="0.25">
      <c r="B121" s="20">
        <f>SUBTOTAL(3,$O$7:O121)</f>
        <v>115</v>
      </c>
      <c r="C121" s="21" t="s">
        <v>9</v>
      </c>
      <c r="D121" s="21" t="s">
        <v>448</v>
      </c>
      <c r="E121" s="21" t="s">
        <v>450</v>
      </c>
      <c r="F121" s="21" t="s">
        <v>737</v>
      </c>
      <c r="G121" s="21" t="s">
        <v>333</v>
      </c>
      <c r="H121" s="22">
        <v>42370</v>
      </c>
      <c r="I121" s="22">
        <v>42400</v>
      </c>
      <c r="J121" s="22" t="s">
        <v>1512</v>
      </c>
      <c r="K121" s="22"/>
      <c r="L121" s="23">
        <v>1</v>
      </c>
      <c r="M121" s="24" t="s">
        <v>676</v>
      </c>
      <c r="N121" s="31">
        <v>0</v>
      </c>
      <c r="O121" s="2">
        <f>IF(OR(m1AssetsTable[[#This Row],[Begin]]&gt;m1AssetsTable[[#This Row],[End]],m1AssetsTable[[#This Row],[Device family]]="Error",m1AssetsTable[[#This Row],[RU]]="Error"),1,0)</f>
        <v>0</v>
      </c>
    </row>
    <row r="122" spans="2:15" x14ac:dyDescent="0.25">
      <c r="B122" s="20">
        <f>SUBTOTAL(3,$O$7:O122)</f>
        <v>116</v>
      </c>
      <c r="C122" s="21" t="s">
        <v>9</v>
      </c>
      <c r="D122" s="21" t="s">
        <v>446</v>
      </c>
      <c r="E122" s="21" t="s">
        <v>451</v>
      </c>
      <c r="F122" s="21" t="s">
        <v>737</v>
      </c>
      <c r="G122" s="21" t="s">
        <v>333</v>
      </c>
      <c r="H122" s="22">
        <v>42370</v>
      </c>
      <c r="I122" s="22">
        <v>42400</v>
      </c>
      <c r="J122" s="22" t="s">
        <v>1512</v>
      </c>
      <c r="K122" s="22"/>
      <c r="L122" s="23">
        <v>1</v>
      </c>
      <c r="M122" s="24" t="s">
        <v>677</v>
      </c>
      <c r="N122" s="31">
        <v>0</v>
      </c>
      <c r="O122" s="2">
        <f>IF(OR(m1AssetsTable[[#This Row],[Begin]]&gt;m1AssetsTable[[#This Row],[End]],m1AssetsTable[[#This Row],[Device family]]="Error",m1AssetsTable[[#This Row],[RU]]="Error"),1,0)</f>
        <v>0</v>
      </c>
    </row>
    <row r="123" spans="2:15" x14ac:dyDescent="0.25">
      <c r="B123" s="20">
        <f>SUBTOTAL(3,$O$7:O123)</f>
        <v>117</v>
      </c>
      <c r="C123" s="21" t="s">
        <v>9</v>
      </c>
      <c r="D123" s="21" t="s">
        <v>331</v>
      </c>
      <c r="E123" s="21" t="s">
        <v>453</v>
      </c>
      <c r="F123" s="21" t="s">
        <v>737</v>
      </c>
      <c r="G123" s="21" t="s">
        <v>333</v>
      </c>
      <c r="H123" s="22">
        <v>42370</v>
      </c>
      <c r="I123" s="22">
        <v>42400</v>
      </c>
      <c r="J123" s="22" t="s">
        <v>1512</v>
      </c>
      <c r="K123" s="22"/>
      <c r="L123" s="23">
        <v>1</v>
      </c>
      <c r="M123" s="24" t="s">
        <v>833</v>
      </c>
      <c r="N123" s="31">
        <v>6</v>
      </c>
      <c r="O123" s="2">
        <f>IF(OR(m1AssetsTable[[#This Row],[Begin]]&gt;m1AssetsTable[[#This Row],[End]],m1AssetsTable[[#This Row],[Device family]]="Error",m1AssetsTable[[#This Row],[RU]]="Error"),1,0)</f>
        <v>0</v>
      </c>
    </row>
    <row r="124" spans="2:15" x14ac:dyDescent="0.25">
      <c r="B124" s="20">
        <f>SUBTOTAL(3,$O$7:O124)</f>
        <v>118</v>
      </c>
      <c r="C124" s="21" t="s">
        <v>9</v>
      </c>
      <c r="D124" s="21" t="s">
        <v>331</v>
      </c>
      <c r="E124" s="21" t="s">
        <v>454</v>
      </c>
      <c r="F124" s="21" t="s">
        <v>737</v>
      </c>
      <c r="G124" s="21" t="s">
        <v>333</v>
      </c>
      <c r="H124" s="22">
        <v>42370</v>
      </c>
      <c r="I124" s="22">
        <v>42400</v>
      </c>
      <c r="J124" s="22" t="s">
        <v>1512</v>
      </c>
      <c r="K124" s="22"/>
      <c r="L124" s="23">
        <v>1</v>
      </c>
      <c r="M124" s="24" t="s">
        <v>833</v>
      </c>
      <c r="N124" s="31">
        <v>6</v>
      </c>
      <c r="O124" s="2">
        <f>IF(OR(m1AssetsTable[[#This Row],[Begin]]&gt;m1AssetsTable[[#This Row],[End]],m1AssetsTable[[#This Row],[Device family]]="Error",m1AssetsTable[[#This Row],[RU]]="Error"),1,0)</f>
        <v>0</v>
      </c>
    </row>
    <row r="125" spans="2:15" x14ac:dyDescent="0.25">
      <c r="B125" s="20">
        <f>SUBTOTAL(3,$O$7:O125)</f>
        <v>119</v>
      </c>
      <c r="C125" s="21" t="s">
        <v>9</v>
      </c>
      <c r="D125" s="21" t="s">
        <v>331</v>
      </c>
      <c r="E125" s="21" t="s">
        <v>455</v>
      </c>
      <c r="F125" s="21" t="s">
        <v>737</v>
      </c>
      <c r="G125" s="21" t="s">
        <v>333</v>
      </c>
      <c r="H125" s="22">
        <v>42370</v>
      </c>
      <c r="I125" s="22">
        <v>42400</v>
      </c>
      <c r="J125" s="22" t="s">
        <v>1512</v>
      </c>
      <c r="K125" s="22"/>
      <c r="L125" s="23">
        <v>1</v>
      </c>
      <c r="M125" s="24" t="s">
        <v>833</v>
      </c>
      <c r="N125" s="31">
        <v>6</v>
      </c>
      <c r="O125" s="2">
        <f>IF(OR(m1AssetsTable[[#This Row],[Begin]]&gt;m1AssetsTable[[#This Row],[End]],m1AssetsTable[[#This Row],[Device family]]="Error",m1AssetsTable[[#This Row],[RU]]="Error"),1,0)</f>
        <v>0</v>
      </c>
    </row>
    <row r="126" spans="2:15" x14ac:dyDescent="0.25">
      <c r="B126" s="20">
        <f>SUBTOTAL(3,$O$7:O126)</f>
        <v>120</v>
      </c>
      <c r="C126" s="21" t="s">
        <v>9</v>
      </c>
      <c r="D126" s="21" t="s">
        <v>331</v>
      </c>
      <c r="E126" s="21" t="s">
        <v>332</v>
      </c>
      <c r="F126" s="21" t="s">
        <v>738</v>
      </c>
      <c r="G126" s="21" t="s">
        <v>333</v>
      </c>
      <c r="H126" s="22">
        <v>42370</v>
      </c>
      <c r="I126" s="22">
        <v>42400</v>
      </c>
      <c r="J126" s="22" t="s">
        <v>1512</v>
      </c>
      <c r="K126" s="22"/>
      <c r="L126" s="23">
        <v>1</v>
      </c>
      <c r="M126" s="24" t="s">
        <v>833</v>
      </c>
      <c r="N126" s="31">
        <v>6</v>
      </c>
      <c r="O126" s="2">
        <f>IF(OR(m1AssetsTable[[#This Row],[Begin]]&gt;m1AssetsTable[[#This Row],[End]],m1AssetsTable[[#This Row],[Device family]]="Error",m1AssetsTable[[#This Row],[RU]]="Error"),1,0)</f>
        <v>0</v>
      </c>
    </row>
    <row r="127" spans="2:15" x14ac:dyDescent="0.25">
      <c r="B127" s="20">
        <f>SUBTOTAL(3,$O$7:O127)</f>
        <v>121</v>
      </c>
      <c r="C127" s="21" t="s">
        <v>9</v>
      </c>
      <c r="D127" s="21" t="s">
        <v>448</v>
      </c>
      <c r="E127" s="21" t="s">
        <v>459</v>
      </c>
      <c r="F127" s="21" t="s">
        <v>738</v>
      </c>
      <c r="G127" s="21" t="s">
        <v>333</v>
      </c>
      <c r="H127" s="22">
        <v>42370</v>
      </c>
      <c r="I127" s="22">
        <v>42400</v>
      </c>
      <c r="J127" s="22" t="s">
        <v>1512</v>
      </c>
      <c r="K127" s="22"/>
      <c r="L127" s="23">
        <v>1</v>
      </c>
      <c r="M127" s="24" t="s">
        <v>676</v>
      </c>
      <c r="N127" s="31">
        <v>0</v>
      </c>
      <c r="O127" s="2">
        <f>IF(OR(m1AssetsTable[[#This Row],[Begin]]&gt;m1AssetsTable[[#This Row],[End]],m1AssetsTable[[#This Row],[Device family]]="Error",m1AssetsTable[[#This Row],[RU]]="Error"),1,0)</f>
        <v>0</v>
      </c>
    </row>
    <row r="128" spans="2:15" x14ac:dyDescent="0.25">
      <c r="B128" s="20">
        <f>SUBTOTAL(3,$O$7:O128)</f>
        <v>122</v>
      </c>
      <c r="C128" s="21" t="s">
        <v>9</v>
      </c>
      <c r="D128" s="21" t="s">
        <v>28</v>
      </c>
      <c r="E128" s="21" t="s">
        <v>460</v>
      </c>
      <c r="F128" s="21" t="s">
        <v>738</v>
      </c>
      <c r="G128" s="21" t="s">
        <v>333</v>
      </c>
      <c r="H128" s="22">
        <v>42370</v>
      </c>
      <c r="I128" s="22">
        <v>42400</v>
      </c>
      <c r="J128" s="22" t="s">
        <v>1512</v>
      </c>
      <c r="K128" s="22"/>
      <c r="L128" s="23">
        <v>1</v>
      </c>
      <c r="M128" s="24" t="s">
        <v>677</v>
      </c>
      <c r="N128" s="31">
        <v>0</v>
      </c>
      <c r="O128" s="2">
        <f>IF(OR(m1AssetsTable[[#This Row],[Begin]]&gt;m1AssetsTable[[#This Row],[End]],m1AssetsTable[[#This Row],[Device family]]="Error",m1AssetsTable[[#This Row],[RU]]="Error"),1,0)</f>
        <v>0</v>
      </c>
    </row>
    <row r="129" spans="2:15" x14ac:dyDescent="0.25">
      <c r="B129" s="20">
        <f>SUBTOTAL(3,$O$7:O129)</f>
        <v>123</v>
      </c>
      <c r="C129" s="21" t="s">
        <v>9</v>
      </c>
      <c r="D129" s="21" t="s">
        <v>448</v>
      </c>
      <c r="E129" s="21" t="s">
        <v>461</v>
      </c>
      <c r="F129" s="21" t="s">
        <v>738</v>
      </c>
      <c r="G129" s="21" t="s">
        <v>333</v>
      </c>
      <c r="H129" s="22">
        <v>42370</v>
      </c>
      <c r="I129" s="22">
        <v>42400</v>
      </c>
      <c r="J129" s="22" t="s">
        <v>1512</v>
      </c>
      <c r="K129" s="22"/>
      <c r="L129" s="23">
        <v>1</v>
      </c>
      <c r="M129" s="24" t="s">
        <v>676</v>
      </c>
      <c r="N129" s="31">
        <v>0</v>
      </c>
      <c r="O129" s="2">
        <f>IF(OR(m1AssetsTable[[#This Row],[Begin]]&gt;m1AssetsTable[[#This Row],[End]],m1AssetsTable[[#This Row],[Device family]]="Error",m1AssetsTable[[#This Row],[RU]]="Error"),1,0)</f>
        <v>0</v>
      </c>
    </row>
    <row r="130" spans="2:15" x14ac:dyDescent="0.25">
      <c r="B130" s="20">
        <f>SUBTOTAL(3,$O$7:O130)</f>
        <v>124</v>
      </c>
      <c r="C130" s="21" t="s">
        <v>9</v>
      </c>
      <c r="D130" s="21" t="s">
        <v>28</v>
      </c>
      <c r="E130" s="21" t="s">
        <v>462</v>
      </c>
      <c r="F130" s="21" t="s">
        <v>738</v>
      </c>
      <c r="G130" s="21" t="s">
        <v>333</v>
      </c>
      <c r="H130" s="22">
        <v>42370</v>
      </c>
      <c r="I130" s="22">
        <v>42400</v>
      </c>
      <c r="J130" s="22" t="s">
        <v>1512</v>
      </c>
      <c r="K130" s="22"/>
      <c r="L130" s="23">
        <v>1</v>
      </c>
      <c r="M130" s="24" t="s">
        <v>677</v>
      </c>
      <c r="N130" s="31">
        <v>0</v>
      </c>
      <c r="O130" s="2">
        <f>IF(OR(m1AssetsTable[[#This Row],[Begin]]&gt;m1AssetsTable[[#This Row],[End]],m1AssetsTable[[#This Row],[Device family]]="Error",m1AssetsTable[[#This Row],[RU]]="Error"),1,0)</f>
        <v>0</v>
      </c>
    </row>
    <row r="131" spans="2:15" x14ac:dyDescent="0.25">
      <c r="B131" s="20">
        <f>SUBTOTAL(3,$O$7:O131)</f>
        <v>125</v>
      </c>
      <c r="C131" s="21" t="s">
        <v>9</v>
      </c>
      <c r="D131" s="21" t="s">
        <v>331</v>
      </c>
      <c r="E131" s="21" t="s">
        <v>463</v>
      </c>
      <c r="F131" s="21" t="s">
        <v>738</v>
      </c>
      <c r="G131" s="21" t="s">
        <v>333</v>
      </c>
      <c r="H131" s="22">
        <v>42370</v>
      </c>
      <c r="I131" s="22">
        <v>42400</v>
      </c>
      <c r="J131" s="22" t="s">
        <v>1512</v>
      </c>
      <c r="K131" s="22"/>
      <c r="L131" s="23">
        <v>1</v>
      </c>
      <c r="M131" s="24" t="s">
        <v>833</v>
      </c>
      <c r="N131" s="31">
        <v>6</v>
      </c>
      <c r="O131" s="2">
        <f>IF(OR(m1AssetsTable[[#This Row],[Begin]]&gt;m1AssetsTable[[#This Row],[End]],m1AssetsTable[[#This Row],[Device family]]="Error",m1AssetsTable[[#This Row],[RU]]="Error"),1,0)</f>
        <v>0</v>
      </c>
    </row>
    <row r="132" spans="2:15" x14ac:dyDescent="0.25">
      <c r="B132" s="20">
        <f>SUBTOTAL(3,$O$7:O132)</f>
        <v>126</v>
      </c>
      <c r="C132" s="21" t="s">
        <v>9</v>
      </c>
      <c r="D132" s="21" t="s">
        <v>331</v>
      </c>
      <c r="E132" s="21" t="s">
        <v>367</v>
      </c>
      <c r="F132" s="21" t="s">
        <v>739</v>
      </c>
      <c r="G132" s="21" t="s">
        <v>333</v>
      </c>
      <c r="H132" s="22">
        <v>42370</v>
      </c>
      <c r="I132" s="22">
        <v>42400</v>
      </c>
      <c r="J132" s="22" t="s">
        <v>1512</v>
      </c>
      <c r="K132" s="22"/>
      <c r="L132" s="23">
        <v>1</v>
      </c>
      <c r="M132" s="24" t="s">
        <v>833</v>
      </c>
      <c r="N132" s="31">
        <v>6</v>
      </c>
      <c r="O132" s="2">
        <f>IF(OR(m1AssetsTable[[#This Row],[Begin]]&gt;m1AssetsTable[[#This Row],[End]],m1AssetsTable[[#This Row],[Device family]]="Error",m1AssetsTable[[#This Row],[RU]]="Error"),1,0)</f>
        <v>0</v>
      </c>
    </row>
    <row r="133" spans="2:15" x14ac:dyDescent="0.25">
      <c r="B133" s="20">
        <f>SUBTOTAL(3,$O$7:O133)</f>
        <v>127</v>
      </c>
      <c r="C133" s="21" t="s">
        <v>9</v>
      </c>
      <c r="D133" s="21" t="s">
        <v>448</v>
      </c>
      <c r="E133" s="21" t="s">
        <v>464</v>
      </c>
      <c r="F133" s="21" t="s">
        <v>739</v>
      </c>
      <c r="G133" s="21" t="s">
        <v>333</v>
      </c>
      <c r="H133" s="22">
        <v>42370</v>
      </c>
      <c r="I133" s="22">
        <v>42400</v>
      </c>
      <c r="J133" s="22" t="s">
        <v>1512</v>
      </c>
      <c r="K133" s="22"/>
      <c r="L133" s="23">
        <v>1</v>
      </c>
      <c r="M133" s="24" t="s">
        <v>676</v>
      </c>
      <c r="N133" s="31">
        <v>0</v>
      </c>
      <c r="O133" s="2">
        <f>IF(OR(m1AssetsTable[[#This Row],[Begin]]&gt;m1AssetsTable[[#This Row],[End]],m1AssetsTable[[#This Row],[Device family]]="Error",m1AssetsTable[[#This Row],[RU]]="Error"),1,0)</f>
        <v>0</v>
      </c>
    </row>
    <row r="134" spans="2:15" x14ac:dyDescent="0.25">
      <c r="B134" s="20">
        <f>SUBTOTAL(3,$O$7:O134)</f>
        <v>128</v>
      </c>
      <c r="C134" s="21" t="s">
        <v>9</v>
      </c>
      <c r="D134" s="21" t="s">
        <v>446</v>
      </c>
      <c r="E134" s="21" t="s">
        <v>465</v>
      </c>
      <c r="F134" s="21" t="s">
        <v>739</v>
      </c>
      <c r="G134" s="21" t="s">
        <v>333</v>
      </c>
      <c r="H134" s="22">
        <v>42370</v>
      </c>
      <c r="I134" s="22">
        <v>42400</v>
      </c>
      <c r="J134" s="22" t="s">
        <v>1512</v>
      </c>
      <c r="K134" s="22"/>
      <c r="L134" s="23">
        <v>1</v>
      </c>
      <c r="M134" s="24" t="s">
        <v>677</v>
      </c>
      <c r="N134" s="31">
        <v>0</v>
      </c>
      <c r="O134" s="2">
        <f>IF(OR(m1AssetsTable[[#This Row],[Begin]]&gt;m1AssetsTable[[#This Row],[End]],m1AssetsTable[[#This Row],[Device family]]="Error",m1AssetsTable[[#This Row],[RU]]="Error"),1,0)</f>
        <v>0</v>
      </c>
    </row>
    <row r="135" spans="2:15" x14ac:dyDescent="0.25">
      <c r="B135" s="20">
        <f>SUBTOTAL(3,$O$7:O135)</f>
        <v>129</v>
      </c>
      <c r="C135" s="21" t="s">
        <v>9</v>
      </c>
      <c r="D135" s="21" t="s">
        <v>448</v>
      </c>
      <c r="E135" s="21" t="s">
        <v>466</v>
      </c>
      <c r="F135" s="21" t="s">
        <v>739</v>
      </c>
      <c r="G135" s="21" t="s">
        <v>333</v>
      </c>
      <c r="H135" s="22">
        <v>42370</v>
      </c>
      <c r="I135" s="22">
        <v>42400</v>
      </c>
      <c r="J135" s="22" t="s">
        <v>1512</v>
      </c>
      <c r="K135" s="22"/>
      <c r="L135" s="23">
        <v>1</v>
      </c>
      <c r="M135" s="24" t="s">
        <v>676</v>
      </c>
      <c r="N135" s="31">
        <v>0</v>
      </c>
      <c r="O135" s="2">
        <f>IF(OR(m1AssetsTable[[#This Row],[Begin]]&gt;m1AssetsTable[[#This Row],[End]],m1AssetsTable[[#This Row],[Device family]]="Error",m1AssetsTable[[#This Row],[RU]]="Error"),1,0)</f>
        <v>0</v>
      </c>
    </row>
    <row r="136" spans="2:15" x14ac:dyDescent="0.25">
      <c r="B136" s="20">
        <f>SUBTOTAL(3,$O$7:O136)</f>
        <v>130</v>
      </c>
      <c r="C136" s="21" t="s">
        <v>9</v>
      </c>
      <c r="D136" s="21" t="s">
        <v>28</v>
      </c>
      <c r="E136" s="21" t="s">
        <v>467</v>
      </c>
      <c r="F136" s="21" t="s">
        <v>739</v>
      </c>
      <c r="G136" s="21" t="s">
        <v>333</v>
      </c>
      <c r="H136" s="22">
        <v>42370</v>
      </c>
      <c r="I136" s="22">
        <v>42400</v>
      </c>
      <c r="J136" s="22" t="s">
        <v>1512</v>
      </c>
      <c r="K136" s="22"/>
      <c r="L136" s="23">
        <v>1</v>
      </c>
      <c r="M136" s="24" t="s">
        <v>677</v>
      </c>
      <c r="N136" s="31">
        <v>0</v>
      </c>
      <c r="O136" s="2">
        <f>IF(OR(m1AssetsTable[[#This Row],[Begin]]&gt;m1AssetsTable[[#This Row],[End]],m1AssetsTable[[#This Row],[Device family]]="Error",m1AssetsTable[[#This Row],[RU]]="Error"),1,0)</f>
        <v>0</v>
      </c>
    </row>
    <row r="137" spans="2:15" x14ac:dyDescent="0.25">
      <c r="B137" s="20">
        <f>SUBTOTAL(3,$O$7:O137)</f>
        <v>131</v>
      </c>
      <c r="C137" s="21" t="s">
        <v>9</v>
      </c>
      <c r="D137" s="21" t="s">
        <v>448</v>
      </c>
      <c r="E137" s="21" t="s">
        <v>468</v>
      </c>
      <c r="F137" s="21" t="s">
        <v>739</v>
      </c>
      <c r="G137" s="21" t="s">
        <v>333</v>
      </c>
      <c r="H137" s="22">
        <v>42370</v>
      </c>
      <c r="I137" s="22">
        <v>42400</v>
      </c>
      <c r="J137" s="22" t="s">
        <v>1512</v>
      </c>
      <c r="K137" s="22"/>
      <c r="L137" s="23">
        <v>1</v>
      </c>
      <c r="M137" s="24" t="s">
        <v>676</v>
      </c>
      <c r="N137" s="31">
        <v>0</v>
      </c>
      <c r="O137" s="2">
        <f>IF(OR(m1AssetsTable[[#This Row],[Begin]]&gt;m1AssetsTable[[#This Row],[End]],m1AssetsTable[[#This Row],[Device family]]="Error",m1AssetsTable[[#This Row],[RU]]="Error"),1,0)</f>
        <v>0</v>
      </c>
    </row>
    <row r="138" spans="2:15" x14ac:dyDescent="0.25">
      <c r="B138" s="20">
        <f>SUBTOTAL(3,$O$7:O138)</f>
        <v>132</v>
      </c>
      <c r="C138" s="21" t="s">
        <v>9</v>
      </c>
      <c r="D138" s="21" t="s">
        <v>28</v>
      </c>
      <c r="E138" s="21" t="s">
        <v>469</v>
      </c>
      <c r="F138" s="21" t="s">
        <v>739</v>
      </c>
      <c r="G138" s="21" t="s">
        <v>333</v>
      </c>
      <c r="H138" s="22">
        <v>42370</v>
      </c>
      <c r="I138" s="22">
        <v>42400</v>
      </c>
      <c r="J138" s="22" t="s">
        <v>1512</v>
      </c>
      <c r="K138" s="22"/>
      <c r="L138" s="23">
        <v>1</v>
      </c>
      <c r="M138" s="24" t="s">
        <v>677</v>
      </c>
      <c r="N138" s="31">
        <v>0</v>
      </c>
      <c r="O138" s="2">
        <f>IF(OR(m1AssetsTable[[#This Row],[Begin]]&gt;m1AssetsTable[[#This Row],[End]],m1AssetsTable[[#This Row],[Device family]]="Error",m1AssetsTable[[#This Row],[RU]]="Error"),1,0)</f>
        <v>0</v>
      </c>
    </row>
    <row r="139" spans="2:15" x14ac:dyDescent="0.25">
      <c r="B139" s="20">
        <f>SUBTOTAL(3,$O$7:O139)</f>
        <v>133</v>
      </c>
      <c r="C139" s="21" t="s">
        <v>9</v>
      </c>
      <c r="D139" s="21" t="s">
        <v>448</v>
      </c>
      <c r="E139" s="21" t="s">
        <v>470</v>
      </c>
      <c r="F139" s="21" t="s">
        <v>739</v>
      </c>
      <c r="G139" s="21" t="s">
        <v>333</v>
      </c>
      <c r="H139" s="22">
        <v>42370</v>
      </c>
      <c r="I139" s="22">
        <v>42400</v>
      </c>
      <c r="J139" s="22" t="s">
        <v>1512</v>
      </c>
      <c r="K139" s="22"/>
      <c r="L139" s="23">
        <v>1</v>
      </c>
      <c r="M139" s="24" t="s">
        <v>676</v>
      </c>
      <c r="N139" s="31">
        <v>0</v>
      </c>
      <c r="O139" s="2">
        <f>IF(OR(m1AssetsTable[[#This Row],[Begin]]&gt;m1AssetsTable[[#This Row],[End]],m1AssetsTable[[#This Row],[Device family]]="Error",m1AssetsTable[[#This Row],[RU]]="Error"),1,0)</f>
        <v>0</v>
      </c>
    </row>
    <row r="140" spans="2:15" x14ac:dyDescent="0.25">
      <c r="B140" s="20">
        <f>SUBTOTAL(3,$O$7:O140)</f>
        <v>134</v>
      </c>
      <c r="C140" s="21" t="s">
        <v>9</v>
      </c>
      <c r="D140" s="21" t="s">
        <v>446</v>
      </c>
      <c r="E140" s="21" t="s">
        <v>471</v>
      </c>
      <c r="F140" s="21" t="s">
        <v>739</v>
      </c>
      <c r="G140" s="21" t="s">
        <v>333</v>
      </c>
      <c r="H140" s="22">
        <v>42370</v>
      </c>
      <c r="I140" s="22">
        <v>42400</v>
      </c>
      <c r="J140" s="22" t="s">
        <v>1512</v>
      </c>
      <c r="K140" s="22"/>
      <c r="L140" s="23">
        <v>1</v>
      </c>
      <c r="M140" s="24" t="s">
        <v>677</v>
      </c>
      <c r="N140" s="31">
        <v>0</v>
      </c>
      <c r="O140" s="2">
        <f>IF(OR(m1AssetsTable[[#This Row],[Begin]]&gt;m1AssetsTable[[#This Row],[End]],m1AssetsTable[[#This Row],[Device family]]="Error",m1AssetsTable[[#This Row],[RU]]="Error"),1,0)</f>
        <v>0</v>
      </c>
    </row>
    <row r="141" spans="2:15" x14ac:dyDescent="0.25">
      <c r="B141" s="20">
        <f>SUBTOTAL(3,$O$7:O141)</f>
        <v>135</v>
      </c>
      <c r="C141" s="21" t="s">
        <v>9</v>
      </c>
      <c r="D141" s="21" t="s">
        <v>331</v>
      </c>
      <c r="E141" s="21" t="s">
        <v>472</v>
      </c>
      <c r="F141" s="21" t="s">
        <v>739</v>
      </c>
      <c r="G141" s="21" t="s">
        <v>333</v>
      </c>
      <c r="H141" s="22">
        <v>42370</v>
      </c>
      <c r="I141" s="22">
        <v>42400</v>
      </c>
      <c r="J141" s="22" t="s">
        <v>1512</v>
      </c>
      <c r="K141" s="22"/>
      <c r="L141" s="23">
        <v>1</v>
      </c>
      <c r="M141" s="24" t="s">
        <v>833</v>
      </c>
      <c r="N141" s="31">
        <v>6</v>
      </c>
      <c r="O141" s="2">
        <f>IF(OR(m1AssetsTable[[#This Row],[Begin]]&gt;m1AssetsTable[[#This Row],[End]],m1AssetsTable[[#This Row],[Device family]]="Error",m1AssetsTable[[#This Row],[RU]]="Error"),1,0)</f>
        <v>0</v>
      </c>
    </row>
    <row r="142" spans="2:15" x14ac:dyDescent="0.25">
      <c r="B142" s="20">
        <f>SUBTOTAL(3,$O$7:O142)</f>
        <v>136</v>
      </c>
      <c r="C142" s="21" t="s">
        <v>9</v>
      </c>
      <c r="D142" s="21" t="s">
        <v>331</v>
      </c>
      <c r="E142" s="21" t="s">
        <v>473</v>
      </c>
      <c r="F142" s="21" t="s">
        <v>739</v>
      </c>
      <c r="G142" s="21" t="s">
        <v>333</v>
      </c>
      <c r="H142" s="22">
        <v>42370</v>
      </c>
      <c r="I142" s="22">
        <v>42400</v>
      </c>
      <c r="J142" s="22" t="s">
        <v>1512</v>
      </c>
      <c r="K142" s="22"/>
      <c r="L142" s="23">
        <v>1</v>
      </c>
      <c r="M142" s="24" t="s">
        <v>833</v>
      </c>
      <c r="N142" s="31">
        <v>6</v>
      </c>
      <c r="O142" s="2">
        <f>IF(OR(m1AssetsTable[[#This Row],[Begin]]&gt;m1AssetsTable[[#This Row],[End]],m1AssetsTable[[#This Row],[Device family]]="Error",m1AssetsTable[[#This Row],[RU]]="Error"),1,0)</f>
        <v>0</v>
      </c>
    </row>
    <row r="143" spans="2:15" x14ac:dyDescent="0.25">
      <c r="B143" s="20">
        <f>SUBTOTAL(3,$O$7:O143)</f>
        <v>137</v>
      </c>
      <c r="C143" s="21" t="s">
        <v>9</v>
      </c>
      <c r="D143" s="21" t="s">
        <v>331</v>
      </c>
      <c r="E143" s="21" t="s">
        <v>474</v>
      </c>
      <c r="F143" s="21" t="s">
        <v>739</v>
      </c>
      <c r="G143" s="21" t="s">
        <v>333</v>
      </c>
      <c r="H143" s="22">
        <v>42370</v>
      </c>
      <c r="I143" s="22">
        <v>42400</v>
      </c>
      <c r="J143" s="22" t="s">
        <v>1512</v>
      </c>
      <c r="K143" s="22"/>
      <c r="L143" s="23">
        <v>1</v>
      </c>
      <c r="M143" s="24" t="s">
        <v>833</v>
      </c>
      <c r="N143" s="31">
        <v>6</v>
      </c>
      <c r="O143" s="2">
        <f>IF(OR(m1AssetsTable[[#This Row],[Begin]]&gt;m1AssetsTable[[#This Row],[End]],m1AssetsTable[[#This Row],[Device family]]="Error",m1AssetsTable[[#This Row],[RU]]="Error"),1,0)</f>
        <v>0</v>
      </c>
    </row>
    <row r="144" spans="2:15" x14ac:dyDescent="0.25">
      <c r="B144" s="20">
        <f>SUBTOTAL(3,$O$7:O144)</f>
        <v>138</v>
      </c>
      <c r="C144" s="21" t="s">
        <v>9</v>
      </c>
      <c r="D144" s="21" t="s">
        <v>331</v>
      </c>
      <c r="E144" s="21" t="s">
        <v>335</v>
      </c>
      <c r="F144" s="21" t="s">
        <v>740</v>
      </c>
      <c r="G144" s="21" t="s">
        <v>333</v>
      </c>
      <c r="H144" s="22">
        <v>42370</v>
      </c>
      <c r="I144" s="22">
        <v>42400</v>
      </c>
      <c r="J144" s="22" t="s">
        <v>1512</v>
      </c>
      <c r="K144" s="22"/>
      <c r="L144" s="23">
        <v>1</v>
      </c>
      <c r="M144" s="24" t="s">
        <v>833</v>
      </c>
      <c r="N144" s="31">
        <v>6</v>
      </c>
      <c r="O144" s="2">
        <f>IF(OR(m1AssetsTable[[#This Row],[Begin]]&gt;m1AssetsTable[[#This Row],[End]],m1AssetsTable[[#This Row],[Device family]]="Error",m1AssetsTable[[#This Row],[RU]]="Error"),1,0)</f>
        <v>0</v>
      </c>
    </row>
    <row r="145" spans="2:15" x14ac:dyDescent="0.25">
      <c r="B145" s="20">
        <f>SUBTOTAL(3,$O$7:O145)</f>
        <v>139</v>
      </c>
      <c r="C145" s="21" t="s">
        <v>9</v>
      </c>
      <c r="D145" s="21" t="s">
        <v>448</v>
      </c>
      <c r="E145" s="21" t="s">
        <v>475</v>
      </c>
      <c r="F145" s="21" t="s">
        <v>740</v>
      </c>
      <c r="G145" s="21" t="s">
        <v>333</v>
      </c>
      <c r="H145" s="22">
        <v>42370</v>
      </c>
      <c r="I145" s="22">
        <v>42400</v>
      </c>
      <c r="J145" s="22" t="s">
        <v>1512</v>
      </c>
      <c r="K145" s="22"/>
      <c r="L145" s="23">
        <v>1</v>
      </c>
      <c r="M145" s="24" t="s">
        <v>676</v>
      </c>
      <c r="N145" s="31">
        <v>0</v>
      </c>
      <c r="O145" s="2">
        <f>IF(OR(m1AssetsTable[[#This Row],[Begin]]&gt;m1AssetsTable[[#This Row],[End]],m1AssetsTable[[#This Row],[Device family]]="Error",m1AssetsTable[[#This Row],[RU]]="Error"),1,0)</f>
        <v>0</v>
      </c>
    </row>
    <row r="146" spans="2:15" x14ac:dyDescent="0.25">
      <c r="B146" s="20">
        <f>SUBTOTAL(3,$O$7:O146)</f>
        <v>140</v>
      </c>
      <c r="C146" s="21" t="s">
        <v>9</v>
      </c>
      <c r="D146" s="21" t="s">
        <v>446</v>
      </c>
      <c r="E146" s="21" t="s">
        <v>476</v>
      </c>
      <c r="F146" s="21" t="s">
        <v>740</v>
      </c>
      <c r="G146" s="21" t="s">
        <v>333</v>
      </c>
      <c r="H146" s="22">
        <v>42370</v>
      </c>
      <c r="I146" s="22">
        <v>42400</v>
      </c>
      <c r="J146" s="22" t="s">
        <v>1512</v>
      </c>
      <c r="K146" s="22"/>
      <c r="L146" s="23">
        <v>1</v>
      </c>
      <c r="M146" s="24" t="s">
        <v>677</v>
      </c>
      <c r="N146" s="31">
        <v>0</v>
      </c>
      <c r="O146" s="2">
        <f>IF(OR(m1AssetsTable[[#This Row],[Begin]]&gt;m1AssetsTable[[#This Row],[End]],m1AssetsTable[[#This Row],[Device family]]="Error",m1AssetsTable[[#This Row],[RU]]="Error"),1,0)</f>
        <v>0</v>
      </c>
    </row>
    <row r="147" spans="2:15" x14ac:dyDescent="0.25">
      <c r="B147" s="20">
        <f>SUBTOTAL(3,$O$7:O147)</f>
        <v>141</v>
      </c>
      <c r="C147" s="21" t="s">
        <v>9</v>
      </c>
      <c r="D147" s="21" t="s">
        <v>448</v>
      </c>
      <c r="E147" s="21" t="s">
        <v>477</v>
      </c>
      <c r="F147" s="21" t="s">
        <v>740</v>
      </c>
      <c r="G147" s="21" t="s">
        <v>333</v>
      </c>
      <c r="H147" s="22">
        <v>42370</v>
      </c>
      <c r="I147" s="22">
        <v>42400</v>
      </c>
      <c r="J147" s="22" t="s">
        <v>1512</v>
      </c>
      <c r="K147" s="22"/>
      <c r="L147" s="23">
        <v>1</v>
      </c>
      <c r="M147" s="24" t="s">
        <v>676</v>
      </c>
      <c r="N147" s="31">
        <v>0</v>
      </c>
      <c r="O147" s="2">
        <f>IF(OR(m1AssetsTable[[#This Row],[Begin]]&gt;m1AssetsTable[[#This Row],[End]],m1AssetsTable[[#This Row],[Device family]]="Error",m1AssetsTable[[#This Row],[RU]]="Error"),1,0)</f>
        <v>0</v>
      </c>
    </row>
    <row r="148" spans="2:15" x14ac:dyDescent="0.25">
      <c r="B148" s="20">
        <f>SUBTOTAL(3,$O$7:O148)</f>
        <v>142</v>
      </c>
      <c r="C148" s="21" t="s">
        <v>9</v>
      </c>
      <c r="D148" s="21" t="s">
        <v>446</v>
      </c>
      <c r="E148" s="21" t="s">
        <v>478</v>
      </c>
      <c r="F148" s="21" t="s">
        <v>740</v>
      </c>
      <c r="G148" s="21" t="s">
        <v>333</v>
      </c>
      <c r="H148" s="22">
        <v>42370</v>
      </c>
      <c r="I148" s="22">
        <v>42400</v>
      </c>
      <c r="J148" s="22" t="s">
        <v>1512</v>
      </c>
      <c r="K148" s="22"/>
      <c r="L148" s="23">
        <v>1</v>
      </c>
      <c r="M148" s="24" t="s">
        <v>677</v>
      </c>
      <c r="N148" s="31">
        <v>0</v>
      </c>
      <c r="O148" s="2">
        <f>IF(OR(m1AssetsTable[[#This Row],[Begin]]&gt;m1AssetsTable[[#This Row],[End]],m1AssetsTable[[#This Row],[Device family]]="Error",m1AssetsTable[[#This Row],[RU]]="Error"),1,0)</f>
        <v>0</v>
      </c>
    </row>
    <row r="149" spans="2:15" x14ac:dyDescent="0.25">
      <c r="B149" s="20">
        <f>SUBTOTAL(3,$O$7:O149)</f>
        <v>143</v>
      </c>
      <c r="C149" s="21" t="s">
        <v>9</v>
      </c>
      <c r="D149" s="21" t="s">
        <v>448</v>
      </c>
      <c r="E149" s="21" t="s">
        <v>479</v>
      </c>
      <c r="F149" s="21" t="s">
        <v>740</v>
      </c>
      <c r="G149" s="21" t="s">
        <v>333</v>
      </c>
      <c r="H149" s="22">
        <v>42370</v>
      </c>
      <c r="I149" s="22">
        <v>42400</v>
      </c>
      <c r="J149" s="22" t="s">
        <v>1512</v>
      </c>
      <c r="K149" s="22"/>
      <c r="L149" s="23">
        <v>1</v>
      </c>
      <c r="M149" s="24" t="s">
        <v>676</v>
      </c>
      <c r="N149" s="31">
        <v>0</v>
      </c>
      <c r="O149" s="2">
        <f>IF(OR(m1AssetsTable[[#This Row],[Begin]]&gt;m1AssetsTable[[#This Row],[End]],m1AssetsTable[[#This Row],[Device family]]="Error",m1AssetsTable[[#This Row],[RU]]="Error"),1,0)</f>
        <v>0</v>
      </c>
    </row>
    <row r="150" spans="2:15" x14ac:dyDescent="0.25">
      <c r="B150" s="20">
        <f>SUBTOTAL(3,$O$7:O150)</f>
        <v>144</v>
      </c>
      <c r="C150" s="21" t="s">
        <v>9</v>
      </c>
      <c r="D150" s="21" t="s">
        <v>448</v>
      </c>
      <c r="E150" s="21" t="s">
        <v>480</v>
      </c>
      <c r="F150" s="21" t="s">
        <v>740</v>
      </c>
      <c r="G150" s="21" t="s">
        <v>333</v>
      </c>
      <c r="H150" s="22">
        <v>42370</v>
      </c>
      <c r="I150" s="22">
        <v>42400</v>
      </c>
      <c r="J150" s="22" t="s">
        <v>1512</v>
      </c>
      <c r="K150" s="22"/>
      <c r="L150" s="23">
        <v>1</v>
      </c>
      <c r="M150" s="24" t="s">
        <v>676</v>
      </c>
      <c r="N150" s="31">
        <v>0</v>
      </c>
      <c r="O150" s="2">
        <f>IF(OR(m1AssetsTable[[#This Row],[Begin]]&gt;m1AssetsTable[[#This Row],[End]],m1AssetsTable[[#This Row],[Device family]]="Error",m1AssetsTable[[#This Row],[RU]]="Error"),1,0)</f>
        <v>0</v>
      </c>
    </row>
    <row r="151" spans="2:15" x14ac:dyDescent="0.25">
      <c r="B151" s="20">
        <f>SUBTOTAL(3,$O$7:O151)</f>
        <v>145</v>
      </c>
      <c r="C151" s="21" t="s">
        <v>9</v>
      </c>
      <c r="D151" s="21" t="s">
        <v>331</v>
      </c>
      <c r="E151" s="21" t="s">
        <v>481</v>
      </c>
      <c r="F151" s="21" t="s">
        <v>740</v>
      </c>
      <c r="G151" s="21" t="s">
        <v>333</v>
      </c>
      <c r="H151" s="22">
        <v>42370</v>
      </c>
      <c r="I151" s="22">
        <v>42400</v>
      </c>
      <c r="J151" s="22" t="s">
        <v>1512</v>
      </c>
      <c r="K151" s="22"/>
      <c r="L151" s="23">
        <v>1</v>
      </c>
      <c r="M151" s="24" t="s">
        <v>833</v>
      </c>
      <c r="N151" s="31">
        <v>6</v>
      </c>
      <c r="O151" s="2">
        <f>IF(OR(m1AssetsTable[[#This Row],[Begin]]&gt;m1AssetsTable[[#This Row],[End]],m1AssetsTable[[#This Row],[Device family]]="Error",m1AssetsTable[[#This Row],[RU]]="Error"),1,0)</f>
        <v>0</v>
      </c>
    </row>
    <row r="152" spans="2:15" x14ac:dyDescent="0.25">
      <c r="B152" s="20">
        <f>SUBTOTAL(3,$O$7:O152)</f>
        <v>146</v>
      </c>
      <c r="C152" s="21" t="s">
        <v>9</v>
      </c>
      <c r="D152" s="21" t="s">
        <v>331</v>
      </c>
      <c r="E152" s="21" t="s">
        <v>482</v>
      </c>
      <c r="F152" s="21" t="s">
        <v>740</v>
      </c>
      <c r="G152" s="21" t="s">
        <v>333</v>
      </c>
      <c r="H152" s="22">
        <v>42370</v>
      </c>
      <c r="I152" s="22">
        <v>42400</v>
      </c>
      <c r="J152" s="22" t="s">
        <v>1512</v>
      </c>
      <c r="K152" s="22"/>
      <c r="L152" s="23">
        <v>1</v>
      </c>
      <c r="M152" s="24" t="s">
        <v>833</v>
      </c>
      <c r="N152" s="31">
        <v>6</v>
      </c>
      <c r="O152" s="2">
        <f>IF(OR(m1AssetsTable[[#This Row],[Begin]]&gt;m1AssetsTable[[#This Row],[End]],m1AssetsTable[[#This Row],[Device family]]="Error",m1AssetsTable[[#This Row],[RU]]="Error"),1,0)</f>
        <v>0</v>
      </c>
    </row>
    <row r="153" spans="2:15" x14ac:dyDescent="0.25">
      <c r="B153" s="20">
        <f>SUBTOTAL(3,$O$7:O153)</f>
        <v>147</v>
      </c>
      <c r="C153" s="21" t="s">
        <v>9</v>
      </c>
      <c r="D153" s="21" t="s">
        <v>331</v>
      </c>
      <c r="E153" s="21" t="s">
        <v>483</v>
      </c>
      <c r="F153" s="21" t="s">
        <v>740</v>
      </c>
      <c r="G153" s="21" t="s">
        <v>333</v>
      </c>
      <c r="H153" s="22">
        <v>42370</v>
      </c>
      <c r="I153" s="22">
        <v>42400</v>
      </c>
      <c r="J153" s="22" t="s">
        <v>1512</v>
      </c>
      <c r="K153" s="22"/>
      <c r="L153" s="23">
        <v>1</v>
      </c>
      <c r="M153" s="24" t="s">
        <v>833</v>
      </c>
      <c r="N153" s="31">
        <v>6</v>
      </c>
      <c r="O153" s="2">
        <f>IF(OR(m1AssetsTable[[#This Row],[Begin]]&gt;m1AssetsTable[[#This Row],[End]],m1AssetsTable[[#This Row],[Device family]]="Error",m1AssetsTable[[#This Row],[RU]]="Error"),1,0)</f>
        <v>0</v>
      </c>
    </row>
    <row r="154" spans="2:15" x14ac:dyDescent="0.25">
      <c r="B154" s="20">
        <f>SUBTOTAL(3,$O$7:O154)</f>
        <v>148</v>
      </c>
      <c r="C154" s="21" t="s">
        <v>9</v>
      </c>
      <c r="D154" s="21" t="s">
        <v>331</v>
      </c>
      <c r="E154" s="21" t="s">
        <v>346</v>
      </c>
      <c r="F154" s="21" t="s">
        <v>741</v>
      </c>
      <c r="G154" s="21" t="s">
        <v>333</v>
      </c>
      <c r="H154" s="22">
        <v>42370</v>
      </c>
      <c r="I154" s="22">
        <v>42400</v>
      </c>
      <c r="J154" s="22" t="s">
        <v>1512</v>
      </c>
      <c r="K154" s="22"/>
      <c r="L154" s="23">
        <v>1</v>
      </c>
      <c r="M154" s="24" t="s">
        <v>833</v>
      </c>
      <c r="N154" s="31">
        <v>6</v>
      </c>
      <c r="O154" s="2">
        <f>IF(OR(m1AssetsTable[[#This Row],[Begin]]&gt;m1AssetsTable[[#This Row],[End]],m1AssetsTable[[#This Row],[Device family]]="Error",m1AssetsTable[[#This Row],[RU]]="Error"),1,0)</f>
        <v>0</v>
      </c>
    </row>
    <row r="155" spans="2:15" x14ac:dyDescent="0.25">
      <c r="B155" s="20">
        <f>SUBTOTAL(3,$O$7:O155)</f>
        <v>149</v>
      </c>
      <c r="C155" s="21" t="s">
        <v>9</v>
      </c>
      <c r="D155" s="21" t="s">
        <v>448</v>
      </c>
      <c r="E155" s="21" t="s">
        <v>484</v>
      </c>
      <c r="F155" s="21" t="s">
        <v>741</v>
      </c>
      <c r="G155" s="21" t="s">
        <v>333</v>
      </c>
      <c r="H155" s="22">
        <v>42370</v>
      </c>
      <c r="I155" s="22">
        <v>42400</v>
      </c>
      <c r="J155" s="22" t="s">
        <v>1512</v>
      </c>
      <c r="K155" s="22"/>
      <c r="L155" s="23">
        <v>1</v>
      </c>
      <c r="M155" s="24" t="s">
        <v>676</v>
      </c>
      <c r="N155" s="31">
        <v>0</v>
      </c>
      <c r="O155" s="2">
        <f>IF(OR(m1AssetsTable[[#This Row],[Begin]]&gt;m1AssetsTable[[#This Row],[End]],m1AssetsTable[[#This Row],[Device family]]="Error",m1AssetsTable[[#This Row],[RU]]="Error"),1,0)</f>
        <v>0</v>
      </c>
    </row>
    <row r="156" spans="2:15" x14ac:dyDescent="0.25">
      <c r="B156" s="20">
        <f>SUBTOTAL(3,$O$7:O156)</f>
        <v>150</v>
      </c>
      <c r="C156" s="21" t="s">
        <v>9</v>
      </c>
      <c r="D156" s="21" t="s">
        <v>28</v>
      </c>
      <c r="E156" s="21" t="s">
        <v>485</v>
      </c>
      <c r="F156" s="21" t="s">
        <v>741</v>
      </c>
      <c r="G156" s="21" t="s">
        <v>333</v>
      </c>
      <c r="H156" s="22">
        <v>42370</v>
      </c>
      <c r="I156" s="22">
        <v>42400</v>
      </c>
      <c r="J156" s="22" t="s">
        <v>1512</v>
      </c>
      <c r="K156" s="22"/>
      <c r="L156" s="23">
        <v>1</v>
      </c>
      <c r="M156" s="24" t="s">
        <v>677</v>
      </c>
      <c r="N156" s="31">
        <v>0</v>
      </c>
      <c r="O156" s="2">
        <f>IF(OR(m1AssetsTable[[#This Row],[Begin]]&gt;m1AssetsTable[[#This Row],[End]],m1AssetsTable[[#This Row],[Device family]]="Error",m1AssetsTable[[#This Row],[RU]]="Error"),1,0)</f>
        <v>0</v>
      </c>
    </row>
    <row r="157" spans="2:15" x14ac:dyDescent="0.25">
      <c r="B157" s="20">
        <f>SUBTOTAL(3,$O$7:O157)</f>
        <v>151</v>
      </c>
      <c r="C157" s="21" t="s">
        <v>9</v>
      </c>
      <c r="D157" s="21" t="s">
        <v>448</v>
      </c>
      <c r="E157" s="21" t="s">
        <v>486</v>
      </c>
      <c r="F157" s="21" t="s">
        <v>741</v>
      </c>
      <c r="G157" s="21" t="s">
        <v>333</v>
      </c>
      <c r="H157" s="22">
        <v>42370</v>
      </c>
      <c r="I157" s="22">
        <v>42400</v>
      </c>
      <c r="J157" s="22" t="s">
        <v>1512</v>
      </c>
      <c r="K157" s="22"/>
      <c r="L157" s="23">
        <v>1</v>
      </c>
      <c r="M157" s="24" t="s">
        <v>676</v>
      </c>
      <c r="N157" s="31">
        <v>0</v>
      </c>
      <c r="O157" s="2">
        <f>IF(OR(m1AssetsTable[[#This Row],[Begin]]&gt;m1AssetsTable[[#This Row],[End]],m1AssetsTable[[#This Row],[Device family]]="Error",m1AssetsTable[[#This Row],[RU]]="Error"),1,0)</f>
        <v>0</v>
      </c>
    </row>
    <row r="158" spans="2:15" x14ac:dyDescent="0.25">
      <c r="B158" s="20">
        <f>SUBTOTAL(3,$O$7:O158)</f>
        <v>152</v>
      </c>
      <c r="C158" s="21" t="s">
        <v>9</v>
      </c>
      <c r="D158" s="21" t="s">
        <v>28</v>
      </c>
      <c r="E158" s="21" t="s">
        <v>487</v>
      </c>
      <c r="F158" s="21" t="s">
        <v>741</v>
      </c>
      <c r="G158" s="21" t="s">
        <v>333</v>
      </c>
      <c r="H158" s="22">
        <v>42370</v>
      </c>
      <c r="I158" s="22">
        <v>42400</v>
      </c>
      <c r="J158" s="22" t="s">
        <v>1512</v>
      </c>
      <c r="K158" s="22"/>
      <c r="L158" s="23">
        <v>1</v>
      </c>
      <c r="M158" s="24" t="s">
        <v>677</v>
      </c>
      <c r="N158" s="31">
        <v>0</v>
      </c>
      <c r="O158" s="2">
        <f>IF(OR(m1AssetsTable[[#This Row],[Begin]]&gt;m1AssetsTable[[#This Row],[End]],m1AssetsTable[[#This Row],[Device family]]="Error",m1AssetsTable[[#This Row],[RU]]="Error"),1,0)</f>
        <v>0</v>
      </c>
    </row>
    <row r="159" spans="2:15" x14ac:dyDescent="0.25">
      <c r="B159" s="20">
        <f>SUBTOTAL(3,$O$7:O159)</f>
        <v>153</v>
      </c>
      <c r="C159" s="21" t="s">
        <v>9</v>
      </c>
      <c r="D159" s="21" t="s">
        <v>331</v>
      </c>
      <c r="E159" s="21" t="s">
        <v>488</v>
      </c>
      <c r="F159" s="21" t="s">
        <v>741</v>
      </c>
      <c r="G159" s="21" t="s">
        <v>333</v>
      </c>
      <c r="H159" s="22">
        <v>42370</v>
      </c>
      <c r="I159" s="22">
        <v>42400</v>
      </c>
      <c r="J159" s="22" t="s">
        <v>1512</v>
      </c>
      <c r="K159" s="22"/>
      <c r="L159" s="23">
        <v>1</v>
      </c>
      <c r="M159" s="24" t="s">
        <v>833</v>
      </c>
      <c r="N159" s="31">
        <v>6</v>
      </c>
      <c r="O159" s="2">
        <f>IF(OR(m1AssetsTable[[#This Row],[Begin]]&gt;m1AssetsTable[[#This Row],[End]],m1AssetsTable[[#This Row],[Device family]]="Error",m1AssetsTable[[#This Row],[RU]]="Error"),1,0)</f>
        <v>0</v>
      </c>
    </row>
    <row r="160" spans="2:15" x14ac:dyDescent="0.25">
      <c r="B160" s="20">
        <f>SUBTOTAL(3,$O$7:O160)</f>
        <v>154</v>
      </c>
      <c r="C160" s="21" t="s">
        <v>9</v>
      </c>
      <c r="D160" s="21" t="s">
        <v>331</v>
      </c>
      <c r="E160" s="21" t="s">
        <v>353</v>
      </c>
      <c r="F160" s="21" t="s">
        <v>742</v>
      </c>
      <c r="G160" s="21" t="s">
        <v>333</v>
      </c>
      <c r="H160" s="22">
        <v>42370</v>
      </c>
      <c r="I160" s="22">
        <v>42400</v>
      </c>
      <c r="J160" s="22" t="s">
        <v>1512</v>
      </c>
      <c r="K160" s="22"/>
      <c r="L160" s="23">
        <v>1</v>
      </c>
      <c r="M160" s="24" t="s">
        <v>833</v>
      </c>
      <c r="N160" s="31">
        <v>6</v>
      </c>
      <c r="O160" s="2">
        <f>IF(OR(m1AssetsTable[[#This Row],[Begin]]&gt;m1AssetsTable[[#This Row],[End]],m1AssetsTable[[#This Row],[Device family]]="Error",m1AssetsTable[[#This Row],[RU]]="Error"),1,0)</f>
        <v>0</v>
      </c>
    </row>
    <row r="161" spans="2:15" x14ac:dyDescent="0.25">
      <c r="B161" s="20">
        <f>SUBTOTAL(3,$O$7:O161)</f>
        <v>155</v>
      </c>
      <c r="C161" s="21" t="s">
        <v>9</v>
      </c>
      <c r="D161" s="21" t="s">
        <v>448</v>
      </c>
      <c r="E161" s="21" t="s">
        <v>489</v>
      </c>
      <c r="F161" s="21" t="s">
        <v>742</v>
      </c>
      <c r="G161" s="21" t="s">
        <v>333</v>
      </c>
      <c r="H161" s="22">
        <v>42370</v>
      </c>
      <c r="I161" s="22">
        <v>42400</v>
      </c>
      <c r="J161" s="22" t="s">
        <v>1512</v>
      </c>
      <c r="K161" s="22"/>
      <c r="L161" s="23">
        <v>1</v>
      </c>
      <c r="M161" s="24" t="s">
        <v>676</v>
      </c>
      <c r="N161" s="31">
        <v>0</v>
      </c>
      <c r="O161" s="2">
        <f>IF(OR(m1AssetsTable[[#This Row],[Begin]]&gt;m1AssetsTable[[#This Row],[End]],m1AssetsTable[[#This Row],[Device family]]="Error",m1AssetsTable[[#This Row],[RU]]="Error"),1,0)</f>
        <v>0</v>
      </c>
    </row>
    <row r="162" spans="2:15" x14ac:dyDescent="0.25">
      <c r="B162" s="20">
        <f>SUBTOTAL(3,$O$7:O162)</f>
        <v>156</v>
      </c>
      <c r="C162" s="21" t="s">
        <v>9</v>
      </c>
      <c r="D162" s="21" t="s">
        <v>28</v>
      </c>
      <c r="E162" s="21" t="s">
        <v>490</v>
      </c>
      <c r="F162" s="21" t="s">
        <v>742</v>
      </c>
      <c r="G162" s="21" t="s">
        <v>333</v>
      </c>
      <c r="H162" s="22">
        <v>42370</v>
      </c>
      <c r="I162" s="22">
        <v>42400</v>
      </c>
      <c r="J162" s="22" t="s">
        <v>1512</v>
      </c>
      <c r="K162" s="22"/>
      <c r="L162" s="23">
        <v>1</v>
      </c>
      <c r="M162" s="24" t="s">
        <v>677</v>
      </c>
      <c r="N162" s="31">
        <v>0</v>
      </c>
      <c r="O162" s="2">
        <f>IF(OR(m1AssetsTable[[#This Row],[Begin]]&gt;m1AssetsTable[[#This Row],[End]],m1AssetsTable[[#This Row],[Device family]]="Error",m1AssetsTable[[#This Row],[RU]]="Error"),1,0)</f>
        <v>0</v>
      </c>
    </row>
    <row r="163" spans="2:15" x14ac:dyDescent="0.25">
      <c r="B163" s="20">
        <f>SUBTOTAL(3,$O$7:O163)</f>
        <v>157</v>
      </c>
      <c r="C163" s="21" t="s">
        <v>9</v>
      </c>
      <c r="D163" s="21" t="s">
        <v>448</v>
      </c>
      <c r="E163" s="21" t="s">
        <v>491</v>
      </c>
      <c r="F163" s="21" t="s">
        <v>742</v>
      </c>
      <c r="G163" s="21" t="s">
        <v>333</v>
      </c>
      <c r="H163" s="22">
        <v>42370</v>
      </c>
      <c r="I163" s="22">
        <v>42400</v>
      </c>
      <c r="J163" s="22" t="s">
        <v>1512</v>
      </c>
      <c r="K163" s="22"/>
      <c r="L163" s="23">
        <v>1</v>
      </c>
      <c r="M163" s="24" t="s">
        <v>676</v>
      </c>
      <c r="N163" s="31">
        <v>0</v>
      </c>
      <c r="O163" s="2">
        <f>IF(OR(m1AssetsTable[[#This Row],[Begin]]&gt;m1AssetsTable[[#This Row],[End]],m1AssetsTable[[#This Row],[Device family]]="Error",m1AssetsTable[[#This Row],[RU]]="Error"),1,0)</f>
        <v>0</v>
      </c>
    </row>
    <row r="164" spans="2:15" x14ac:dyDescent="0.25">
      <c r="B164" s="20">
        <f>SUBTOTAL(3,$O$7:O164)</f>
        <v>158</v>
      </c>
      <c r="C164" s="21" t="s">
        <v>9</v>
      </c>
      <c r="D164" s="21" t="s">
        <v>28</v>
      </c>
      <c r="E164" s="21" t="s">
        <v>492</v>
      </c>
      <c r="F164" s="21" t="s">
        <v>742</v>
      </c>
      <c r="G164" s="21" t="s">
        <v>333</v>
      </c>
      <c r="H164" s="22">
        <v>42370</v>
      </c>
      <c r="I164" s="22">
        <v>42400</v>
      </c>
      <c r="J164" s="22" t="s">
        <v>1512</v>
      </c>
      <c r="K164" s="22"/>
      <c r="L164" s="23">
        <v>1</v>
      </c>
      <c r="M164" s="24" t="s">
        <v>677</v>
      </c>
      <c r="N164" s="31">
        <v>0</v>
      </c>
      <c r="O164" s="2">
        <f>IF(OR(m1AssetsTable[[#This Row],[Begin]]&gt;m1AssetsTable[[#This Row],[End]],m1AssetsTable[[#This Row],[Device family]]="Error",m1AssetsTable[[#This Row],[RU]]="Error"),1,0)</f>
        <v>0</v>
      </c>
    </row>
    <row r="165" spans="2:15" x14ac:dyDescent="0.25">
      <c r="B165" s="20">
        <f>SUBTOTAL(3,$O$7:O165)</f>
        <v>159</v>
      </c>
      <c r="C165" s="21" t="s">
        <v>9</v>
      </c>
      <c r="D165" s="21" t="s">
        <v>448</v>
      </c>
      <c r="E165" s="21" t="s">
        <v>493</v>
      </c>
      <c r="F165" s="21" t="s">
        <v>742</v>
      </c>
      <c r="G165" s="21" t="s">
        <v>333</v>
      </c>
      <c r="H165" s="22">
        <v>42370</v>
      </c>
      <c r="I165" s="22">
        <v>42400</v>
      </c>
      <c r="J165" s="22" t="s">
        <v>1512</v>
      </c>
      <c r="K165" s="22"/>
      <c r="L165" s="23">
        <v>1</v>
      </c>
      <c r="M165" s="24" t="s">
        <v>676</v>
      </c>
      <c r="N165" s="31">
        <v>0</v>
      </c>
      <c r="O165" s="2">
        <f>IF(OR(m1AssetsTable[[#This Row],[Begin]]&gt;m1AssetsTable[[#This Row],[End]],m1AssetsTable[[#This Row],[Device family]]="Error",m1AssetsTable[[#This Row],[RU]]="Error"),1,0)</f>
        <v>0</v>
      </c>
    </row>
    <row r="166" spans="2:15" x14ac:dyDescent="0.25">
      <c r="B166" s="20">
        <f>SUBTOTAL(3,$O$7:O166)</f>
        <v>160</v>
      </c>
      <c r="C166" s="21" t="s">
        <v>9</v>
      </c>
      <c r="D166" s="21" t="s">
        <v>28</v>
      </c>
      <c r="E166" s="21" t="s">
        <v>494</v>
      </c>
      <c r="F166" s="21" t="s">
        <v>742</v>
      </c>
      <c r="G166" s="21" t="s">
        <v>333</v>
      </c>
      <c r="H166" s="22">
        <v>42370</v>
      </c>
      <c r="I166" s="22">
        <v>42400</v>
      </c>
      <c r="J166" s="22" t="s">
        <v>1512</v>
      </c>
      <c r="K166" s="22"/>
      <c r="L166" s="23">
        <v>1</v>
      </c>
      <c r="M166" s="24" t="s">
        <v>677</v>
      </c>
      <c r="N166" s="31">
        <v>0</v>
      </c>
      <c r="O166" s="2">
        <f>IF(OR(m1AssetsTable[[#This Row],[Begin]]&gt;m1AssetsTable[[#This Row],[End]],m1AssetsTable[[#This Row],[Device family]]="Error",m1AssetsTable[[#This Row],[RU]]="Error"),1,0)</f>
        <v>0</v>
      </c>
    </row>
    <row r="167" spans="2:15" x14ac:dyDescent="0.25">
      <c r="B167" s="20">
        <f>SUBTOTAL(3,$O$7:O167)</f>
        <v>161</v>
      </c>
      <c r="C167" s="21" t="s">
        <v>9</v>
      </c>
      <c r="D167" s="21" t="s">
        <v>448</v>
      </c>
      <c r="E167" s="21" t="s">
        <v>495</v>
      </c>
      <c r="F167" s="21" t="s">
        <v>742</v>
      </c>
      <c r="G167" s="21" t="s">
        <v>333</v>
      </c>
      <c r="H167" s="22">
        <v>42370</v>
      </c>
      <c r="I167" s="22">
        <v>42400</v>
      </c>
      <c r="J167" s="22" t="s">
        <v>1512</v>
      </c>
      <c r="K167" s="22"/>
      <c r="L167" s="23">
        <v>1</v>
      </c>
      <c r="M167" s="24" t="s">
        <v>676</v>
      </c>
      <c r="N167" s="31">
        <v>0</v>
      </c>
      <c r="O167" s="2">
        <f>IF(OR(m1AssetsTable[[#This Row],[Begin]]&gt;m1AssetsTable[[#This Row],[End]],m1AssetsTable[[#This Row],[Device family]]="Error",m1AssetsTable[[#This Row],[RU]]="Error"),1,0)</f>
        <v>0</v>
      </c>
    </row>
    <row r="168" spans="2:15" x14ac:dyDescent="0.25">
      <c r="B168" s="20">
        <f>SUBTOTAL(3,$O$7:O168)</f>
        <v>162</v>
      </c>
      <c r="C168" s="21" t="s">
        <v>9</v>
      </c>
      <c r="D168" s="21" t="s">
        <v>28</v>
      </c>
      <c r="E168" s="21" t="s">
        <v>496</v>
      </c>
      <c r="F168" s="21" t="s">
        <v>742</v>
      </c>
      <c r="G168" s="21" t="s">
        <v>333</v>
      </c>
      <c r="H168" s="22">
        <v>42370</v>
      </c>
      <c r="I168" s="22">
        <v>42400</v>
      </c>
      <c r="J168" s="22" t="s">
        <v>1512</v>
      </c>
      <c r="K168" s="22"/>
      <c r="L168" s="23">
        <v>1</v>
      </c>
      <c r="M168" s="24" t="s">
        <v>677</v>
      </c>
      <c r="N168" s="31">
        <v>0</v>
      </c>
      <c r="O168" s="2">
        <f>IF(OR(m1AssetsTable[[#This Row],[Begin]]&gt;m1AssetsTable[[#This Row],[End]],m1AssetsTable[[#This Row],[Device family]]="Error",m1AssetsTable[[#This Row],[RU]]="Error"),1,0)</f>
        <v>0</v>
      </c>
    </row>
    <row r="169" spans="2:15" x14ac:dyDescent="0.25">
      <c r="B169" s="20">
        <f>SUBTOTAL(3,$O$7:O169)</f>
        <v>163</v>
      </c>
      <c r="C169" s="21" t="s">
        <v>9</v>
      </c>
      <c r="D169" s="21" t="s">
        <v>331</v>
      </c>
      <c r="E169" s="21" t="s">
        <v>497</v>
      </c>
      <c r="F169" s="21" t="s">
        <v>742</v>
      </c>
      <c r="G169" s="21" t="s">
        <v>333</v>
      </c>
      <c r="H169" s="22">
        <v>42370</v>
      </c>
      <c r="I169" s="22">
        <v>42400</v>
      </c>
      <c r="J169" s="22" t="s">
        <v>1512</v>
      </c>
      <c r="K169" s="22"/>
      <c r="L169" s="23">
        <v>1</v>
      </c>
      <c r="M169" s="24" t="s">
        <v>833</v>
      </c>
      <c r="N169" s="31">
        <v>6</v>
      </c>
      <c r="O169" s="2">
        <f>IF(OR(m1AssetsTable[[#This Row],[Begin]]&gt;m1AssetsTable[[#This Row],[End]],m1AssetsTable[[#This Row],[Device family]]="Error",m1AssetsTable[[#This Row],[RU]]="Error"),1,0)</f>
        <v>0</v>
      </c>
    </row>
    <row r="170" spans="2:15" x14ac:dyDescent="0.25">
      <c r="B170" s="20">
        <f>SUBTOTAL(3,$O$7:O170)</f>
        <v>164</v>
      </c>
      <c r="C170" s="21" t="s">
        <v>9</v>
      </c>
      <c r="D170" s="21" t="s">
        <v>331</v>
      </c>
      <c r="E170" s="21" t="s">
        <v>498</v>
      </c>
      <c r="F170" s="21" t="s">
        <v>742</v>
      </c>
      <c r="G170" s="21" t="s">
        <v>333</v>
      </c>
      <c r="H170" s="22">
        <v>42370</v>
      </c>
      <c r="I170" s="22">
        <v>42400</v>
      </c>
      <c r="J170" s="22" t="s">
        <v>1512</v>
      </c>
      <c r="K170" s="22"/>
      <c r="L170" s="23">
        <v>1</v>
      </c>
      <c r="M170" s="24" t="s">
        <v>833</v>
      </c>
      <c r="N170" s="31">
        <v>6</v>
      </c>
      <c r="O170" s="2">
        <f>IF(OR(m1AssetsTable[[#This Row],[Begin]]&gt;m1AssetsTable[[#This Row],[End]],m1AssetsTable[[#This Row],[Device family]]="Error",m1AssetsTable[[#This Row],[RU]]="Error"),1,0)</f>
        <v>0</v>
      </c>
    </row>
    <row r="171" spans="2:15" x14ac:dyDescent="0.25">
      <c r="B171" s="20">
        <f>SUBTOTAL(3,$O$7:O171)</f>
        <v>165</v>
      </c>
      <c r="C171" s="21" t="s">
        <v>9</v>
      </c>
      <c r="D171" s="21" t="s">
        <v>331</v>
      </c>
      <c r="E171" s="21" t="s">
        <v>499</v>
      </c>
      <c r="F171" s="21" t="s">
        <v>742</v>
      </c>
      <c r="G171" s="21" t="s">
        <v>333</v>
      </c>
      <c r="H171" s="22">
        <v>42370</v>
      </c>
      <c r="I171" s="22">
        <v>42400</v>
      </c>
      <c r="J171" s="22" t="s">
        <v>1512</v>
      </c>
      <c r="K171" s="22"/>
      <c r="L171" s="23">
        <v>1</v>
      </c>
      <c r="M171" s="24" t="s">
        <v>833</v>
      </c>
      <c r="N171" s="31">
        <v>6</v>
      </c>
      <c r="O171" s="2">
        <f>IF(OR(m1AssetsTable[[#This Row],[Begin]]&gt;m1AssetsTable[[#This Row],[End]],m1AssetsTable[[#This Row],[Device family]]="Error",m1AssetsTable[[#This Row],[RU]]="Error"),1,0)</f>
        <v>0</v>
      </c>
    </row>
    <row r="172" spans="2:15" x14ac:dyDescent="0.25">
      <c r="B172" s="20">
        <f>SUBTOTAL(3,$O$7:O172)</f>
        <v>166</v>
      </c>
      <c r="C172" s="21" t="s">
        <v>9</v>
      </c>
      <c r="D172" s="21" t="s">
        <v>331</v>
      </c>
      <c r="E172" s="21" t="s">
        <v>355</v>
      </c>
      <c r="F172" s="21" t="s">
        <v>743</v>
      </c>
      <c r="G172" s="21" t="s">
        <v>333</v>
      </c>
      <c r="H172" s="22">
        <v>42370</v>
      </c>
      <c r="I172" s="22">
        <v>42400</v>
      </c>
      <c r="J172" s="22" t="s">
        <v>1512</v>
      </c>
      <c r="K172" s="22"/>
      <c r="L172" s="23">
        <v>1</v>
      </c>
      <c r="M172" s="24" t="s">
        <v>833</v>
      </c>
      <c r="N172" s="31">
        <v>6</v>
      </c>
      <c r="O172" s="2">
        <f>IF(OR(m1AssetsTable[[#This Row],[Begin]]&gt;m1AssetsTable[[#This Row],[End]],m1AssetsTable[[#This Row],[Device family]]="Error",m1AssetsTable[[#This Row],[RU]]="Error"),1,0)</f>
        <v>0</v>
      </c>
    </row>
    <row r="173" spans="2:15" x14ac:dyDescent="0.25">
      <c r="B173" s="20">
        <f>SUBTOTAL(3,$O$7:O173)</f>
        <v>167</v>
      </c>
      <c r="C173" s="21" t="s">
        <v>9</v>
      </c>
      <c r="D173" s="21" t="s">
        <v>448</v>
      </c>
      <c r="E173" s="21" t="s">
        <v>500</v>
      </c>
      <c r="F173" s="21" t="s">
        <v>743</v>
      </c>
      <c r="G173" s="21" t="s">
        <v>333</v>
      </c>
      <c r="H173" s="22">
        <v>42370</v>
      </c>
      <c r="I173" s="22">
        <v>42400</v>
      </c>
      <c r="J173" s="22" t="s">
        <v>1512</v>
      </c>
      <c r="K173" s="22"/>
      <c r="L173" s="23">
        <v>1</v>
      </c>
      <c r="M173" s="24" t="s">
        <v>676</v>
      </c>
      <c r="N173" s="31">
        <v>0</v>
      </c>
      <c r="O173" s="2">
        <f>IF(OR(m1AssetsTable[[#This Row],[Begin]]&gt;m1AssetsTable[[#This Row],[End]],m1AssetsTable[[#This Row],[Device family]]="Error",m1AssetsTable[[#This Row],[RU]]="Error"),1,0)</f>
        <v>0</v>
      </c>
    </row>
    <row r="174" spans="2:15" x14ac:dyDescent="0.25">
      <c r="B174" s="20">
        <f>SUBTOTAL(3,$O$7:O174)</f>
        <v>168</v>
      </c>
      <c r="C174" s="21" t="s">
        <v>9</v>
      </c>
      <c r="D174" s="21" t="s">
        <v>28</v>
      </c>
      <c r="E174" s="21" t="s">
        <v>501</v>
      </c>
      <c r="F174" s="21" t="s">
        <v>743</v>
      </c>
      <c r="G174" s="21" t="s">
        <v>333</v>
      </c>
      <c r="H174" s="22">
        <v>42370</v>
      </c>
      <c r="I174" s="22">
        <v>42400</v>
      </c>
      <c r="J174" s="22" t="s">
        <v>1512</v>
      </c>
      <c r="K174" s="22"/>
      <c r="L174" s="23">
        <v>1</v>
      </c>
      <c r="M174" s="24" t="s">
        <v>677</v>
      </c>
      <c r="N174" s="31">
        <v>0</v>
      </c>
      <c r="O174" s="2">
        <f>IF(OR(m1AssetsTable[[#This Row],[Begin]]&gt;m1AssetsTable[[#This Row],[End]],m1AssetsTable[[#This Row],[Device family]]="Error",m1AssetsTable[[#This Row],[RU]]="Error"),1,0)</f>
        <v>0</v>
      </c>
    </row>
    <row r="175" spans="2:15" x14ac:dyDescent="0.25">
      <c r="B175" s="20">
        <f>SUBTOTAL(3,$O$7:O175)</f>
        <v>169</v>
      </c>
      <c r="C175" s="21" t="s">
        <v>9</v>
      </c>
      <c r="D175" s="21" t="s">
        <v>448</v>
      </c>
      <c r="E175" s="21" t="s">
        <v>502</v>
      </c>
      <c r="F175" s="21" t="s">
        <v>743</v>
      </c>
      <c r="G175" s="21" t="s">
        <v>333</v>
      </c>
      <c r="H175" s="22">
        <v>42370</v>
      </c>
      <c r="I175" s="22">
        <v>42400</v>
      </c>
      <c r="J175" s="22" t="s">
        <v>1512</v>
      </c>
      <c r="K175" s="22"/>
      <c r="L175" s="23">
        <v>1</v>
      </c>
      <c r="M175" s="24" t="s">
        <v>676</v>
      </c>
      <c r="N175" s="31">
        <v>0</v>
      </c>
      <c r="O175" s="2">
        <f>IF(OR(m1AssetsTable[[#This Row],[Begin]]&gt;m1AssetsTable[[#This Row],[End]],m1AssetsTable[[#This Row],[Device family]]="Error",m1AssetsTable[[#This Row],[RU]]="Error"),1,0)</f>
        <v>0</v>
      </c>
    </row>
    <row r="176" spans="2:15" x14ac:dyDescent="0.25">
      <c r="B176" s="20">
        <f>SUBTOTAL(3,$O$7:O176)</f>
        <v>170</v>
      </c>
      <c r="C176" s="21" t="s">
        <v>9</v>
      </c>
      <c r="D176" s="21" t="s">
        <v>28</v>
      </c>
      <c r="E176" s="21" t="s">
        <v>503</v>
      </c>
      <c r="F176" s="21" t="s">
        <v>743</v>
      </c>
      <c r="G176" s="21" t="s">
        <v>333</v>
      </c>
      <c r="H176" s="22">
        <v>42370</v>
      </c>
      <c r="I176" s="22">
        <v>42400</v>
      </c>
      <c r="J176" s="22" t="s">
        <v>1512</v>
      </c>
      <c r="K176" s="22"/>
      <c r="L176" s="23">
        <v>1</v>
      </c>
      <c r="M176" s="24" t="s">
        <v>677</v>
      </c>
      <c r="N176" s="31">
        <v>0</v>
      </c>
      <c r="O176" s="2">
        <f>IF(OR(m1AssetsTable[[#This Row],[Begin]]&gt;m1AssetsTable[[#This Row],[End]],m1AssetsTable[[#This Row],[Device family]]="Error",m1AssetsTable[[#This Row],[RU]]="Error"),1,0)</f>
        <v>0</v>
      </c>
    </row>
    <row r="177" spans="2:15" x14ac:dyDescent="0.25">
      <c r="B177" s="20">
        <f>SUBTOTAL(3,$O$7:O177)</f>
        <v>171</v>
      </c>
      <c r="C177" s="21" t="s">
        <v>9</v>
      </c>
      <c r="D177" s="21" t="s">
        <v>448</v>
      </c>
      <c r="E177" s="21" t="s">
        <v>504</v>
      </c>
      <c r="F177" s="21" t="s">
        <v>743</v>
      </c>
      <c r="G177" s="21" t="s">
        <v>333</v>
      </c>
      <c r="H177" s="22">
        <v>42370</v>
      </c>
      <c r="I177" s="22">
        <v>42400</v>
      </c>
      <c r="J177" s="22" t="s">
        <v>1512</v>
      </c>
      <c r="K177" s="22"/>
      <c r="L177" s="23">
        <v>1</v>
      </c>
      <c r="M177" s="24" t="s">
        <v>676</v>
      </c>
      <c r="N177" s="31">
        <v>0</v>
      </c>
      <c r="O177" s="2">
        <f>IF(OR(m1AssetsTable[[#This Row],[Begin]]&gt;m1AssetsTable[[#This Row],[End]],m1AssetsTable[[#This Row],[Device family]]="Error",m1AssetsTable[[#This Row],[RU]]="Error"),1,0)</f>
        <v>0</v>
      </c>
    </row>
    <row r="178" spans="2:15" x14ac:dyDescent="0.25">
      <c r="B178" s="20">
        <f>SUBTOTAL(3,$O$7:O178)</f>
        <v>172</v>
      </c>
      <c r="C178" s="21" t="s">
        <v>9</v>
      </c>
      <c r="D178" s="21" t="s">
        <v>28</v>
      </c>
      <c r="E178" s="21" t="s">
        <v>505</v>
      </c>
      <c r="F178" s="21" t="s">
        <v>743</v>
      </c>
      <c r="G178" s="21" t="s">
        <v>333</v>
      </c>
      <c r="H178" s="22">
        <v>42370</v>
      </c>
      <c r="I178" s="22">
        <v>42400</v>
      </c>
      <c r="J178" s="22" t="s">
        <v>1512</v>
      </c>
      <c r="K178" s="22"/>
      <c r="L178" s="23">
        <v>1</v>
      </c>
      <c r="M178" s="24" t="s">
        <v>677</v>
      </c>
      <c r="N178" s="31">
        <v>0</v>
      </c>
      <c r="O178" s="2">
        <f>IF(OR(m1AssetsTable[[#This Row],[Begin]]&gt;m1AssetsTable[[#This Row],[End]],m1AssetsTable[[#This Row],[Device family]]="Error",m1AssetsTable[[#This Row],[RU]]="Error"),1,0)</f>
        <v>0</v>
      </c>
    </row>
    <row r="179" spans="2:15" x14ac:dyDescent="0.25">
      <c r="B179" s="20">
        <f>SUBTOTAL(3,$O$7:O179)</f>
        <v>173</v>
      </c>
      <c r="C179" s="21" t="s">
        <v>9</v>
      </c>
      <c r="D179" s="21" t="s">
        <v>448</v>
      </c>
      <c r="E179" s="21" t="s">
        <v>506</v>
      </c>
      <c r="F179" s="21" t="s">
        <v>743</v>
      </c>
      <c r="G179" s="21" t="s">
        <v>333</v>
      </c>
      <c r="H179" s="22">
        <v>42370</v>
      </c>
      <c r="I179" s="22">
        <v>42400</v>
      </c>
      <c r="J179" s="22" t="s">
        <v>1512</v>
      </c>
      <c r="K179" s="22"/>
      <c r="L179" s="23">
        <v>1</v>
      </c>
      <c r="M179" s="24" t="s">
        <v>676</v>
      </c>
      <c r="N179" s="31">
        <v>0</v>
      </c>
      <c r="O179" s="2">
        <f>IF(OR(m1AssetsTable[[#This Row],[Begin]]&gt;m1AssetsTable[[#This Row],[End]],m1AssetsTable[[#This Row],[Device family]]="Error",m1AssetsTable[[#This Row],[RU]]="Error"),1,0)</f>
        <v>0</v>
      </c>
    </row>
    <row r="180" spans="2:15" x14ac:dyDescent="0.25">
      <c r="B180" s="20">
        <f>SUBTOTAL(3,$O$7:O180)</f>
        <v>174</v>
      </c>
      <c r="C180" s="21" t="s">
        <v>9</v>
      </c>
      <c r="D180" s="21" t="s">
        <v>28</v>
      </c>
      <c r="E180" s="21" t="s">
        <v>507</v>
      </c>
      <c r="F180" s="21" t="s">
        <v>743</v>
      </c>
      <c r="G180" s="21" t="s">
        <v>333</v>
      </c>
      <c r="H180" s="22">
        <v>42370</v>
      </c>
      <c r="I180" s="22">
        <v>42400</v>
      </c>
      <c r="J180" s="22" t="s">
        <v>1512</v>
      </c>
      <c r="K180" s="22"/>
      <c r="L180" s="23">
        <v>1</v>
      </c>
      <c r="M180" s="24" t="s">
        <v>677</v>
      </c>
      <c r="N180" s="31">
        <v>0</v>
      </c>
      <c r="O180" s="2">
        <f>IF(OR(m1AssetsTable[[#This Row],[Begin]]&gt;m1AssetsTable[[#This Row],[End]],m1AssetsTable[[#This Row],[Device family]]="Error",m1AssetsTable[[#This Row],[RU]]="Error"),1,0)</f>
        <v>0</v>
      </c>
    </row>
    <row r="181" spans="2:15" x14ac:dyDescent="0.25">
      <c r="B181" s="20">
        <f>SUBTOTAL(3,$O$7:O181)</f>
        <v>175</v>
      </c>
      <c r="C181" s="21" t="s">
        <v>9</v>
      </c>
      <c r="D181" s="21" t="s">
        <v>331</v>
      </c>
      <c r="E181" s="21" t="s">
        <v>508</v>
      </c>
      <c r="F181" s="21" t="s">
        <v>743</v>
      </c>
      <c r="G181" s="21" t="s">
        <v>333</v>
      </c>
      <c r="H181" s="22">
        <v>42370</v>
      </c>
      <c r="I181" s="22">
        <v>42400</v>
      </c>
      <c r="J181" s="22" t="s">
        <v>1512</v>
      </c>
      <c r="K181" s="22"/>
      <c r="L181" s="23">
        <v>1</v>
      </c>
      <c r="M181" s="24" t="s">
        <v>833</v>
      </c>
      <c r="N181" s="31">
        <v>6</v>
      </c>
      <c r="O181" s="2">
        <f>IF(OR(m1AssetsTable[[#This Row],[Begin]]&gt;m1AssetsTable[[#This Row],[End]],m1AssetsTable[[#This Row],[Device family]]="Error",m1AssetsTable[[#This Row],[RU]]="Error"),1,0)</f>
        <v>0</v>
      </c>
    </row>
    <row r="182" spans="2:15" x14ac:dyDescent="0.25">
      <c r="B182" s="20">
        <f>SUBTOTAL(3,$O$7:O182)</f>
        <v>176</v>
      </c>
      <c r="C182" s="21" t="s">
        <v>9</v>
      </c>
      <c r="D182" s="21" t="s">
        <v>331</v>
      </c>
      <c r="E182" s="21" t="s">
        <v>509</v>
      </c>
      <c r="F182" s="21" t="s">
        <v>743</v>
      </c>
      <c r="G182" s="21" t="s">
        <v>333</v>
      </c>
      <c r="H182" s="22">
        <v>42370</v>
      </c>
      <c r="I182" s="22">
        <v>42400</v>
      </c>
      <c r="J182" s="22" t="s">
        <v>1512</v>
      </c>
      <c r="K182" s="22"/>
      <c r="L182" s="23">
        <v>1</v>
      </c>
      <c r="M182" s="24" t="s">
        <v>833</v>
      </c>
      <c r="N182" s="31">
        <v>6</v>
      </c>
      <c r="O182" s="2">
        <f>IF(OR(m1AssetsTable[[#This Row],[Begin]]&gt;m1AssetsTable[[#This Row],[End]],m1AssetsTable[[#This Row],[Device family]]="Error",m1AssetsTable[[#This Row],[RU]]="Error"),1,0)</f>
        <v>0</v>
      </c>
    </row>
    <row r="183" spans="2:15" x14ac:dyDescent="0.25">
      <c r="B183" s="20">
        <f>SUBTOTAL(3,$O$7:O183)</f>
        <v>177</v>
      </c>
      <c r="C183" s="21" t="s">
        <v>9</v>
      </c>
      <c r="D183" s="21" t="s">
        <v>331</v>
      </c>
      <c r="E183" s="21" t="s">
        <v>510</v>
      </c>
      <c r="F183" s="21" t="s">
        <v>743</v>
      </c>
      <c r="G183" s="21" t="s">
        <v>333</v>
      </c>
      <c r="H183" s="22">
        <v>42370</v>
      </c>
      <c r="I183" s="22">
        <v>42400</v>
      </c>
      <c r="J183" s="22" t="s">
        <v>1512</v>
      </c>
      <c r="K183" s="22"/>
      <c r="L183" s="23">
        <v>1</v>
      </c>
      <c r="M183" s="24" t="s">
        <v>833</v>
      </c>
      <c r="N183" s="31">
        <v>6</v>
      </c>
      <c r="O183" s="2">
        <f>IF(OR(m1AssetsTable[[#This Row],[Begin]]&gt;m1AssetsTable[[#This Row],[End]],m1AssetsTable[[#This Row],[Device family]]="Error",m1AssetsTable[[#This Row],[RU]]="Error"),1,0)</f>
        <v>0</v>
      </c>
    </row>
    <row r="184" spans="2:15" x14ac:dyDescent="0.25">
      <c r="B184" s="20">
        <f>SUBTOTAL(3,$O$7:O184)</f>
        <v>178</v>
      </c>
      <c r="C184" s="21" t="s">
        <v>9</v>
      </c>
      <c r="D184" s="21" t="s">
        <v>331</v>
      </c>
      <c r="E184" s="21" t="s">
        <v>366</v>
      </c>
      <c r="F184" s="21" t="s">
        <v>744</v>
      </c>
      <c r="G184" s="21" t="s">
        <v>333</v>
      </c>
      <c r="H184" s="22">
        <v>42370</v>
      </c>
      <c r="I184" s="22">
        <v>42400</v>
      </c>
      <c r="J184" s="22" t="s">
        <v>1512</v>
      </c>
      <c r="K184" s="22"/>
      <c r="L184" s="23">
        <v>1</v>
      </c>
      <c r="M184" s="24" t="s">
        <v>833</v>
      </c>
      <c r="N184" s="31">
        <v>6</v>
      </c>
      <c r="O184" s="2">
        <f>IF(OR(m1AssetsTable[[#This Row],[Begin]]&gt;m1AssetsTable[[#This Row],[End]],m1AssetsTable[[#This Row],[Device family]]="Error",m1AssetsTable[[#This Row],[RU]]="Error"),1,0)</f>
        <v>0</v>
      </c>
    </row>
    <row r="185" spans="2:15" x14ac:dyDescent="0.25">
      <c r="B185" s="20">
        <f>SUBTOTAL(3,$O$7:O185)</f>
        <v>179</v>
      </c>
      <c r="C185" s="21" t="s">
        <v>9</v>
      </c>
      <c r="D185" s="21" t="s">
        <v>448</v>
      </c>
      <c r="E185" s="21" t="s">
        <v>511</v>
      </c>
      <c r="F185" s="21" t="s">
        <v>744</v>
      </c>
      <c r="G185" s="21" t="s">
        <v>333</v>
      </c>
      <c r="H185" s="22">
        <v>42370</v>
      </c>
      <c r="I185" s="22">
        <v>42400</v>
      </c>
      <c r="J185" s="22" t="s">
        <v>1512</v>
      </c>
      <c r="K185" s="22"/>
      <c r="L185" s="23">
        <v>1</v>
      </c>
      <c r="M185" s="24" t="s">
        <v>676</v>
      </c>
      <c r="N185" s="31">
        <v>0</v>
      </c>
      <c r="O185" s="2">
        <f>IF(OR(m1AssetsTable[[#This Row],[Begin]]&gt;m1AssetsTable[[#This Row],[End]],m1AssetsTable[[#This Row],[Device family]]="Error",m1AssetsTable[[#This Row],[RU]]="Error"),1,0)</f>
        <v>0</v>
      </c>
    </row>
    <row r="186" spans="2:15" x14ac:dyDescent="0.25">
      <c r="B186" s="20">
        <f>SUBTOTAL(3,$O$7:O186)</f>
        <v>180</v>
      </c>
      <c r="C186" s="21" t="s">
        <v>9</v>
      </c>
      <c r="D186" s="21" t="s">
        <v>28</v>
      </c>
      <c r="E186" s="21" t="s">
        <v>512</v>
      </c>
      <c r="F186" s="21" t="s">
        <v>744</v>
      </c>
      <c r="G186" s="21" t="s">
        <v>333</v>
      </c>
      <c r="H186" s="22">
        <v>42370</v>
      </c>
      <c r="I186" s="22">
        <v>42400</v>
      </c>
      <c r="J186" s="22" t="s">
        <v>1512</v>
      </c>
      <c r="K186" s="22"/>
      <c r="L186" s="23">
        <v>1</v>
      </c>
      <c r="M186" s="24" t="s">
        <v>677</v>
      </c>
      <c r="N186" s="31">
        <v>0</v>
      </c>
      <c r="O186" s="2">
        <f>IF(OR(m1AssetsTable[[#This Row],[Begin]]&gt;m1AssetsTable[[#This Row],[End]],m1AssetsTable[[#This Row],[Device family]]="Error",m1AssetsTable[[#This Row],[RU]]="Error"),1,0)</f>
        <v>0</v>
      </c>
    </row>
    <row r="187" spans="2:15" x14ac:dyDescent="0.25">
      <c r="B187" s="20">
        <f>SUBTOTAL(3,$O$7:O187)</f>
        <v>181</v>
      </c>
      <c r="C187" s="21" t="s">
        <v>9</v>
      </c>
      <c r="D187" s="21" t="s">
        <v>448</v>
      </c>
      <c r="E187" s="21" t="s">
        <v>513</v>
      </c>
      <c r="F187" s="21" t="s">
        <v>744</v>
      </c>
      <c r="G187" s="21" t="s">
        <v>333</v>
      </c>
      <c r="H187" s="22">
        <v>42370</v>
      </c>
      <c r="I187" s="22">
        <v>42400</v>
      </c>
      <c r="J187" s="22" t="s">
        <v>1512</v>
      </c>
      <c r="K187" s="22"/>
      <c r="L187" s="23">
        <v>1</v>
      </c>
      <c r="M187" s="24" t="s">
        <v>676</v>
      </c>
      <c r="N187" s="31">
        <v>0</v>
      </c>
      <c r="O187" s="2">
        <f>IF(OR(m1AssetsTable[[#This Row],[Begin]]&gt;m1AssetsTable[[#This Row],[End]],m1AssetsTable[[#This Row],[Device family]]="Error",m1AssetsTable[[#This Row],[RU]]="Error"),1,0)</f>
        <v>0</v>
      </c>
    </row>
    <row r="188" spans="2:15" x14ac:dyDescent="0.25">
      <c r="B188" s="20">
        <f>SUBTOTAL(3,$O$7:O188)</f>
        <v>182</v>
      </c>
      <c r="C188" s="21" t="s">
        <v>9</v>
      </c>
      <c r="D188" s="21" t="s">
        <v>28</v>
      </c>
      <c r="E188" s="21" t="s">
        <v>514</v>
      </c>
      <c r="F188" s="21" t="s">
        <v>744</v>
      </c>
      <c r="G188" s="21" t="s">
        <v>333</v>
      </c>
      <c r="H188" s="22">
        <v>42370</v>
      </c>
      <c r="I188" s="22">
        <v>42400</v>
      </c>
      <c r="J188" s="22" t="s">
        <v>1512</v>
      </c>
      <c r="K188" s="22"/>
      <c r="L188" s="23">
        <v>1</v>
      </c>
      <c r="M188" s="24" t="s">
        <v>677</v>
      </c>
      <c r="N188" s="31">
        <v>0</v>
      </c>
      <c r="O188" s="2">
        <f>IF(OR(m1AssetsTable[[#This Row],[Begin]]&gt;m1AssetsTable[[#This Row],[End]],m1AssetsTable[[#This Row],[Device family]]="Error",m1AssetsTable[[#This Row],[RU]]="Error"),1,0)</f>
        <v>0</v>
      </c>
    </row>
    <row r="189" spans="2:15" x14ac:dyDescent="0.25">
      <c r="B189" s="20">
        <f>SUBTOTAL(3,$O$7:O189)</f>
        <v>183</v>
      </c>
      <c r="C189" s="21" t="s">
        <v>9</v>
      </c>
      <c r="D189" s="21" t="s">
        <v>331</v>
      </c>
      <c r="E189" s="21" t="s">
        <v>515</v>
      </c>
      <c r="F189" s="21" t="s">
        <v>744</v>
      </c>
      <c r="G189" s="21" t="s">
        <v>333</v>
      </c>
      <c r="H189" s="22">
        <v>42370</v>
      </c>
      <c r="I189" s="22">
        <v>42400</v>
      </c>
      <c r="J189" s="22" t="s">
        <v>1512</v>
      </c>
      <c r="K189" s="22"/>
      <c r="L189" s="23">
        <v>1</v>
      </c>
      <c r="M189" s="24" t="s">
        <v>833</v>
      </c>
      <c r="N189" s="31">
        <v>6</v>
      </c>
      <c r="O189" s="2">
        <f>IF(OR(m1AssetsTable[[#This Row],[Begin]]&gt;m1AssetsTable[[#This Row],[End]],m1AssetsTable[[#This Row],[Device family]]="Error",m1AssetsTable[[#This Row],[RU]]="Error"),1,0)</f>
        <v>0</v>
      </c>
    </row>
    <row r="190" spans="2:15" x14ac:dyDescent="0.25">
      <c r="B190" s="20">
        <f>SUBTOTAL(3,$O$7:O190)</f>
        <v>184</v>
      </c>
      <c r="C190" s="21" t="s">
        <v>9</v>
      </c>
      <c r="D190" s="21" t="s">
        <v>161</v>
      </c>
      <c r="E190" s="21" t="s">
        <v>359</v>
      </c>
      <c r="F190" s="21" t="s">
        <v>745</v>
      </c>
      <c r="G190" s="21" t="s">
        <v>333</v>
      </c>
      <c r="H190" s="22">
        <v>42370</v>
      </c>
      <c r="I190" s="22">
        <v>42400</v>
      </c>
      <c r="J190" s="22" t="s">
        <v>1512</v>
      </c>
      <c r="K190" s="22"/>
      <c r="L190" s="23">
        <v>1</v>
      </c>
      <c r="M190" s="24" t="s">
        <v>674</v>
      </c>
      <c r="N190" s="31">
        <v>4</v>
      </c>
      <c r="O190" s="2">
        <f>IF(OR(m1AssetsTable[[#This Row],[Begin]]&gt;m1AssetsTable[[#This Row],[End]],m1AssetsTable[[#This Row],[Device family]]="Error",m1AssetsTable[[#This Row],[RU]]="Error"),1,0)</f>
        <v>0</v>
      </c>
    </row>
    <row r="191" spans="2:15" x14ac:dyDescent="0.25">
      <c r="B191" s="20">
        <f>SUBTOTAL(3,$O$7:O191)</f>
        <v>185</v>
      </c>
      <c r="C191" s="21" t="s">
        <v>9</v>
      </c>
      <c r="D191" s="21" t="s">
        <v>161</v>
      </c>
      <c r="E191" s="21" t="s">
        <v>363</v>
      </c>
      <c r="F191" s="21" t="s">
        <v>746</v>
      </c>
      <c r="G191" s="21" t="s">
        <v>333</v>
      </c>
      <c r="H191" s="22">
        <v>42370</v>
      </c>
      <c r="I191" s="22">
        <v>42400</v>
      </c>
      <c r="J191" s="22" t="s">
        <v>1512</v>
      </c>
      <c r="K191" s="22"/>
      <c r="L191" s="23">
        <v>1</v>
      </c>
      <c r="M191" s="24" t="s">
        <v>674</v>
      </c>
      <c r="N191" s="31">
        <v>4</v>
      </c>
      <c r="O191" s="2">
        <f>IF(OR(m1AssetsTable[[#This Row],[Begin]]&gt;m1AssetsTable[[#This Row],[End]],m1AssetsTable[[#This Row],[Device family]]="Error",m1AssetsTable[[#This Row],[RU]]="Error"),1,0)</f>
        <v>0</v>
      </c>
    </row>
    <row r="192" spans="2:15" x14ac:dyDescent="0.25">
      <c r="B192" s="20">
        <f>SUBTOTAL(3,$O$7:O192)</f>
        <v>186</v>
      </c>
      <c r="C192" s="21" t="s">
        <v>9</v>
      </c>
      <c r="D192" s="21" t="s">
        <v>161</v>
      </c>
      <c r="E192" s="21" t="s">
        <v>364</v>
      </c>
      <c r="F192" s="21" t="s">
        <v>747</v>
      </c>
      <c r="G192" s="21" t="s">
        <v>333</v>
      </c>
      <c r="H192" s="22">
        <v>42370</v>
      </c>
      <c r="I192" s="22">
        <v>42400</v>
      </c>
      <c r="J192" s="22" t="s">
        <v>1512</v>
      </c>
      <c r="K192" s="22"/>
      <c r="L192" s="23">
        <v>1</v>
      </c>
      <c r="M192" s="24" t="s">
        <v>674</v>
      </c>
      <c r="N192" s="31">
        <v>4</v>
      </c>
      <c r="O192" s="2">
        <f>IF(OR(m1AssetsTable[[#This Row],[Begin]]&gt;m1AssetsTable[[#This Row],[End]],m1AssetsTable[[#This Row],[Device family]]="Error",m1AssetsTable[[#This Row],[RU]]="Error"),1,0)</f>
        <v>0</v>
      </c>
    </row>
    <row r="193" spans="2:15" x14ac:dyDescent="0.25">
      <c r="B193" s="20">
        <f>SUBTOTAL(3,$O$7:O193)</f>
        <v>187</v>
      </c>
      <c r="C193" s="21" t="s">
        <v>9</v>
      </c>
      <c r="D193" s="21" t="s">
        <v>161</v>
      </c>
      <c r="E193" s="21" t="s">
        <v>360</v>
      </c>
      <c r="F193" s="21" t="s">
        <v>748</v>
      </c>
      <c r="G193" s="21" t="s">
        <v>333</v>
      </c>
      <c r="H193" s="22">
        <v>42370</v>
      </c>
      <c r="I193" s="22">
        <v>42400</v>
      </c>
      <c r="J193" s="22" t="s">
        <v>1512</v>
      </c>
      <c r="K193" s="22"/>
      <c r="L193" s="23">
        <v>1</v>
      </c>
      <c r="M193" s="24" t="s">
        <v>674</v>
      </c>
      <c r="N193" s="31">
        <v>4</v>
      </c>
      <c r="O193" s="2">
        <f>IF(OR(m1AssetsTable[[#This Row],[Begin]]&gt;m1AssetsTable[[#This Row],[End]],m1AssetsTable[[#This Row],[Device family]]="Error",m1AssetsTable[[#This Row],[RU]]="Error"),1,0)</f>
        <v>0</v>
      </c>
    </row>
    <row r="194" spans="2:15" x14ac:dyDescent="0.25">
      <c r="B194" s="20">
        <f>SUBTOTAL(3,$O$7:O194)</f>
        <v>188</v>
      </c>
      <c r="C194" s="21" t="s">
        <v>9</v>
      </c>
      <c r="D194" s="21" t="s">
        <v>161</v>
      </c>
      <c r="E194" s="21" t="s">
        <v>361</v>
      </c>
      <c r="F194" s="21" t="s">
        <v>749</v>
      </c>
      <c r="G194" s="21" t="s">
        <v>333</v>
      </c>
      <c r="H194" s="22">
        <v>42370</v>
      </c>
      <c r="I194" s="22">
        <v>42400</v>
      </c>
      <c r="J194" s="22" t="s">
        <v>1512</v>
      </c>
      <c r="K194" s="22"/>
      <c r="L194" s="23">
        <v>1</v>
      </c>
      <c r="M194" s="24" t="s">
        <v>674</v>
      </c>
      <c r="N194" s="31">
        <v>4</v>
      </c>
      <c r="O194" s="2">
        <f>IF(OR(m1AssetsTable[[#This Row],[Begin]]&gt;m1AssetsTable[[#This Row],[End]],m1AssetsTable[[#This Row],[Device family]]="Error",m1AssetsTable[[#This Row],[RU]]="Error"),1,0)</f>
        <v>0</v>
      </c>
    </row>
    <row r="195" spans="2:15" x14ac:dyDescent="0.25">
      <c r="B195" s="20">
        <f>SUBTOTAL(3,$O$7:O195)</f>
        <v>189</v>
      </c>
      <c r="C195" s="21" t="s">
        <v>9</v>
      </c>
      <c r="D195" s="21" t="s">
        <v>161</v>
      </c>
      <c r="E195" s="21" t="s">
        <v>358</v>
      </c>
      <c r="F195" s="21" t="s">
        <v>750</v>
      </c>
      <c r="G195" s="21" t="s">
        <v>333</v>
      </c>
      <c r="H195" s="22">
        <v>42370</v>
      </c>
      <c r="I195" s="22">
        <v>42400</v>
      </c>
      <c r="J195" s="22" t="s">
        <v>1512</v>
      </c>
      <c r="K195" s="22"/>
      <c r="L195" s="23">
        <v>1</v>
      </c>
      <c r="M195" s="24" t="s">
        <v>674</v>
      </c>
      <c r="N195" s="31">
        <v>4</v>
      </c>
      <c r="O195" s="2">
        <f>IF(OR(m1AssetsTable[[#This Row],[Begin]]&gt;m1AssetsTable[[#This Row],[End]],m1AssetsTable[[#This Row],[Device family]]="Error",m1AssetsTable[[#This Row],[RU]]="Error"),1,0)</f>
        <v>0</v>
      </c>
    </row>
    <row r="196" spans="2:15" x14ac:dyDescent="0.25">
      <c r="B196" s="20">
        <f>SUBTOTAL(3,$O$7:O196)</f>
        <v>190</v>
      </c>
      <c r="C196" s="21" t="s">
        <v>9</v>
      </c>
      <c r="D196" s="21" t="s">
        <v>15</v>
      </c>
      <c r="E196" s="21" t="s">
        <v>374</v>
      </c>
      <c r="F196" s="21" t="s">
        <v>375</v>
      </c>
      <c r="G196" s="21" t="s">
        <v>333</v>
      </c>
      <c r="H196" s="22">
        <v>42370</v>
      </c>
      <c r="I196" s="22">
        <v>42400</v>
      </c>
      <c r="J196" s="22" t="s">
        <v>1512</v>
      </c>
      <c r="K196" s="22"/>
      <c r="L196" s="23">
        <v>1</v>
      </c>
      <c r="M196" s="24" t="s">
        <v>838</v>
      </c>
      <c r="N196" s="31">
        <v>1</v>
      </c>
      <c r="O196" s="2">
        <f>IF(OR(m1AssetsTable[[#This Row],[Begin]]&gt;m1AssetsTable[[#This Row],[End]],m1AssetsTable[[#This Row],[Device family]]="Error",m1AssetsTable[[#This Row],[RU]]="Error"),1,0)</f>
        <v>0</v>
      </c>
    </row>
    <row r="197" spans="2:15" x14ac:dyDescent="0.25">
      <c r="B197" s="20">
        <f>SUBTOTAL(3,$O$7:O197)</f>
        <v>191</v>
      </c>
      <c r="C197" s="21" t="s">
        <v>9</v>
      </c>
      <c r="D197" s="21" t="s">
        <v>15</v>
      </c>
      <c r="E197" s="21" t="s">
        <v>438</v>
      </c>
      <c r="F197" s="21" t="s">
        <v>439</v>
      </c>
      <c r="G197" s="21" t="s">
        <v>333</v>
      </c>
      <c r="H197" s="22">
        <v>42370</v>
      </c>
      <c r="I197" s="22">
        <v>42400</v>
      </c>
      <c r="J197" s="22" t="s">
        <v>1512</v>
      </c>
      <c r="K197" s="22"/>
      <c r="L197" s="23">
        <v>1</v>
      </c>
      <c r="M197" s="24" t="s">
        <v>838</v>
      </c>
      <c r="N197" s="31">
        <v>1</v>
      </c>
      <c r="O197" s="2">
        <f>IF(OR(m1AssetsTable[[#This Row],[Begin]]&gt;m1AssetsTable[[#This Row],[End]],m1AssetsTable[[#This Row],[Device family]]="Error",m1AssetsTable[[#This Row],[RU]]="Error"),1,0)</f>
        <v>0</v>
      </c>
    </row>
    <row r="198" spans="2:15" x14ac:dyDescent="0.25">
      <c r="B198" s="20">
        <f>SUBTOTAL(3,$O$7:O198)</f>
        <v>192</v>
      </c>
      <c r="C198" s="21" t="s">
        <v>9</v>
      </c>
      <c r="D198" s="21" t="s">
        <v>15</v>
      </c>
      <c r="E198" s="21" t="s">
        <v>440</v>
      </c>
      <c r="F198" s="21" t="s">
        <v>441</v>
      </c>
      <c r="G198" s="21" t="s">
        <v>333</v>
      </c>
      <c r="H198" s="22">
        <v>42370</v>
      </c>
      <c r="I198" s="22">
        <v>42400</v>
      </c>
      <c r="J198" s="22" t="s">
        <v>1512</v>
      </c>
      <c r="K198" s="22"/>
      <c r="L198" s="23">
        <v>1</v>
      </c>
      <c r="M198" s="24" t="s">
        <v>838</v>
      </c>
      <c r="N198" s="31">
        <v>1</v>
      </c>
      <c r="O198" s="2">
        <f>IF(OR(m1AssetsTable[[#This Row],[Begin]]&gt;m1AssetsTable[[#This Row],[End]],m1AssetsTable[[#This Row],[Device family]]="Error",m1AssetsTable[[#This Row],[RU]]="Error"),1,0)</f>
        <v>0</v>
      </c>
    </row>
    <row r="199" spans="2:15" x14ac:dyDescent="0.25">
      <c r="B199" s="20">
        <f>SUBTOTAL(3,$O$7:O199)</f>
        <v>193</v>
      </c>
      <c r="C199" s="21" t="s">
        <v>9</v>
      </c>
      <c r="D199" s="21" t="s">
        <v>15</v>
      </c>
      <c r="E199" s="21" t="s">
        <v>442</v>
      </c>
      <c r="F199" s="21" t="s">
        <v>443</v>
      </c>
      <c r="G199" s="21" t="s">
        <v>333</v>
      </c>
      <c r="H199" s="22">
        <v>42370</v>
      </c>
      <c r="I199" s="22">
        <v>42400</v>
      </c>
      <c r="J199" s="22" t="s">
        <v>1512</v>
      </c>
      <c r="K199" s="22"/>
      <c r="L199" s="23">
        <v>1</v>
      </c>
      <c r="M199" s="24" t="s">
        <v>838</v>
      </c>
      <c r="N199" s="31">
        <v>1</v>
      </c>
      <c r="O199" s="2">
        <f>IF(OR(m1AssetsTable[[#This Row],[Begin]]&gt;m1AssetsTable[[#This Row],[End]],m1AssetsTable[[#This Row],[Device family]]="Error",m1AssetsTable[[#This Row],[RU]]="Error"),1,0)</f>
        <v>0</v>
      </c>
    </row>
    <row r="200" spans="2:15" x14ac:dyDescent="0.25">
      <c r="B200" s="20">
        <f>SUBTOTAL(3,$O$7:O200)</f>
        <v>194</v>
      </c>
      <c r="C200" s="21" t="s">
        <v>9</v>
      </c>
      <c r="D200" s="21" t="s">
        <v>15</v>
      </c>
      <c r="E200" s="21" t="s">
        <v>396</v>
      </c>
      <c r="F200" s="21" t="s">
        <v>397</v>
      </c>
      <c r="G200" s="21" t="s">
        <v>333</v>
      </c>
      <c r="H200" s="22">
        <v>42370</v>
      </c>
      <c r="I200" s="22">
        <v>42400</v>
      </c>
      <c r="J200" s="22" t="s">
        <v>1512</v>
      </c>
      <c r="K200" s="22"/>
      <c r="L200" s="23">
        <v>1</v>
      </c>
      <c r="M200" s="24" t="s">
        <v>838</v>
      </c>
      <c r="N200" s="31">
        <v>1</v>
      </c>
      <c r="O200" s="2">
        <f>IF(OR(m1AssetsTable[[#This Row],[Begin]]&gt;m1AssetsTable[[#This Row],[End]],m1AssetsTable[[#This Row],[Device family]]="Error",m1AssetsTable[[#This Row],[RU]]="Error"),1,0)</f>
        <v>0</v>
      </c>
    </row>
    <row r="201" spans="2:15" x14ac:dyDescent="0.25">
      <c r="B201" s="20">
        <f>SUBTOTAL(3,$O$7:O201)</f>
        <v>195</v>
      </c>
      <c r="C201" s="21" t="s">
        <v>9</v>
      </c>
      <c r="D201" s="21" t="s">
        <v>15</v>
      </c>
      <c r="E201" s="21" t="s">
        <v>398</v>
      </c>
      <c r="F201" s="21" t="s">
        <v>399</v>
      </c>
      <c r="G201" s="21" t="s">
        <v>333</v>
      </c>
      <c r="H201" s="22">
        <v>42370</v>
      </c>
      <c r="I201" s="22">
        <v>42400</v>
      </c>
      <c r="J201" s="22" t="s">
        <v>1512</v>
      </c>
      <c r="K201" s="22"/>
      <c r="L201" s="23">
        <v>1</v>
      </c>
      <c r="M201" s="24" t="s">
        <v>838</v>
      </c>
      <c r="N201" s="31">
        <v>1</v>
      </c>
      <c r="O201" s="2">
        <f>IF(OR(m1AssetsTable[[#This Row],[Begin]]&gt;m1AssetsTable[[#This Row],[End]],m1AssetsTable[[#This Row],[Device family]]="Error",m1AssetsTable[[#This Row],[RU]]="Error"),1,0)</f>
        <v>0</v>
      </c>
    </row>
    <row r="202" spans="2:15" x14ac:dyDescent="0.25">
      <c r="B202" s="20">
        <f>SUBTOTAL(3,$O$7:O202)</f>
        <v>196</v>
      </c>
      <c r="C202" s="21" t="s">
        <v>9</v>
      </c>
      <c r="D202" s="21" t="s">
        <v>15</v>
      </c>
      <c r="E202" s="21" t="s">
        <v>400</v>
      </c>
      <c r="F202" s="21" t="s">
        <v>401</v>
      </c>
      <c r="G202" s="21" t="s">
        <v>333</v>
      </c>
      <c r="H202" s="22">
        <v>42370</v>
      </c>
      <c r="I202" s="22">
        <v>42400</v>
      </c>
      <c r="J202" s="22" t="s">
        <v>1512</v>
      </c>
      <c r="K202" s="22"/>
      <c r="L202" s="23">
        <v>1</v>
      </c>
      <c r="M202" s="24" t="s">
        <v>838</v>
      </c>
      <c r="N202" s="31">
        <v>1</v>
      </c>
      <c r="O202" s="2">
        <f>IF(OR(m1AssetsTable[[#This Row],[Begin]]&gt;m1AssetsTable[[#This Row],[End]],m1AssetsTable[[#This Row],[Device family]]="Error",m1AssetsTable[[#This Row],[RU]]="Error"),1,0)</f>
        <v>0</v>
      </c>
    </row>
    <row r="203" spans="2:15" x14ac:dyDescent="0.25">
      <c r="B203" s="20">
        <f>SUBTOTAL(3,$O$7:O203)</f>
        <v>197</v>
      </c>
      <c r="C203" s="21" t="s">
        <v>9</v>
      </c>
      <c r="D203" s="21" t="s">
        <v>15</v>
      </c>
      <c r="E203" s="21" t="s">
        <v>402</v>
      </c>
      <c r="F203" s="21" t="s">
        <v>403</v>
      </c>
      <c r="G203" s="21" t="s">
        <v>333</v>
      </c>
      <c r="H203" s="22">
        <v>42370</v>
      </c>
      <c r="I203" s="22">
        <v>42400</v>
      </c>
      <c r="J203" s="22" t="s">
        <v>1512</v>
      </c>
      <c r="K203" s="22"/>
      <c r="L203" s="23">
        <v>1</v>
      </c>
      <c r="M203" s="24" t="s">
        <v>838</v>
      </c>
      <c r="N203" s="31">
        <v>1</v>
      </c>
      <c r="O203" s="2">
        <f>IF(OR(m1AssetsTable[[#This Row],[Begin]]&gt;m1AssetsTable[[#This Row],[End]],m1AssetsTable[[#This Row],[Device family]]="Error",m1AssetsTable[[#This Row],[RU]]="Error"),1,0)</f>
        <v>0</v>
      </c>
    </row>
    <row r="204" spans="2:15" x14ac:dyDescent="0.25">
      <c r="B204" s="20">
        <f>SUBTOTAL(3,$O$7:O204)</f>
        <v>198</v>
      </c>
      <c r="C204" s="21" t="s">
        <v>9</v>
      </c>
      <c r="D204" s="21" t="s">
        <v>15</v>
      </c>
      <c r="E204" s="21" t="s">
        <v>404</v>
      </c>
      <c r="F204" s="21" t="s">
        <v>405</v>
      </c>
      <c r="G204" s="21" t="s">
        <v>333</v>
      </c>
      <c r="H204" s="22">
        <v>42370</v>
      </c>
      <c r="I204" s="22">
        <v>42400</v>
      </c>
      <c r="J204" s="22" t="s">
        <v>1512</v>
      </c>
      <c r="K204" s="22"/>
      <c r="L204" s="23">
        <v>1</v>
      </c>
      <c r="M204" s="24" t="s">
        <v>838</v>
      </c>
      <c r="N204" s="31">
        <v>1</v>
      </c>
      <c r="O204" s="2">
        <f>IF(OR(m1AssetsTable[[#This Row],[Begin]]&gt;m1AssetsTable[[#This Row],[End]],m1AssetsTable[[#This Row],[Device family]]="Error",m1AssetsTable[[#This Row],[RU]]="Error"),1,0)</f>
        <v>0</v>
      </c>
    </row>
    <row r="205" spans="2:15" x14ac:dyDescent="0.25">
      <c r="B205" s="20">
        <f>SUBTOTAL(3,$O$7:O205)</f>
        <v>199</v>
      </c>
      <c r="C205" s="21" t="s">
        <v>9</v>
      </c>
      <c r="D205" s="21" t="s">
        <v>15</v>
      </c>
      <c r="E205" s="21" t="s">
        <v>406</v>
      </c>
      <c r="F205" s="21" t="s">
        <v>407</v>
      </c>
      <c r="G205" s="21" t="s">
        <v>333</v>
      </c>
      <c r="H205" s="22">
        <v>42370</v>
      </c>
      <c r="I205" s="22">
        <v>42400</v>
      </c>
      <c r="J205" s="22" t="s">
        <v>1512</v>
      </c>
      <c r="K205" s="22"/>
      <c r="L205" s="23">
        <v>1</v>
      </c>
      <c r="M205" s="24" t="s">
        <v>838</v>
      </c>
      <c r="N205" s="31">
        <v>1</v>
      </c>
      <c r="O205" s="2">
        <f>IF(OR(m1AssetsTable[[#This Row],[Begin]]&gt;m1AssetsTable[[#This Row],[End]],m1AssetsTable[[#This Row],[Device family]]="Error",m1AssetsTable[[#This Row],[RU]]="Error"),1,0)</f>
        <v>0</v>
      </c>
    </row>
    <row r="206" spans="2:15" x14ac:dyDescent="0.25">
      <c r="B206" s="20">
        <f>SUBTOTAL(3,$O$7:O206)</f>
        <v>200</v>
      </c>
      <c r="C206" s="21" t="s">
        <v>9</v>
      </c>
      <c r="D206" s="21" t="s">
        <v>15</v>
      </c>
      <c r="E206" s="21" t="s">
        <v>408</v>
      </c>
      <c r="F206" s="21" t="s">
        <v>409</v>
      </c>
      <c r="G206" s="21" t="s">
        <v>333</v>
      </c>
      <c r="H206" s="22">
        <v>42370</v>
      </c>
      <c r="I206" s="22">
        <v>42400</v>
      </c>
      <c r="J206" s="22" t="s">
        <v>1512</v>
      </c>
      <c r="K206" s="22"/>
      <c r="L206" s="23">
        <v>1</v>
      </c>
      <c r="M206" s="24" t="s">
        <v>838</v>
      </c>
      <c r="N206" s="31">
        <v>1</v>
      </c>
      <c r="O206" s="2">
        <f>IF(OR(m1AssetsTable[[#This Row],[Begin]]&gt;m1AssetsTable[[#This Row],[End]],m1AssetsTable[[#This Row],[Device family]]="Error",m1AssetsTable[[#This Row],[RU]]="Error"),1,0)</f>
        <v>0</v>
      </c>
    </row>
    <row r="207" spans="2:15" x14ac:dyDescent="0.25">
      <c r="B207" s="20">
        <f>SUBTOTAL(3,$O$7:O207)</f>
        <v>201</v>
      </c>
      <c r="C207" s="21" t="s">
        <v>9</v>
      </c>
      <c r="D207" s="21" t="s">
        <v>99</v>
      </c>
      <c r="E207" s="21" t="s">
        <v>670</v>
      </c>
      <c r="F207" s="21" t="s">
        <v>671</v>
      </c>
      <c r="G207" s="21" t="s">
        <v>333</v>
      </c>
      <c r="H207" s="22">
        <v>42370</v>
      </c>
      <c r="I207" s="22">
        <v>42400</v>
      </c>
      <c r="J207" s="22" t="s">
        <v>1512</v>
      </c>
      <c r="K207" s="22"/>
      <c r="L207" s="23">
        <v>1</v>
      </c>
      <c r="M207" s="24" t="s">
        <v>838</v>
      </c>
      <c r="N207" s="31">
        <v>1</v>
      </c>
      <c r="O207" s="2">
        <f>IF(OR(m1AssetsTable[[#This Row],[Begin]]&gt;m1AssetsTable[[#This Row],[End]],m1AssetsTable[[#This Row],[Device family]]="Error",m1AssetsTable[[#This Row],[RU]]="Error"),1,0)</f>
        <v>0</v>
      </c>
    </row>
    <row r="208" spans="2:15" x14ac:dyDescent="0.25">
      <c r="B208" s="20">
        <f>SUBTOTAL(3,$O$7:O208)</f>
        <v>202</v>
      </c>
      <c r="C208" s="21" t="s">
        <v>9</v>
      </c>
      <c r="D208" s="21" t="s">
        <v>15</v>
      </c>
      <c r="E208" s="21" t="s">
        <v>410</v>
      </c>
      <c r="F208" s="21" t="s">
        <v>411</v>
      </c>
      <c r="G208" s="21" t="s">
        <v>333</v>
      </c>
      <c r="H208" s="22">
        <v>42370</v>
      </c>
      <c r="I208" s="22">
        <v>42400</v>
      </c>
      <c r="J208" s="22" t="s">
        <v>1512</v>
      </c>
      <c r="K208" s="22"/>
      <c r="L208" s="23">
        <v>1</v>
      </c>
      <c r="M208" s="24" t="s">
        <v>838</v>
      </c>
      <c r="N208" s="31">
        <v>1</v>
      </c>
      <c r="O208" s="2">
        <f>IF(OR(m1AssetsTable[[#This Row],[Begin]]&gt;m1AssetsTable[[#This Row],[End]],m1AssetsTable[[#This Row],[Device family]]="Error",m1AssetsTable[[#This Row],[RU]]="Error"),1,0)</f>
        <v>0</v>
      </c>
    </row>
    <row r="209" spans="2:15" x14ac:dyDescent="0.25">
      <c r="B209" s="20">
        <f>SUBTOTAL(3,$O$7:O209)</f>
        <v>203</v>
      </c>
      <c r="C209" s="21" t="s">
        <v>9</v>
      </c>
      <c r="D209" s="21" t="s">
        <v>15</v>
      </c>
      <c r="E209" s="21" t="s">
        <v>412</v>
      </c>
      <c r="F209" s="21" t="s">
        <v>413</v>
      </c>
      <c r="G209" s="21" t="s">
        <v>333</v>
      </c>
      <c r="H209" s="22">
        <v>42370</v>
      </c>
      <c r="I209" s="22">
        <v>42400</v>
      </c>
      <c r="J209" s="22" t="s">
        <v>1512</v>
      </c>
      <c r="K209" s="22"/>
      <c r="L209" s="23">
        <v>1</v>
      </c>
      <c r="M209" s="24" t="s">
        <v>838</v>
      </c>
      <c r="N209" s="31">
        <v>1</v>
      </c>
      <c r="O209" s="2">
        <f>IF(OR(m1AssetsTable[[#This Row],[Begin]]&gt;m1AssetsTable[[#This Row],[End]],m1AssetsTable[[#This Row],[Device family]]="Error",m1AssetsTable[[#This Row],[RU]]="Error"),1,0)</f>
        <v>0</v>
      </c>
    </row>
    <row r="210" spans="2:15" x14ac:dyDescent="0.25">
      <c r="B210" s="20">
        <f>SUBTOTAL(3,$O$7:O210)</f>
        <v>204</v>
      </c>
      <c r="C210" s="21" t="s">
        <v>9</v>
      </c>
      <c r="D210" s="21" t="s">
        <v>15</v>
      </c>
      <c r="E210" s="21" t="s">
        <v>414</v>
      </c>
      <c r="F210" s="21" t="s">
        <v>415</v>
      </c>
      <c r="G210" s="21" t="s">
        <v>333</v>
      </c>
      <c r="H210" s="22">
        <v>42370</v>
      </c>
      <c r="I210" s="22">
        <v>42400</v>
      </c>
      <c r="J210" s="22" t="s">
        <v>1512</v>
      </c>
      <c r="K210" s="22"/>
      <c r="L210" s="23">
        <v>1</v>
      </c>
      <c r="M210" s="24" t="s">
        <v>838</v>
      </c>
      <c r="N210" s="31">
        <v>1</v>
      </c>
      <c r="O210" s="2">
        <f>IF(OR(m1AssetsTable[[#This Row],[Begin]]&gt;m1AssetsTable[[#This Row],[End]],m1AssetsTable[[#This Row],[Device family]]="Error",m1AssetsTable[[#This Row],[RU]]="Error"),1,0)</f>
        <v>0</v>
      </c>
    </row>
    <row r="211" spans="2:15" x14ac:dyDescent="0.25">
      <c r="B211" s="20">
        <f>SUBTOTAL(3,$O$7:O211)</f>
        <v>205</v>
      </c>
      <c r="C211" s="21" t="s">
        <v>9</v>
      </c>
      <c r="D211" s="21" t="s">
        <v>15</v>
      </c>
      <c r="E211" s="21" t="s">
        <v>416</v>
      </c>
      <c r="F211" s="21" t="s">
        <v>417</v>
      </c>
      <c r="G211" s="21" t="s">
        <v>333</v>
      </c>
      <c r="H211" s="22">
        <v>42370</v>
      </c>
      <c r="I211" s="22">
        <v>42400</v>
      </c>
      <c r="J211" s="22" t="s">
        <v>1512</v>
      </c>
      <c r="K211" s="22"/>
      <c r="L211" s="23">
        <v>1</v>
      </c>
      <c r="M211" s="24" t="s">
        <v>838</v>
      </c>
      <c r="N211" s="31">
        <v>1</v>
      </c>
      <c r="O211" s="2">
        <f>IF(OR(m1AssetsTable[[#This Row],[Begin]]&gt;m1AssetsTable[[#This Row],[End]],m1AssetsTable[[#This Row],[Device family]]="Error",m1AssetsTable[[#This Row],[RU]]="Error"),1,0)</f>
        <v>0</v>
      </c>
    </row>
    <row r="212" spans="2:15" x14ac:dyDescent="0.25">
      <c r="B212" s="20">
        <f>SUBTOTAL(3,$O$7:O212)</f>
        <v>206</v>
      </c>
      <c r="C212" s="21" t="s">
        <v>9</v>
      </c>
      <c r="D212" s="21" t="s">
        <v>99</v>
      </c>
      <c r="E212" s="21" t="s">
        <v>436</v>
      </c>
      <c r="F212" s="21" t="s">
        <v>437</v>
      </c>
      <c r="G212" s="21" t="s">
        <v>333</v>
      </c>
      <c r="H212" s="22">
        <v>42370</v>
      </c>
      <c r="I212" s="22">
        <v>42400</v>
      </c>
      <c r="J212" s="22" t="s">
        <v>1512</v>
      </c>
      <c r="K212" s="22"/>
      <c r="L212" s="23">
        <v>1</v>
      </c>
      <c r="M212" s="24" t="s">
        <v>838</v>
      </c>
      <c r="N212" s="31">
        <v>1</v>
      </c>
      <c r="O212" s="2">
        <f>IF(OR(m1AssetsTable[[#This Row],[Begin]]&gt;m1AssetsTable[[#This Row],[End]],m1AssetsTable[[#This Row],[Device family]]="Error",m1AssetsTable[[#This Row],[RU]]="Error"),1,0)</f>
        <v>0</v>
      </c>
    </row>
    <row r="213" spans="2:15" x14ac:dyDescent="0.25">
      <c r="B213" s="20">
        <f>SUBTOTAL(3,$O$7:O213)</f>
        <v>207</v>
      </c>
      <c r="C213" s="21" t="s">
        <v>9</v>
      </c>
      <c r="D213" s="21" t="s">
        <v>99</v>
      </c>
      <c r="E213" s="21" t="s">
        <v>430</v>
      </c>
      <c r="F213" s="21" t="s">
        <v>431</v>
      </c>
      <c r="G213" s="21" t="s">
        <v>333</v>
      </c>
      <c r="H213" s="22">
        <v>42370</v>
      </c>
      <c r="I213" s="22">
        <v>42400</v>
      </c>
      <c r="J213" s="22" t="s">
        <v>1512</v>
      </c>
      <c r="K213" s="22"/>
      <c r="L213" s="23">
        <v>1</v>
      </c>
      <c r="M213" s="24" t="s">
        <v>838</v>
      </c>
      <c r="N213" s="31">
        <v>1</v>
      </c>
      <c r="O213" s="2">
        <f>IF(OR(m1AssetsTable[[#This Row],[Begin]]&gt;m1AssetsTable[[#This Row],[End]],m1AssetsTable[[#This Row],[Device family]]="Error",m1AssetsTable[[#This Row],[RU]]="Error"),1,0)</f>
        <v>0</v>
      </c>
    </row>
    <row r="214" spans="2:15" x14ac:dyDescent="0.25">
      <c r="B214" s="20">
        <f>SUBTOTAL(3,$O$7:O214)</f>
        <v>208</v>
      </c>
      <c r="C214" s="21" t="s">
        <v>9</v>
      </c>
      <c r="D214" s="21" t="s">
        <v>99</v>
      </c>
      <c r="E214" s="21" t="s">
        <v>432</v>
      </c>
      <c r="F214" s="21" t="s">
        <v>433</v>
      </c>
      <c r="G214" s="21" t="s">
        <v>333</v>
      </c>
      <c r="H214" s="22">
        <v>42370</v>
      </c>
      <c r="I214" s="22">
        <v>42400</v>
      </c>
      <c r="J214" s="22" t="s">
        <v>1512</v>
      </c>
      <c r="K214" s="22"/>
      <c r="L214" s="23">
        <v>1</v>
      </c>
      <c r="M214" s="24" t="s">
        <v>838</v>
      </c>
      <c r="N214" s="31">
        <v>1</v>
      </c>
      <c r="O214" s="2">
        <f>IF(OR(m1AssetsTable[[#This Row],[Begin]]&gt;m1AssetsTable[[#This Row],[End]],m1AssetsTable[[#This Row],[Device family]]="Error",m1AssetsTable[[#This Row],[RU]]="Error"),1,0)</f>
        <v>0</v>
      </c>
    </row>
    <row r="215" spans="2:15" x14ac:dyDescent="0.25">
      <c r="B215" s="20">
        <f>SUBTOTAL(3,$O$7:O215)</f>
        <v>209</v>
      </c>
      <c r="C215" s="21" t="s">
        <v>9</v>
      </c>
      <c r="D215" s="21" t="s">
        <v>99</v>
      </c>
      <c r="E215" s="21" t="s">
        <v>434</v>
      </c>
      <c r="F215" s="21" t="s">
        <v>435</v>
      </c>
      <c r="G215" s="21" t="s">
        <v>333</v>
      </c>
      <c r="H215" s="22">
        <v>42370</v>
      </c>
      <c r="I215" s="22">
        <v>42400</v>
      </c>
      <c r="J215" s="22" t="s">
        <v>1512</v>
      </c>
      <c r="K215" s="22"/>
      <c r="L215" s="23">
        <v>1</v>
      </c>
      <c r="M215" s="24" t="s">
        <v>838</v>
      </c>
      <c r="N215" s="31">
        <v>1</v>
      </c>
      <c r="O215" s="2">
        <f>IF(OR(m1AssetsTable[[#This Row],[Begin]]&gt;m1AssetsTable[[#This Row],[End]],m1AssetsTable[[#This Row],[Device family]]="Error",m1AssetsTable[[#This Row],[RU]]="Error"),1,0)</f>
        <v>0</v>
      </c>
    </row>
    <row r="216" spans="2:15" x14ac:dyDescent="0.25">
      <c r="B216" s="20">
        <f>SUBTOTAL(3,$O$7:O216)</f>
        <v>210</v>
      </c>
      <c r="C216" s="21" t="s">
        <v>9</v>
      </c>
      <c r="D216" s="21" t="s">
        <v>15</v>
      </c>
      <c r="E216" s="21" t="s">
        <v>376</v>
      </c>
      <c r="F216" s="21" t="s">
        <v>377</v>
      </c>
      <c r="G216" s="21" t="s">
        <v>333</v>
      </c>
      <c r="H216" s="22">
        <v>42370</v>
      </c>
      <c r="I216" s="22">
        <v>42400</v>
      </c>
      <c r="J216" s="22" t="s">
        <v>1512</v>
      </c>
      <c r="K216" s="22"/>
      <c r="L216" s="23">
        <v>1</v>
      </c>
      <c r="M216" s="24" t="s">
        <v>838</v>
      </c>
      <c r="N216" s="31">
        <v>1</v>
      </c>
      <c r="O216" s="2">
        <f>IF(OR(m1AssetsTable[[#This Row],[Begin]]&gt;m1AssetsTable[[#This Row],[End]],m1AssetsTable[[#This Row],[Device family]]="Error",m1AssetsTable[[#This Row],[RU]]="Error"),1,0)</f>
        <v>0</v>
      </c>
    </row>
    <row r="217" spans="2:15" x14ac:dyDescent="0.25">
      <c r="B217" s="20">
        <f>SUBTOTAL(3,$O$7:O217)</f>
        <v>211</v>
      </c>
      <c r="C217" s="21" t="s">
        <v>9</v>
      </c>
      <c r="D217" s="21" t="s">
        <v>15</v>
      </c>
      <c r="E217" s="21" t="s">
        <v>378</v>
      </c>
      <c r="F217" s="21" t="s">
        <v>379</v>
      </c>
      <c r="G217" s="21" t="s">
        <v>333</v>
      </c>
      <c r="H217" s="22">
        <v>42370</v>
      </c>
      <c r="I217" s="22">
        <v>42400</v>
      </c>
      <c r="J217" s="22" t="s">
        <v>1512</v>
      </c>
      <c r="K217" s="22"/>
      <c r="L217" s="23">
        <v>1</v>
      </c>
      <c r="M217" s="24" t="s">
        <v>838</v>
      </c>
      <c r="N217" s="31">
        <v>1</v>
      </c>
      <c r="O217" s="2">
        <f>IF(OR(m1AssetsTable[[#This Row],[Begin]]&gt;m1AssetsTable[[#This Row],[End]],m1AssetsTable[[#This Row],[Device family]]="Error",m1AssetsTable[[#This Row],[RU]]="Error"),1,0)</f>
        <v>0</v>
      </c>
    </row>
    <row r="218" spans="2:15" x14ac:dyDescent="0.25">
      <c r="B218" s="20">
        <f>SUBTOTAL(3,$O$7:O218)</f>
        <v>212</v>
      </c>
      <c r="C218" s="21" t="s">
        <v>9</v>
      </c>
      <c r="D218" s="21" t="s">
        <v>15</v>
      </c>
      <c r="E218" s="21" t="s">
        <v>380</v>
      </c>
      <c r="F218" s="21" t="s">
        <v>381</v>
      </c>
      <c r="G218" s="21" t="s">
        <v>333</v>
      </c>
      <c r="H218" s="22">
        <v>42370</v>
      </c>
      <c r="I218" s="22">
        <v>42400</v>
      </c>
      <c r="J218" s="22" t="s">
        <v>1512</v>
      </c>
      <c r="K218" s="22"/>
      <c r="L218" s="23">
        <v>1</v>
      </c>
      <c r="M218" s="24" t="s">
        <v>838</v>
      </c>
      <c r="N218" s="31">
        <v>1</v>
      </c>
      <c r="O218" s="2">
        <f>IF(OR(m1AssetsTable[[#This Row],[Begin]]&gt;m1AssetsTable[[#This Row],[End]],m1AssetsTable[[#This Row],[Device family]]="Error",m1AssetsTable[[#This Row],[RU]]="Error"),1,0)</f>
        <v>0</v>
      </c>
    </row>
    <row r="219" spans="2:15" x14ac:dyDescent="0.25">
      <c r="B219" s="20">
        <f>SUBTOTAL(3,$O$7:O219)</f>
        <v>213</v>
      </c>
      <c r="C219" s="21" t="s">
        <v>9</v>
      </c>
      <c r="D219" s="21" t="s">
        <v>15</v>
      </c>
      <c r="E219" s="21" t="s">
        <v>382</v>
      </c>
      <c r="F219" s="21" t="s">
        <v>383</v>
      </c>
      <c r="G219" s="21" t="s">
        <v>333</v>
      </c>
      <c r="H219" s="22">
        <v>42370</v>
      </c>
      <c r="I219" s="22">
        <v>42400</v>
      </c>
      <c r="J219" s="22" t="s">
        <v>1512</v>
      </c>
      <c r="K219" s="22"/>
      <c r="L219" s="23">
        <v>1</v>
      </c>
      <c r="M219" s="24" t="s">
        <v>838</v>
      </c>
      <c r="N219" s="31">
        <v>1</v>
      </c>
      <c r="O219" s="2">
        <f>IF(OR(m1AssetsTable[[#This Row],[Begin]]&gt;m1AssetsTable[[#This Row],[End]],m1AssetsTable[[#This Row],[Device family]]="Error",m1AssetsTable[[#This Row],[RU]]="Error"),1,0)</f>
        <v>0</v>
      </c>
    </row>
    <row r="220" spans="2:15" x14ac:dyDescent="0.25">
      <c r="B220" s="20">
        <f>SUBTOTAL(3,$O$7:O220)</f>
        <v>214</v>
      </c>
      <c r="C220" s="21" t="s">
        <v>9</v>
      </c>
      <c r="D220" s="21" t="s">
        <v>15</v>
      </c>
      <c r="E220" s="21" t="s">
        <v>384</v>
      </c>
      <c r="F220" s="21" t="s">
        <v>385</v>
      </c>
      <c r="G220" s="21" t="s">
        <v>333</v>
      </c>
      <c r="H220" s="22">
        <v>42370</v>
      </c>
      <c r="I220" s="22">
        <v>42400</v>
      </c>
      <c r="J220" s="22" t="s">
        <v>1512</v>
      </c>
      <c r="K220" s="22"/>
      <c r="L220" s="23">
        <v>1</v>
      </c>
      <c r="M220" s="24" t="s">
        <v>838</v>
      </c>
      <c r="N220" s="31">
        <v>1</v>
      </c>
      <c r="O220" s="2">
        <f>IF(OR(m1AssetsTable[[#This Row],[Begin]]&gt;m1AssetsTable[[#This Row],[End]],m1AssetsTable[[#This Row],[Device family]]="Error",m1AssetsTable[[#This Row],[RU]]="Error"),1,0)</f>
        <v>0</v>
      </c>
    </row>
    <row r="221" spans="2:15" x14ac:dyDescent="0.25">
      <c r="B221" s="20">
        <f>SUBTOTAL(3,$O$7:O221)</f>
        <v>215</v>
      </c>
      <c r="C221" s="21" t="s">
        <v>9</v>
      </c>
      <c r="D221" s="21" t="s">
        <v>15</v>
      </c>
      <c r="E221" s="21" t="s">
        <v>457</v>
      </c>
      <c r="F221" s="21" t="s">
        <v>458</v>
      </c>
      <c r="G221" s="21" t="s">
        <v>333</v>
      </c>
      <c r="H221" s="22">
        <v>42370</v>
      </c>
      <c r="I221" s="22">
        <v>42400</v>
      </c>
      <c r="J221" s="22" t="s">
        <v>1512</v>
      </c>
      <c r="K221" s="22"/>
      <c r="L221" s="23">
        <v>1</v>
      </c>
      <c r="M221" s="24" t="s">
        <v>838</v>
      </c>
      <c r="N221" s="31">
        <v>1</v>
      </c>
      <c r="O221" s="2">
        <f>IF(OR(m1AssetsTable[[#This Row],[Begin]]&gt;m1AssetsTable[[#This Row],[End]],m1AssetsTable[[#This Row],[Device family]]="Error",m1AssetsTable[[#This Row],[RU]]="Error"),1,0)</f>
        <v>0</v>
      </c>
    </row>
    <row r="222" spans="2:15" x14ac:dyDescent="0.25">
      <c r="B222" s="20">
        <f>SUBTOTAL(3,$O$7:O222)</f>
        <v>216</v>
      </c>
      <c r="C222" s="21" t="s">
        <v>9</v>
      </c>
      <c r="D222" s="21" t="s">
        <v>15</v>
      </c>
      <c r="E222" s="21" t="s">
        <v>424</v>
      </c>
      <c r="F222" s="21" t="s">
        <v>425</v>
      </c>
      <c r="G222" s="21" t="s">
        <v>333</v>
      </c>
      <c r="H222" s="22">
        <v>42370</v>
      </c>
      <c r="I222" s="22">
        <v>42400</v>
      </c>
      <c r="J222" s="22" t="s">
        <v>1512</v>
      </c>
      <c r="K222" s="22"/>
      <c r="L222" s="23">
        <v>1</v>
      </c>
      <c r="M222" s="24" t="s">
        <v>838</v>
      </c>
      <c r="N222" s="31">
        <v>1</v>
      </c>
      <c r="O222" s="2">
        <f>IF(OR(m1AssetsTable[[#This Row],[Begin]]&gt;m1AssetsTable[[#This Row],[End]],m1AssetsTable[[#This Row],[Device family]]="Error",m1AssetsTable[[#This Row],[RU]]="Error"),1,0)</f>
        <v>0</v>
      </c>
    </row>
    <row r="223" spans="2:15" x14ac:dyDescent="0.25">
      <c r="B223" s="20">
        <f>SUBTOTAL(3,$O$7:O223)</f>
        <v>217</v>
      </c>
      <c r="C223" s="21" t="s">
        <v>9</v>
      </c>
      <c r="D223" s="21" t="s">
        <v>15</v>
      </c>
      <c r="E223" s="21" t="s">
        <v>422</v>
      </c>
      <c r="F223" s="21" t="s">
        <v>423</v>
      </c>
      <c r="G223" s="21" t="s">
        <v>333</v>
      </c>
      <c r="H223" s="22">
        <v>42370</v>
      </c>
      <c r="I223" s="22">
        <v>42400</v>
      </c>
      <c r="J223" s="22" t="s">
        <v>1512</v>
      </c>
      <c r="K223" s="22"/>
      <c r="L223" s="23">
        <v>1</v>
      </c>
      <c r="M223" s="24" t="s">
        <v>838</v>
      </c>
      <c r="N223" s="31">
        <v>1</v>
      </c>
      <c r="O223" s="2">
        <f>IF(OR(m1AssetsTable[[#This Row],[Begin]]&gt;m1AssetsTable[[#This Row],[End]],m1AssetsTable[[#This Row],[Device family]]="Error",m1AssetsTable[[#This Row],[RU]]="Error"),1,0)</f>
        <v>0</v>
      </c>
    </row>
    <row r="224" spans="2:15" x14ac:dyDescent="0.25">
      <c r="B224" s="20">
        <f>SUBTOTAL(3,$O$7:O224)</f>
        <v>218</v>
      </c>
      <c r="C224" s="21" t="s">
        <v>9</v>
      </c>
      <c r="D224" s="21" t="s">
        <v>15</v>
      </c>
      <c r="E224" s="21" t="s">
        <v>386</v>
      </c>
      <c r="F224" s="21" t="s">
        <v>387</v>
      </c>
      <c r="G224" s="21" t="s">
        <v>333</v>
      </c>
      <c r="H224" s="22">
        <v>42370</v>
      </c>
      <c r="I224" s="22">
        <v>42400</v>
      </c>
      <c r="J224" s="22" t="s">
        <v>1512</v>
      </c>
      <c r="K224" s="22"/>
      <c r="L224" s="23">
        <v>1</v>
      </c>
      <c r="M224" s="24" t="s">
        <v>838</v>
      </c>
      <c r="N224" s="31">
        <v>1</v>
      </c>
      <c r="O224" s="2">
        <f>IF(OR(m1AssetsTable[[#This Row],[Begin]]&gt;m1AssetsTable[[#This Row],[End]],m1AssetsTable[[#This Row],[Device family]]="Error",m1AssetsTable[[#This Row],[RU]]="Error"),1,0)</f>
        <v>0</v>
      </c>
    </row>
    <row r="225" spans="2:15" x14ac:dyDescent="0.25">
      <c r="B225" s="20">
        <f>SUBTOTAL(3,$O$7:O225)</f>
        <v>219</v>
      </c>
      <c r="C225" s="21" t="s">
        <v>9</v>
      </c>
      <c r="D225" s="21" t="s">
        <v>15</v>
      </c>
      <c r="E225" s="21" t="s">
        <v>388</v>
      </c>
      <c r="F225" s="21" t="s">
        <v>389</v>
      </c>
      <c r="G225" s="21" t="s">
        <v>333</v>
      </c>
      <c r="H225" s="22">
        <v>42370</v>
      </c>
      <c r="I225" s="22">
        <v>42400</v>
      </c>
      <c r="J225" s="22" t="s">
        <v>1512</v>
      </c>
      <c r="K225" s="22"/>
      <c r="L225" s="23">
        <v>1</v>
      </c>
      <c r="M225" s="24" t="s">
        <v>838</v>
      </c>
      <c r="N225" s="31">
        <v>1</v>
      </c>
      <c r="O225" s="2">
        <f>IF(OR(m1AssetsTable[[#This Row],[Begin]]&gt;m1AssetsTable[[#This Row],[End]],m1AssetsTable[[#This Row],[Device family]]="Error",m1AssetsTable[[#This Row],[RU]]="Error"),1,0)</f>
        <v>0</v>
      </c>
    </row>
    <row r="226" spans="2:15" x14ac:dyDescent="0.25">
      <c r="B226" s="20">
        <f>SUBTOTAL(3,$O$7:O226)</f>
        <v>220</v>
      </c>
      <c r="C226" s="21" t="s">
        <v>9</v>
      </c>
      <c r="D226" s="21" t="s">
        <v>15</v>
      </c>
      <c r="E226" s="21" t="s">
        <v>392</v>
      </c>
      <c r="F226" s="21" t="s">
        <v>393</v>
      </c>
      <c r="G226" s="21" t="s">
        <v>333</v>
      </c>
      <c r="H226" s="22">
        <v>42370</v>
      </c>
      <c r="I226" s="22">
        <v>42400</v>
      </c>
      <c r="J226" s="22" t="s">
        <v>1512</v>
      </c>
      <c r="K226" s="22"/>
      <c r="L226" s="23">
        <v>1</v>
      </c>
      <c r="M226" s="24" t="s">
        <v>838</v>
      </c>
      <c r="N226" s="31">
        <v>1</v>
      </c>
      <c r="O226" s="2">
        <f>IF(OR(m1AssetsTable[[#This Row],[Begin]]&gt;m1AssetsTable[[#This Row],[End]],m1AssetsTable[[#This Row],[Device family]]="Error",m1AssetsTable[[#This Row],[RU]]="Error"),1,0)</f>
        <v>0</v>
      </c>
    </row>
    <row r="227" spans="2:15" x14ac:dyDescent="0.25">
      <c r="B227" s="20">
        <f>SUBTOTAL(3,$O$7:O227)</f>
        <v>221</v>
      </c>
      <c r="C227" s="21" t="s">
        <v>9</v>
      </c>
      <c r="D227" s="21" t="s">
        <v>15</v>
      </c>
      <c r="E227" s="21" t="s">
        <v>394</v>
      </c>
      <c r="F227" s="21" t="s">
        <v>395</v>
      </c>
      <c r="G227" s="21" t="s">
        <v>333</v>
      </c>
      <c r="H227" s="22">
        <v>42370</v>
      </c>
      <c r="I227" s="22">
        <v>42400</v>
      </c>
      <c r="J227" s="22" t="s">
        <v>1512</v>
      </c>
      <c r="K227" s="22"/>
      <c r="L227" s="23">
        <v>1</v>
      </c>
      <c r="M227" s="24" t="s">
        <v>838</v>
      </c>
      <c r="N227" s="31">
        <v>1</v>
      </c>
      <c r="O227" s="2">
        <f>IF(OR(m1AssetsTable[[#This Row],[Begin]]&gt;m1AssetsTable[[#This Row],[End]],m1AssetsTable[[#This Row],[Device family]]="Error",m1AssetsTable[[#This Row],[RU]]="Error"),1,0)</f>
        <v>0</v>
      </c>
    </row>
    <row r="228" spans="2:15" x14ac:dyDescent="0.25">
      <c r="B228" s="20">
        <f>SUBTOTAL(3,$O$7:O228)</f>
        <v>222</v>
      </c>
      <c r="C228" s="21" t="s">
        <v>9</v>
      </c>
      <c r="D228" s="21" t="s">
        <v>15</v>
      </c>
      <c r="E228" s="21" t="s">
        <v>426</v>
      </c>
      <c r="F228" s="21" t="s">
        <v>427</v>
      </c>
      <c r="G228" s="21" t="s">
        <v>333</v>
      </c>
      <c r="H228" s="22">
        <v>42370</v>
      </c>
      <c r="I228" s="22">
        <v>42400</v>
      </c>
      <c r="J228" s="22" t="s">
        <v>1512</v>
      </c>
      <c r="K228" s="22"/>
      <c r="L228" s="23">
        <v>1</v>
      </c>
      <c r="M228" s="24" t="s">
        <v>838</v>
      </c>
      <c r="N228" s="31">
        <v>1</v>
      </c>
      <c r="O228" s="2">
        <f>IF(OR(m1AssetsTable[[#This Row],[Begin]]&gt;m1AssetsTable[[#This Row],[End]],m1AssetsTable[[#This Row],[Device family]]="Error",m1AssetsTable[[#This Row],[RU]]="Error"),1,0)</f>
        <v>0</v>
      </c>
    </row>
    <row r="229" spans="2:15" x14ac:dyDescent="0.25">
      <c r="B229" s="20">
        <f>SUBTOTAL(3,$O$7:O229)</f>
        <v>223</v>
      </c>
      <c r="C229" s="21" t="s">
        <v>9</v>
      </c>
      <c r="D229" s="21" t="s">
        <v>15</v>
      </c>
      <c r="E229" s="21" t="s">
        <v>428</v>
      </c>
      <c r="F229" s="21" t="s">
        <v>429</v>
      </c>
      <c r="G229" s="21" t="s">
        <v>333</v>
      </c>
      <c r="H229" s="22">
        <v>42370</v>
      </c>
      <c r="I229" s="22">
        <v>42400</v>
      </c>
      <c r="J229" s="22" t="s">
        <v>1512</v>
      </c>
      <c r="K229" s="22"/>
      <c r="L229" s="23">
        <v>1</v>
      </c>
      <c r="M229" s="24" t="s">
        <v>838</v>
      </c>
      <c r="N229" s="31">
        <v>1</v>
      </c>
      <c r="O229" s="2">
        <f>IF(OR(m1AssetsTable[[#This Row],[Begin]]&gt;m1AssetsTable[[#This Row],[End]],m1AssetsTable[[#This Row],[Device family]]="Error",m1AssetsTable[[#This Row],[RU]]="Error"),1,0)</f>
        <v>0</v>
      </c>
    </row>
    <row r="230" spans="2:15" x14ac:dyDescent="0.25">
      <c r="B230" s="20">
        <f>SUBTOTAL(3,$O$7:O230)</f>
        <v>224</v>
      </c>
      <c r="C230" s="21" t="s">
        <v>9</v>
      </c>
      <c r="D230" s="21" t="s">
        <v>99</v>
      </c>
      <c r="E230" s="21" t="s">
        <v>390</v>
      </c>
      <c r="F230" s="21" t="s">
        <v>391</v>
      </c>
      <c r="G230" s="21" t="s">
        <v>333</v>
      </c>
      <c r="H230" s="22">
        <v>42370</v>
      </c>
      <c r="I230" s="22">
        <v>42400</v>
      </c>
      <c r="J230" s="22" t="s">
        <v>1512</v>
      </c>
      <c r="K230" s="22"/>
      <c r="L230" s="23">
        <v>1</v>
      </c>
      <c r="M230" s="24" t="s">
        <v>838</v>
      </c>
      <c r="N230" s="31">
        <v>1</v>
      </c>
      <c r="O230" s="2">
        <f>IF(OR(m1AssetsTable[[#This Row],[Begin]]&gt;m1AssetsTable[[#This Row],[End]],m1AssetsTable[[#This Row],[Device family]]="Error",m1AssetsTable[[#This Row],[RU]]="Error"),1,0)</f>
        <v>0</v>
      </c>
    </row>
    <row r="231" spans="2:15" x14ac:dyDescent="0.25">
      <c r="B231" s="20">
        <f>SUBTOTAL(3,$O$7:O231)</f>
        <v>225</v>
      </c>
      <c r="C231" s="21" t="s">
        <v>9</v>
      </c>
      <c r="D231" s="21" t="s">
        <v>15</v>
      </c>
      <c r="E231" s="21" t="s">
        <v>368</v>
      </c>
      <c r="F231" s="21" t="s">
        <v>369</v>
      </c>
      <c r="G231" s="21" t="s">
        <v>333</v>
      </c>
      <c r="H231" s="22">
        <v>42370</v>
      </c>
      <c r="I231" s="22">
        <v>42400</v>
      </c>
      <c r="J231" s="22" t="s">
        <v>1512</v>
      </c>
      <c r="K231" s="22"/>
      <c r="L231" s="23">
        <v>1</v>
      </c>
      <c r="M231" s="24" t="s">
        <v>838</v>
      </c>
      <c r="N231" s="31">
        <v>1</v>
      </c>
      <c r="O231" s="2">
        <f>IF(OR(m1AssetsTable[[#This Row],[Begin]]&gt;m1AssetsTable[[#This Row],[End]],m1AssetsTable[[#This Row],[Device family]]="Error",m1AssetsTable[[#This Row],[RU]]="Error"),1,0)</f>
        <v>0</v>
      </c>
    </row>
    <row r="232" spans="2:15" x14ac:dyDescent="0.25">
      <c r="B232" s="20">
        <f>SUBTOTAL(3,$O$7:O232)</f>
        <v>226</v>
      </c>
      <c r="C232" s="21" t="s">
        <v>9</v>
      </c>
      <c r="D232" s="21" t="s">
        <v>15</v>
      </c>
      <c r="E232" s="21" t="s">
        <v>370</v>
      </c>
      <c r="F232" s="21" t="s">
        <v>371</v>
      </c>
      <c r="G232" s="21" t="s">
        <v>333</v>
      </c>
      <c r="H232" s="22">
        <v>42370</v>
      </c>
      <c r="I232" s="22">
        <v>42400</v>
      </c>
      <c r="J232" s="22" t="s">
        <v>1512</v>
      </c>
      <c r="K232" s="22"/>
      <c r="L232" s="23">
        <v>1</v>
      </c>
      <c r="M232" s="24" t="s">
        <v>838</v>
      </c>
      <c r="N232" s="31">
        <v>1</v>
      </c>
      <c r="O232" s="2">
        <f>IF(OR(m1AssetsTable[[#This Row],[Begin]]&gt;m1AssetsTable[[#This Row],[End]],m1AssetsTable[[#This Row],[Device family]]="Error",m1AssetsTable[[#This Row],[RU]]="Error"),1,0)</f>
        <v>0</v>
      </c>
    </row>
    <row r="233" spans="2:15" x14ac:dyDescent="0.25">
      <c r="B233" s="20">
        <f>SUBTOTAL(3,$O$7:O233)</f>
        <v>227</v>
      </c>
      <c r="C233" s="21" t="s">
        <v>9</v>
      </c>
      <c r="D233" s="21" t="s">
        <v>15</v>
      </c>
      <c r="E233" s="21" t="s">
        <v>418</v>
      </c>
      <c r="F233" s="21" t="s">
        <v>419</v>
      </c>
      <c r="G233" s="21" t="s">
        <v>333</v>
      </c>
      <c r="H233" s="22">
        <v>42370</v>
      </c>
      <c r="I233" s="22">
        <v>42400</v>
      </c>
      <c r="J233" s="22" t="s">
        <v>1512</v>
      </c>
      <c r="K233" s="22"/>
      <c r="L233" s="23">
        <v>1</v>
      </c>
      <c r="M233" s="24" t="s">
        <v>838</v>
      </c>
      <c r="N233" s="31">
        <v>1</v>
      </c>
      <c r="O233" s="2">
        <f>IF(OR(m1AssetsTable[[#This Row],[Begin]]&gt;m1AssetsTable[[#This Row],[End]],m1AssetsTable[[#This Row],[Device family]]="Error",m1AssetsTable[[#This Row],[RU]]="Error"),1,0)</f>
        <v>0</v>
      </c>
    </row>
    <row r="234" spans="2:15" x14ac:dyDescent="0.25">
      <c r="B234" s="20">
        <f>SUBTOTAL(3,$O$7:O234)</f>
        <v>228</v>
      </c>
      <c r="C234" s="21" t="s">
        <v>9</v>
      </c>
      <c r="D234" s="21" t="s">
        <v>15</v>
      </c>
      <c r="E234" s="21" t="s">
        <v>372</v>
      </c>
      <c r="F234" s="21" t="s">
        <v>373</v>
      </c>
      <c r="G234" s="21" t="s">
        <v>333</v>
      </c>
      <c r="H234" s="22">
        <v>42370</v>
      </c>
      <c r="I234" s="22">
        <v>42400</v>
      </c>
      <c r="J234" s="22" t="s">
        <v>1512</v>
      </c>
      <c r="K234" s="22"/>
      <c r="L234" s="23">
        <v>1</v>
      </c>
      <c r="M234" s="24" t="s">
        <v>838</v>
      </c>
      <c r="N234" s="31">
        <v>1</v>
      </c>
      <c r="O234" s="2">
        <f>IF(OR(m1AssetsTable[[#This Row],[Begin]]&gt;m1AssetsTable[[#This Row],[End]],m1AssetsTable[[#This Row],[Device family]]="Error",m1AssetsTable[[#This Row],[RU]]="Error"),1,0)</f>
        <v>0</v>
      </c>
    </row>
    <row r="235" spans="2:15" x14ac:dyDescent="0.25">
      <c r="B235" s="20">
        <f>SUBTOTAL(3,$O$7:O235)</f>
        <v>229</v>
      </c>
      <c r="C235" s="21" t="s">
        <v>9</v>
      </c>
      <c r="D235" s="21" t="s">
        <v>15</v>
      </c>
      <c r="E235" s="21" t="s">
        <v>420</v>
      </c>
      <c r="F235" s="21" t="s">
        <v>421</v>
      </c>
      <c r="G235" s="21" t="s">
        <v>333</v>
      </c>
      <c r="H235" s="22">
        <v>42370</v>
      </c>
      <c r="I235" s="22">
        <v>42400</v>
      </c>
      <c r="J235" s="22" t="s">
        <v>1512</v>
      </c>
      <c r="K235" s="22"/>
      <c r="L235" s="23">
        <v>1</v>
      </c>
      <c r="M235" s="24" t="s">
        <v>838</v>
      </c>
      <c r="N235" s="31">
        <v>1</v>
      </c>
      <c r="O235" s="2">
        <f>IF(OR(m1AssetsTable[[#This Row],[Begin]]&gt;m1AssetsTable[[#This Row],[End]],m1AssetsTable[[#This Row],[Device family]]="Error",m1AssetsTable[[#This Row],[RU]]="Error"),1,0)</f>
        <v>0</v>
      </c>
    </row>
    <row r="236" spans="2:15" x14ac:dyDescent="0.25">
      <c r="B236" s="20">
        <f>SUBTOTAL(3,$O$7:O236)</f>
        <v>230</v>
      </c>
      <c r="C236" s="21" t="s">
        <v>9</v>
      </c>
      <c r="D236" s="21" t="s">
        <v>15</v>
      </c>
      <c r="E236" s="21" t="s">
        <v>444</v>
      </c>
      <c r="F236" s="21" t="s">
        <v>445</v>
      </c>
      <c r="G236" s="21" t="s">
        <v>333</v>
      </c>
      <c r="H236" s="22">
        <v>42370</v>
      </c>
      <c r="I236" s="22">
        <v>42400</v>
      </c>
      <c r="J236" s="22" t="s">
        <v>1512</v>
      </c>
      <c r="K236" s="22"/>
      <c r="L236" s="23">
        <v>1</v>
      </c>
      <c r="M236" s="24" t="s">
        <v>838</v>
      </c>
      <c r="N236" s="31">
        <v>1</v>
      </c>
      <c r="O236" s="2">
        <f>IF(OR(m1AssetsTable[[#This Row],[Begin]]&gt;m1AssetsTable[[#This Row],[End]],m1AssetsTable[[#This Row],[Device family]]="Error",m1AssetsTable[[#This Row],[RU]]="Error"),1,0)</f>
        <v>0</v>
      </c>
    </row>
    <row r="237" spans="2:15" x14ac:dyDescent="0.25">
      <c r="B237" s="20">
        <f>SUBTOTAL(3,$O$7:O237)</f>
        <v>231</v>
      </c>
      <c r="C237" s="21" t="s">
        <v>9</v>
      </c>
      <c r="D237" s="21" t="s">
        <v>15</v>
      </c>
      <c r="E237" s="21" t="s">
        <v>669</v>
      </c>
      <c r="F237" s="21" t="s">
        <v>751</v>
      </c>
      <c r="G237" s="21" t="s">
        <v>333</v>
      </c>
      <c r="H237" s="22">
        <v>42370</v>
      </c>
      <c r="I237" s="22">
        <v>42400</v>
      </c>
      <c r="J237" s="22" t="s">
        <v>1512</v>
      </c>
      <c r="K237" s="22"/>
      <c r="L237" s="23">
        <v>1</v>
      </c>
      <c r="M237" s="24" t="s">
        <v>838</v>
      </c>
      <c r="N237" s="31">
        <v>1</v>
      </c>
      <c r="O237" s="2">
        <f>IF(OR(m1AssetsTable[[#This Row],[Begin]]&gt;m1AssetsTable[[#This Row],[End]],m1AssetsTable[[#This Row],[Device family]]="Error",m1AssetsTable[[#This Row],[RU]]="Error"),1,0)</f>
        <v>0</v>
      </c>
    </row>
    <row r="238" spans="2:15" x14ac:dyDescent="0.25">
      <c r="B238" s="20">
        <f>SUBTOTAL(3,$O$7:O238)</f>
        <v>232</v>
      </c>
      <c r="C238" s="21" t="s">
        <v>3</v>
      </c>
      <c r="D238" s="21" t="s">
        <v>660</v>
      </c>
      <c r="E238" s="21" t="s">
        <v>662</v>
      </c>
      <c r="F238" s="21" t="s">
        <v>663</v>
      </c>
      <c r="G238" s="21" t="s">
        <v>661</v>
      </c>
      <c r="H238" s="22">
        <v>42370</v>
      </c>
      <c r="I238" s="22">
        <v>42400</v>
      </c>
      <c r="J238" s="22" t="s">
        <v>1512</v>
      </c>
      <c r="K238" s="22"/>
      <c r="L238" s="23">
        <v>1</v>
      </c>
      <c r="M238" s="24" t="s">
        <v>837</v>
      </c>
      <c r="N238" s="31">
        <v>2</v>
      </c>
      <c r="O238" s="2">
        <f>IF(OR(m1AssetsTable[[#This Row],[Begin]]&gt;m1AssetsTable[[#This Row],[End]],m1AssetsTable[[#This Row],[Device family]]="Error",m1AssetsTable[[#This Row],[RU]]="Error"),1,0)</f>
        <v>0</v>
      </c>
    </row>
    <row r="239" spans="2:15" x14ac:dyDescent="0.25">
      <c r="B239" s="20">
        <f>SUBTOTAL(3,$O$7:O239)</f>
        <v>233</v>
      </c>
      <c r="C239" s="21" t="s">
        <v>3</v>
      </c>
      <c r="D239" s="21" t="s">
        <v>660</v>
      </c>
      <c r="E239" s="21" t="s">
        <v>664</v>
      </c>
      <c r="F239" s="21" t="s">
        <v>752</v>
      </c>
      <c r="G239" s="21" t="s">
        <v>661</v>
      </c>
      <c r="H239" s="22">
        <v>42370</v>
      </c>
      <c r="I239" s="22">
        <v>42400</v>
      </c>
      <c r="J239" s="22" t="s">
        <v>1512</v>
      </c>
      <c r="K239" s="22"/>
      <c r="L239" s="23">
        <v>1</v>
      </c>
      <c r="M239" s="24" t="s">
        <v>837</v>
      </c>
      <c r="N239" s="31">
        <v>2</v>
      </c>
      <c r="O239" s="2">
        <f>IF(OR(m1AssetsTable[[#This Row],[Begin]]&gt;m1AssetsTable[[#This Row],[End]],m1AssetsTable[[#This Row],[Device family]]="Error",m1AssetsTable[[#This Row],[RU]]="Error"),1,0)</f>
        <v>0</v>
      </c>
    </row>
    <row r="240" spans="2:15" x14ac:dyDescent="0.25">
      <c r="B240" s="20">
        <f>SUBTOTAL(3,$O$7:O240)</f>
        <v>234</v>
      </c>
      <c r="C240" s="21" t="s">
        <v>9</v>
      </c>
      <c r="D240" s="21" t="s">
        <v>830</v>
      </c>
      <c r="E240" s="21" t="s">
        <v>665</v>
      </c>
      <c r="F240" s="21" t="s">
        <v>666</v>
      </c>
      <c r="G240" s="21" t="s">
        <v>661</v>
      </c>
      <c r="H240" s="22">
        <v>42370</v>
      </c>
      <c r="I240" s="22">
        <v>42400</v>
      </c>
      <c r="J240" s="22" t="s">
        <v>1512</v>
      </c>
      <c r="K240" s="22"/>
      <c r="L240" s="23">
        <v>1</v>
      </c>
      <c r="M240" s="24" t="s">
        <v>675</v>
      </c>
      <c r="N240" s="31">
        <v>3</v>
      </c>
      <c r="O240" s="2">
        <f>IF(OR(m1AssetsTable[[#This Row],[Begin]]&gt;m1AssetsTable[[#This Row],[End]],m1AssetsTable[[#This Row],[Device family]]="Error",m1AssetsTable[[#This Row],[RU]]="Error"),1,0)</f>
        <v>0</v>
      </c>
    </row>
    <row r="241" spans="2:15" x14ac:dyDescent="0.25">
      <c r="B241" s="20">
        <f>SUBTOTAL(3,$O$7:O241)</f>
        <v>235</v>
      </c>
      <c r="C241" s="21" t="s">
        <v>9</v>
      </c>
      <c r="D241" s="21" t="s">
        <v>830</v>
      </c>
      <c r="E241" s="21" t="s">
        <v>667</v>
      </c>
      <c r="F241" s="21" t="s">
        <v>668</v>
      </c>
      <c r="G241" s="21" t="s">
        <v>661</v>
      </c>
      <c r="H241" s="22">
        <v>42370</v>
      </c>
      <c r="I241" s="22">
        <v>42400</v>
      </c>
      <c r="J241" s="22" t="s">
        <v>1512</v>
      </c>
      <c r="K241" s="22"/>
      <c r="L241" s="23">
        <v>1</v>
      </c>
      <c r="M241" s="24" t="s">
        <v>675</v>
      </c>
      <c r="N241" s="31">
        <v>3</v>
      </c>
      <c r="O241" s="2">
        <f>IF(OR(m1AssetsTable[[#This Row],[Begin]]&gt;m1AssetsTable[[#This Row],[End]],m1AssetsTable[[#This Row],[Device family]]="Error",m1AssetsTable[[#This Row],[RU]]="Error"),1,0)</f>
        <v>0</v>
      </c>
    </row>
    <row r="242" spans="2:15" x14ac:dyDescent="0.25">
      <c r="B242" s="20">
        <f>SUBTOTAL(3,$O$7:O242)</f>
        <v>236</v>
      </c>
      <c r="C242" s="21" t="s">
        <v>9</v>
      </c>
      <c r="D242" s="21" t="s">
        <v>22</v>
      </c>
      <c r="E242" s="21" t="s">
        <v>247</v>
      </c>
      <c r="F242" s="21" t="s">
        <v>753</v>
      </c>
      <c r="G242" s="21" t="s">
        <v>221</v>
      </c>
      <c r="H242" s="22">
        <v>42370</v>
      </c>
      <c r="I242" s="22">
        <v>42400</v>
      </c>
      <c r="J242" s="22" t="s">
        <v>1512</v>
      </c>
      <c r="K242" s="22"/>
      <c r="L242" s="23">
        <v>1</v>
      </c>
      <c r="M242" s="24" t="s">
        <v>833</v>
      </c>
      <c r="N242" s="31">
        <v>6</v>
      </c>
      <c r="O242" s="2">
        <f>IF(OR(m1AssetsTable[[#This Row],[Begin]]&gt;m1AssetsTable[[#This Row],[End]],m1AssetsTable[[#This Row],[Device family]]="Error",m1AssetsTable[[#This Row],[RU]]="Error"),1,0)</f>
        <v>0</v>
      </c>
    </row>
    <row r="243" spans="2:15" x14ac:dyDescent="0.25">
      <c r="B243" s="20">
        <f>SUBTOTAL(3,$O$7:O243)</f>
        <v>237</v>
      </c>
      <c r="C243" s="21" t="s">
        <v>9</v>
      </c>
      <c r="D243" s="21" t="s">
        <v>22</v>
      </c>
      <c r="E243" s="21" t="s">
        <v>253</v>
      </c>
      <c r="F243" s="21" t="s">
        <v>753</v>
      </c>
      <c r="G243" s="21" t="s">
        <v>221</v>
      </c>
      <c r="H243" s="22">
        <v>42370</v>
      </c>
      <c r="I243" s="22">
        <v>42400</v>
      </c>
      <c r="J243" s="22" t="s">
        <v>1512</v>
      </c>
      <c r="K243" s="22"/>
      <c r="L243" s="23">
        <v>1</v>
      </c>
      <c r="M243" s="24" t="s">
        <v>833</v>
      </c>
      <c r="N243" s="31">
        <v>6</v>
      </c>
      <c r="O243" s="2">
        <f>IF(OR(m1AssetsTable[[#This Row],[Begin]]&gt;m1AssetsTable[[#This Row],[End]],m1AssetsTable[[#This Row],[Device family]]="Error",m1AssetsTable[[#This Row],[RU]]="Error"),1,0)</f>
        <v>0</v>
      </c>
    </row>
    <row r="244" spans="2:15" x14ac:dyDescent="0.25">
      <c r="B244" s="20">
        <f>SUBTOTAL(3,$O$7:O244)</f>
        <v>238</v>
      </c>
      <c r="C244" s="21" t="s">
        <v>9</v>
      </c>
      <c r="D244" s="21" t="s">
        <v>26</v>
      </c>
      <c r="E244" s="21" t="s">
        <v>251</v>
      </c>
      <c r="F244" s="21" t="s">
        <v>753</v>
      </c>
      <c r="G244" s="21" t="s">
        <v>221</v>
      </c>
      <c r="H244" s="22">
        <v>42370</v>
      </c>
      <c r="I244" s="22">
        <v>42400</v>
      </c>
      <c r="J244" s="22" t="s">
        <v>1512</v>
      </c>
      <c r="K244" s="22"/>
      <c r="L244" s="23">
        <v>1</v>
      </c>
      <c r="M244" s="24" t="s">
        <v>676</v>
      </c>
      <c r="N244" s="31">
        <v>0</v>
      </c>
      <c r="O244" s="2">
        <f>IF(OR(m1AssetsTable[[#This Row],[Begin]]&gt;m1AssetsTable[[#This Row],[End]],m1AssetsTable[[#This Row],[Device family]]="Error",m1AssetsTable[[#This Row],[RU]]="Error"),1,0)</f>
        <v>0</v>
      </c>
    </row>
    <row r="245" spans="2:15" x14ac:dyDescent="0.25">
      <c r="B245" s="20">
        <f>SUBTOTAL(3,$O$7:O245)</f>
        <v>239</v>
      </c>
      <c r="C245" s="21" t="s">
        <v>9</v>
      </c>
      <c r="D245" s="21" t="s">
        <v>26</v>
      </c>
      <c r="E245" s="21" t="s">
        <v>252</v>
      </c>
      <c r="F245" s="21" t="s">
        <v>753</v>
      </c>
      <c r="G245" s="21" t="s">
        <v>221</v>
      </c>
      <c r="H245" s="22">
        <v>42370</v>
      </c>
      <c r="I245" s="22">
        <v>42400</v>
      </c>
      <c r="J245" s="22" t="s">
        <v>1512</v>
      </c>
      <c r="K245" s="22"/>
      <c r="L245" s="23">
        <v>1</v>
      </c>
      <c r="M245" s="24" t="s">
        <v>676</v>
      </c>
      <c r="N245" s="31">
        <v>0</v>
      </c>
      <c r="O245" s="2">
        <f>IF(OR(m1AssetsTable[[#This Row],[Begin]]&gt;m1AssetsTable[[#This Row],[End]],m1AssetsTable[[#This Row],[Device family]]="Error",m1AssetsTable[[#This Row],[RU]]="Error"),1,0)</f>
        <v>0</v>
      </c>
    </row>
    <row r="246" spans="2:15" x14ac:dyDescent="0.25">
      <c r="B246" s="20">
        <f>SUBTOTAL(3,$O$7:O246)</f>
        <v>240</v>
      </c>
      <c r="C246" s="21" t="s">
        <v>3</v>
      </c>
      <c r="D246" s="21" t="s">
        <v>34</v>
      </c>
      <c r="E246" s="21" t="s">
        <v>219</v>
      </c>
      <c r="F246" s="21" t="s">
        <v>220</v>
      </c>
      <c r="G246" s="21" t="s">
        <v>221</v>
      </c>
      <c r="H246" s="22">
        <v>42370</v>
      </c>
      <c r="I246" s="22">
        <v>42400</v>
      </c>
      <c r="J246" s="22" t="s">
        <v>1512</v>
      </c>
      <c r="K246" s="22"/>
      <c r="L246" s="23">
        <v>1</v>
      </c>
      <c r="M246" s="24" t="s">
        <v>837</v>
      </c>
      <c r="N246" s="31">
        <v>2</v>
      </c>
      <c r="O246" s="2">
        <f>IF(OR(m1AssetsTable[[#This Row],[Begin]]&gt;m1AssetsTable[[#This Row],[End]],m1AssetsTable[[#This Row],[Device family]]="Error",m1AssetsTable[[#This Row],[RU]]="Error"),1,0)</f>
        <v>0</v>
      </c>
    </row>
    <row r="247" spans="2:15" x14ac:dyDescent="0.25">
      <c r="B247" s="20">
        <f>SUBTOTAL(3,$O$7:O247)</f>
        <v>241</v>
      </c>
      <c r="C247" s="21" t="s">
        <v>3</v>
      </c>
      <c r="D247" s="21" t="s">
        <v>34</v>
      </c>
      <c r="E247" s="21" t="s">
        <v>222</v>
      </c>
      <c r="F247" s="21" t="s">
        <v>754</v>
      </c>
      <c r="G247" s="21" t="s">
        <v>221</v>
      </c>
      <c r="H247" s="22">
        <v>42370</v>
      </c>
      <c r="I247" s="22">
        <v>42400</v>
      </c>
      <c r="J247" s="22" t="s">
        <v>1512</v>
      </c>
      <c r="K247" s="22"/>
      <c r="L247" s="23">
        <v>1</v>
      </c>
      <c r="M247" s="24" t="s">
        <v>837</v>
      </c>
      <c r="N247" s="31">
        <v>2</v>
      </c>
      <c r="O247" s="2">
        <f>IF(OR(m1AssetsTable[[#This Row],[Begin]]&gt;m1AssetsTable[[#This Row],[End]],m1AssetsTable[[#This Row],[Device family]]="Error",m1AssetsTable[[#This Row],[RU]]="Error"),1,0)</f>
        <v>0</v>
      </c>
    </row>
    <row r="248" spans="2:15" x14ac:dyDescent="0.25">
      <c r="B248" s="20">
        <f>SUBTOTAL(3,$O$7:O248)</f>
        <v>242</v>
      </c>
      <c r="C248" s="21" t="s">
        <v>3</v>
      </c>
      <c r="D248" s="21" t="s">
        <v>73</v>
      </c>
      <c r="E248" s="21" t="s">
        <v>255</v>
      </c>
      <c r="F248" s="21" t="s">
        <v>256</v>
      </c>
      <c r="G248" s="21" t="s">
        <v>221</v>
      </c>
      <c r="H248" s="22">
        <v>42370</v>
      </c>
      <c r="I248" s="22">
        <v>42400</v>
      </c>
      <c r="J248" s="22" t="s">
        <v>1512</v>
      </c>
      <c r="K248" s="22"/>
      <c r="L248" s="23">
        <v>1</v>
      </c>
      <c r="M248" s="24" t="s">
        <v>836</v>
      </c>
      <c r="N248" s="31">
        <v>2</v>
      </c>
      <c r="O248" s="2">
        <f>IF(OR(m1AssetsTable[[#This Row],[Begin]]&gt;m1AssetsTable[[#This Row],[End]],m1AssetsTable[[#This Row],[Device family]]="Error",m1AssetsTable[[#This Row],[RU]]="Error"),1,0)</f>
        <v>0</v>
      </c>
    </row>
    <row r="249" spans="2:15" x14ac:dyDescent="0.25">
      <c r="B249" s="20">
        <f>SUBTOTAL(3,$O$7:O249)</f>
        <v>243</v>
      </c>
      <c r="C249" s="21" t="s">
        <v>9</v>
      </c>
      <c r="D249" s="21" t="s">
        <v>24</v>
      </c>
      <c r="E249" s="21" t="s">
        <v>248</v>
      </c>
      <c r="F249" s="21" t="s">
        <v>755</v>
      </c>
      <c r="G249" s="21" t="s">
        <v>221</v>
      </c>
      <c r="H249" s="22">
        <v>42370</v>
      </c>
      <c r="I249" s="22">
        <v>42400</v>
      </c>
      <c r="J249" s="22" t="s">
        <v>1512</v>
      </c>
      <c r="K249" s="22"/>
      <c r="L249" s="23">
        <v>1</v>
      </c>
      <c r="M249" s="24" t="s">
        <v>674</v>
      </c>
      <c r="N249" s="31">
        <v>4</v>
      </c>
      <c r="O249" s="2">
        <f>IF(OR(m1AssetsTable[[#This Row],[Begin]]&gt;m1AssetsTable[[#This Row],[End]],m1AssetsTable[[#This Row],[Device family]]="Error",m1AssetsTable[[#This Row],[RU]]="Error"),1,0)</f>
        <v>0</v>
      </c>
    </row>
    <row r="250" spans="2:15" x14ac:dyDescent="0.25">
      <c r="B250" s="20">
        <f>SUBTOTAL(3,$O$7:O250)</f>
        <v>244</v>
      </c>
      <c r="C250" s="21" t="s">
        <v>9</v>
      </c>
      <c r="D250" s="21" t="s">
        <v>24</v>
      </c>
      <c r="E250" s="21" t="s">
        <v>249</v>
      </c>
      <c r="F250" s="21" t="s">
        <v>756</v>
      </c>
      <c r="G250" s="21" t="s">
        <v>221</v>
      </c>
      <c r="H250" s="22">
        <v>42370</v>
      </c>
      <c r="I250" s="22">
        <v>42400</v>
      </c>
      <c r="J250" s="22" t="s">
        <v>1512</v>
      </c>
      <c r="K250" s="22"/>
      <c r="L250" s="23">
        <v>1</v>
      </c>
      <c r="M250" s="24" t="s">
        <v>674</v>
      </c>
      <c r="N250" s="31">
        <v>4</v>
      </c>
      <c r="O250" s="2">
        <f>IF(OR(m1AssetsTable[[#This Row],[Begin]]&gt;m1AssetsTable[[#This Row],[End]],m1AssetsTable[[#This Row],[Device family]]="Error",m1AssetsTable[[#This Row],[RU]]="Error"),1,0)</f>
        <v>0</v>
      </c>
    </row>
    <row r="251" spans="2:15" x14ac:dyDescent="0.25">
      <c r="B251" s="20">
        <f>SUBTOTAL(3,$O$7:O251)</f>
        <v>245</v>
      </c>
      <c r="C251" s="21" t="s">
        <v>9</v>
      </c>
      <c r="D251" s="21" t="s">
        <v>24</v>
      </c>
      <c r="E251" s="21" t="s">
        <v>250</v>
      </c>
      <c r="F251" s="21" t="s">
        <v>757</v>
      </c>
      <c r="G251" s="21" t="s">
        <v>221</v>
      </c>
      <c r="H251" s="22">
        <v>42370</v>
      </c>
      <c r="I251" s="22">
        <v>42400</v>
      </c>
      <c r="J251" s="22" t="s">
        <v>1512</v>
      </c>
      <c r="K251" s="22"/>
      <c r="L251" s="23">
        <v>1</v>
      </c>
      <c r="M251" s="24" t="s">
        <v>674</v>
      </c>
      <c r="N251" s="31">
        <v>4</v>
      </c>
      <c r="O251" s="2">
        <f>IF(OR(m1AssetsTable[[#This Row],[Begin]]&gt;m1AssetsTable[[#This Row],[End]],m1AssetsTable[[#This Row],[Device family]]="Error",m1AssetsTable[[#This Row],[RU]]="Error"),1,0)</f>
        <v>0</v>
      </c>
    </row>
    <row r="252" spans="2:15" x14ac:dyDescent="0.25">
      <c r="B252" s="20">
        <f>SUBTOTAL(3,$O$7:O252)</f>
        <v>246</v>
      </c>
      <c r="C252" s="21" t="s">
        <v>9</v>
      </c>
      <c r="D252" s="21" t="s">
        <v>24</v>
      </c>
      <c r="E252" s="21" t="s">
        <v>254</v>
      </c>
      <c r="F252" s="21" t="s">
        <v>758</v>
      </c>
      <c r="G252" s="21" t="s">
        <v>221</v>
      </c>
      <c r="H252" s="22">
        <v>42370</v>
      </c>
      <c r="I252" s="22">
        <v>42400</v>
      </c>
      <c r="J252" s="22" t="s">
        <v>1512</v>
      </c>
      <c r="K252" s="22"/>
      <c r="L252" s="23">
        <v>1</v>
      </c>
      <c r="M252" s="24" t="s">
        <v>674</v>
      </c>
      <c r="N252" s="31">
        <v>4</v>
      </c>
      <c r="O252" s="2">
        <f>IF(OR(m1AssetsTable[[#This Row],[Begin]]&gt;m1AssetsTable[[#This Row],[End]],m1AssetsTable[[#This Row],[Device family]]="Error",m1AssetsTable[[#This Row],[RU]]="Error"),1,0)</f>
        <v>0</v>
      </c>
    </row>
    <row r="253" spans="2:15" x14ac:dyDescent="0.25">
      <c r="B253" s="20">
        <f>SUBTOTAL(3,$O$7:O253)</f>
        <v>247</v>
      </c>
      <c r="C253" s="21" t="s">
        <v>9</v>
      </c>
      <c r="D253" s="21" t="s">
        <v>834</v>
      </c>
      <c r="E253" s="21" t="s">
        <v>233</v>
      </c>
      <c r="F253" s="21" t="s">
        <v>234</v>
      </c>
      <c r="G253" s="21" t="s">
        <v>221</v>
      </c>
      <c r="H253" s="22">
        <v>42370</v>
      </c>
      <c r="I253" s="22">
        <v>42400</v>
      </c>
      <c r="J253" s="22" t="s">
        <v>1512</v>
      </c>
      <c r="K253" s="22"/>
      <c r="L253" s="23">
        <v>1</v>
      </c>
      <c r="M253" s="24" t="s">
        <v>835</v>
      </c>
      <c r="N253" s="31">
        <v>2</v>
      </c>
      <c r="O253" s="2">
        <f>IF(OR(m1AssetsTable[[#This Row],[Begin]]&gt;m1AssetsTable[[#This Row],[End]],m1AssetsTable[[#This Row],[Device family]]="Error",m1AssetsTable[[#This Row],[RU]]="Error"),1,0)</f>
        <v>0</v>
      </c>
    </row>
    <row r="254" spans="2:15" x14ac:dyDescent="0.25">
      <c r="B254" s="20">
        <f>SUBTOTAL(3,$O$7:O254)</f>
        <v>248</v>
      </c>
      <c r="C254" s="21" t="s">
        <v>9</v>
      </c>
      <c r="D254" s="21" t="s">
        <v>15</v>
      </c>
      <c r="E254" s="21" t="s">
        <v>227</v>
      </c>
      <c r="F254" s="21" t="s">
        <v>228</v>
      </c>
      <c r="G254" s="21" t="s">
        <v>221</v>
      </c>
      <c r="H254" s="22">
        <v>42370</v>
      </c>
      <c r="I254" s="22">
        <v>42400</v>
      </c>
      <c r="J254" s="22" t="s">
        <v>1512</v>
      </c>
      <c r="K254" s="22"/>
      <c r="L254" s="23">
        <v>1</v>
      </c>
      <c r="M254" s="24" t="s">
        <v>838</v>
      </c>
      <c r="N254" s="31">
        <v>1</v>
      </c>
      <c r="O254" s="2">
        <f>IF(OR(m1AssetsTable[[#This Row],[Begin]]&gt;m1AssetsTable[[#This Row],[End]],m1AssetsTable[[#This Row],[Device family]]="Error",m1AssetsTable[[#This Row],[RU]]="Error"),1,0)</f>
        <v>0</v>
      </c>
    </row>
    <row r="255" spans="2:15" x14ac:dyDescent="0.25">
      <c r="B255" s="20">
        <f>SUBTOTAL(3,$O$7:O255)</f>
        <v>249</v>
      </c>
      <c r="C255" s="21" t="s">
        <v>9</v>
      </c>
      <c r="D255" s="21" t="s">
        <v>15</v>
      </c>
      <c r="E255" s="21" t="s">
        <v>229</v>
      </c>
      <c r="F255" s="21" t="s">
        <v>230</v>
      </c>
      <c r="G255" s="21" t="s">
        <v>221</v>
      </c>
      <c r="H255" s="22">
        <v>42370</v>
      </c>
      <c r="I255" s="22">
        <v>42400</v>
      </c>
      <c r="J255" s="22" t="s">
        <v>1512</v>
      </c>
      <c r="K255" s="22"/>
      <c r="L255" s="23">
        <v>1</v>
      </c>
      <c r="M255" s="24" t="s">
        <v>838</v>
      </c>
      <c r="N255" s="31">
        <v>1</v>
      </c>
      <c r="O255" s="2">
        <f>IF(OR(m1AssetsTable[[#This Row],[Begin]]&gt;m1AssetsTable[[#This Row],[End]],m1AssetsTable[[#This Row],[Device family]]="Error",m1AssetsTable[[#This Row],[RU]]="Error"),1,0)</f>
        <v>0</v>
      </c>
    </row>
    <row r="256" spans="2:15" x14ac:dyDescent="0.25">
      <c r="B256" s="20">
        <f>SUBTOTAL(3,$O$7:O256)</f>
        <v>250</v>
      </c>
      <c r="C256" s="21" t="s">
        <v>9</v>
      </c>
      <c r="D256" s="21" t="s">
        <v>15</v>
      </c>
      <c r="E256" s="21" t="s">
        <v>231</v>
      </c>
      <c r="F256" s="21" t="s">
        <v>232</v>
      </c>
      <c r="G256" s="21" t="s">
        <v>221</v>
      </c>
      <c r="H256" s="22">
        <v>42370</v>
      </c>
      <c r="I256" s="22">
        <v>42400</v>
      </c>
      <c r="J256" s="22" t="s">
        <v>1512</v>
      </c>
      <c r="K256" s="22"/>
      <c r="L256" s="23">
        <v>1</v>
      </c>
      <c r="M256" s="24" t="s">
        <v>838</v>
      </c>
      <c r="N256" s="31">
        <v>1</v>
      </c>
      <c r="O256" s="2">
        <f>IF(OR(m1AssetsTable[[#This Row],[Begin]]&gt;m1AssetsTable[[#This Row],[End]],m1AssetsTable[[#This Row],[Device family]]="Error",m1AssetsTable[[#This Row],[RU]]="Error"),1,0)</f>
        <v>0</v>
      </c>
    </row>
    <row r="257" spans="2:15" x14ac:dyDescent="0.25">
      <c r="B257" s="20">
        <f>SUBTOTAL(3,$O$7:O257)</f>
        <v>251</v>
      </c>
      <c r="C257" s="21" t="s">
        <v>9</v>
      </c>
      <c r="D257" s="21" t="s">
        <v>15</v>
      </c>
      <c r="E257" s="21" t="s">
        <v>235</v>
      </c>
      <c r="F257" s="21" t="s">
        <v>236</v>
      </c>
      <c r="G257" s="21" t="s">
        <v>221</v>
      </c>
      <c r="H257" s="22">
        <v>42370</v>
      </c>
      <c r="I257" s="22">
        <v>42400</v>
      </c>
      <c r="J257" s="22" t="s">
        <v>1512</v>
      </c>
      <c r="K257" s="22"/>
      <c r="L257" s="23">
        <v>1</v>
      </c>
      <c r="M257" s="24" t="s">
        <v>838</v>
      </c>
      <c r="N257" s="31">
        <v>1</v>
      </c>
      <c r="O257" s="2">
        <f>IF(OR(m1AssetsTable[[#This Row],[Begin]]&gt;m1AssetsTable[[#This Row],[End]],m1AssetsTable[[#This Row],[Device family]]="Error",m1AssetsTable[[#This Row],[RU]]="Error"),1,0)</f>
        <v>0</v>
      </c>
    </row>
    <row r="258" spans="2:15" x14ac:dyDescent="0.25">
      <c r="B258" s="20">
        <f>SUBTOTAL(3,$O$7:O258)</f>
        <v>252</v>
      </c>
      <c r="C258" s="21" t="s">
        <v>9</v>
      </c>
      <c r="D258" s="21" t="s">
        <v>15</v>
      </c>
      <c r="E258" s="21" t="s">
        <v>237</v>
      </c>
      <c r="F258" s="21" t="s">
        <v>238</v>
      </c>
      <c r="G258" s="21" t="s">
        <v>221</v>
      </c>
      <c r="H258" s="22">
        <v>42370</v>
      </c>
      <c r="I258" s="22">
        <v>42400</v>
      </c>
      <c r="J258" s="22" t="s">
        <v>1512</v>
      </c>
      <c r="K258" s="22"/>
      <c r="L258" s="23">
        <v>1</v>
      </c>
      <c r="M258" s="24" t="s">
        <v>838</v>
      </c>
      <c r="N258" s="31">
        <v>1</v>
      </c>
      <c r="O258" s="2">
        <f>IF(OR(m1AssetsTable[[#This Row],[Begin]]&gt;m1AssetsTable[[#This Row],[End]],m1AssetsTable[[#This Row],[Device family]]="Error",m1AssetsTable[[#This Row],[RU]]="Error"),1,0)</f>
        <v>0</v>
      </c>
    </row>
    <row r="259" spans="2:15" x14ac:dyDescent="0.25">
      <c r="B259" s="20">
        <f>SUBTOTAL(3,$O$7:O259)</f>
        <v>253</v>
      </c>
      <c r="C259" s="21" t="s">
        <v>9</v>
      </c>
      <c r="D259" s="21" t="s">
        <v>15</v>
      </c>
      <c r="E259" s="21" t="s">
        <v>239</v>
      </c>
      <c r="F259" s="21" t="s">
        <v>240</v>
      </c>
      <c r="G259" s="21" t="s">
        <v>221</v>
      </c>
      <c r="H259" s="22">
        <v>42370</v>
      </c>
      <c r="I259" s="22">
        <v>42400</v>
      </c>
      <c r="J259" s="22" t="s">
        <v>1512</v>
      </c>
      <c r="K259" s="22"/>
      <c r="L259" s="23">
        <v>1</v>
      </c>
      <c r="M259" s="24" t="s">
        <v>838</v>
      </c>
      <c r="N259" s="31">
        <v>1</v>
      </c>
      <c r="O259" s="2">
        <f>IF(OR(m1AssetsTable[[#This Row],[Begin]]&gt;m1AssetsTable[[#This Row],[End]],m1AssetsTable[[#This Row],[Device family]]="Error",m1AssetsTable[[#This Row],[RU]]="Error"),1,0)</f>
        <v>0</v>
      </c>
    </row>
    <row r="260" spans="2:15" x14ac:dyDescent="0.25">
      <c r="B260" s="20">
        <f>SUBTOTAL(3,$O$7:O260)</f>
        <v>254</v>
      </c>
      <c r="C260" s="21" t="s">
        <v>9</v>
      </c>
      <c r="D260" s="21" t="s">
        <v>15</v>
      </c>
      <c r="E260" s="21" t="s">
        <v>241</v>
      </c>
      <c r="F260" s="21" t="s">
        <v>242</v>
      </c>
      <c r="G260" s="21" t="s">
        <v>221</v>
      </c>
      <c r="H260" s="22">
        <v>42370</v>
      </c>
      <c r="I260" s="22">
        <v>42400</v>
      </c>
      <c r="J260" s="22" t="s">
        <v>1512</v>
      </c>
      <c r="K260" s="22"/>
      <c r="L260" s="23">
        <v>1</v>
      </c>
      <c r="M260" s="24" t="s">
        <v>838</v>
      </c>
      <c r="N260" s="31">
        <v>1</v>
      </c>
      <c r="O260" s="2">
        <f>IF(OR(m1AssetsTable[[#This Row],[Begin]]&gt;m1AssetsTable[[#This Row],[End]],m1AssetsTable[[#This Row],[Device family]]="Error",m1AssetsTable[[#This Row],[RU]]="Error"),1,0)</f>
        <v>0</v>
      </c>
    </row>
    <row r="261" spans="2:15" x14ac:dyDescent="0.25">
      <c r="B261" s="20">
        <f>SUBTOTAL(3,$O$7:O261)</f>
        <v>255</v>
      </c>
      <c r="C261" s="21" t="s">
        <v>9</v>
      </c>
      <c r="D261" s="21" t="s">
        <v>15</v>
      </c>
      <c r="E261" s="21" t="s">
        <v>243</v>
      </c>
      <c r="F261" s="21" t="s">
        <v>244</v>
      </c>
      <c r="G261" s="21" t="s">
        <v>221</v>
      </c>
      <c r="H261" s="22">
        <v>42370</v>
      </c>
      <c r="I261" s="22">
        <v>42400</v>
      </c>
      <c r="J261" s="22" t="s">
        <v>1512</v>
      </c>
      <c r="K261" s="22"/>
      <c r="L261" s="23">
        <v>1</v>
      </c>
      <c r="M261" s="24" t="s">
        <v>838</v>
      </c>
      <c r="N261" s="31">
        <v>1</v>
      </c>
      <c r="O261" s="2">
        <f>IF(OR(m1AssetsTable[[#This Row],[Begin]]&gt;m1AssetsTable[[#This Row],[End]],m1AssetsTable[[#This Row],[Device family]]="Error",m1AssetsTable[[#This Row],[RU]]="Error"),1,0)</f>
        <v>0</v>
      </c>
    </row>
    <row r="262" spans="2:15" x14ac:dyDescent="0.25">
      <c r="B262" s="20">
        <f>SUBTOTAL(3,$O$7:O262)</f>
        <v>256</v>
      </c>
      <c r="C262" s="21" t="s">
        <v>9</v>
      </c>
      <c r="D262" s="21" t="s">
        <v>15</v>
      </c>
      <c r="E262" s="21" t="s">
        <v>245</v>
      </c>
      <c r="F262" s="21" t="s">
        <v>246</v>
      </c>
      <c r="G262" s="21" t="s">
        <v>221</v>
      </c>
      <c r="H262" s="22">
        <v>42370</v>
      </c>
      <c r="I262" s="22">
        <v>42400</v>
      </c>
      <c r="J262" s="22" t="s">
        <v>1512</v>
      </c>
      <c r="K262" s="22"/>
      <c r="L262" s="23">
        <v>1</v>
      </c>
      <c r="M262" s="24" t="s">
        <v>838</v>
      </c>
      <c r="N262" s="31">
        <v>1</v>
      </c>
      <c r="O262" s="2">
        <f>IF(OR(m1AssetsTable[[#This Row],[Begin]]&gt;m1AssetsTable[[#This Row],[End]],m1AssetsTable[[#This Row],[Device family]]="Error",m1AssetsTable[[#This Row],[RU]]="Error"),1,0)</f>
        <v>0</v>
      </c>
    </row>
    <row r="263" spans="2:15" x14ac:dyDescent="0.25">
      <c r="B263" s="20">
        <f>SUBTOTAL(3,$O$7:O263)</f>
        <v>257</v>
      </c>
      <c r="C263" s="21" t="s">
        <v>9</v>
      </c>
      <c r="D263" s="21" t="s">
        <v>829</v>
      </c>
      <c r="E263" s="21" t="s">
        <v>225</v>
      </c>
      <c r="F263" s="21" t="s">
        <v>226</v>
      </c>
      <c r="G263" s="21" t="s">
        <v>221</v>
      </c>
      <c r="H263" s="22">
        <v>42370</v>
      </c>
      <c r="I263" s="22">
        <v>42400</v>
      </c>
      <c r="J263" s="22" t="s">
        <v>1512</v>
      </c>
      <c r="K263" s="22"/>
      <c r="L263" s="23">
        <v>1</v>
      </c>
      <c r="M263" s="24" t="s">
        <v>675</v>
      </c>
      <c r="N263" s="31">
        <v>3</v>
      </c>
      <c r="O263" s="2">
        <f>IF(OR(m1AssetsTable[[#This Row],[Begin]]&gt;m1AssetsTable[[#This Row],[End]],m1AssetsTable[[#This Row],[Device family]]="Error",m1AssetsTable[[#This Row],[RU]]="Error"),1,0)</f>
        <v>0</v>
      </c>
    </row>
    <row r="264" spans="2:15" x14ac:dyDescent="0.25">
      <c r="B264" s="20">
        <f>SUBTOTAL(3,$O$7:O264)</f>
        <v>258</v>
      </c>
      <c r="C264" s="21" t="s">
        <v>9</v>
      </c>
      <c r="D264" s="21" t="s">
        <v>829</v>
      </c>
      <c r="E264" s="21" t="s">
        <v>223</v>
      </c>
      <c r="F264" s="21" t="s">
        <v>224</v>
      </c>
      <c r="G264" s="21" t="s">
        <v>221</v>
      </c>
      <c r="H264" s="22">
        <v>42370</v>
      </c>
      <c r="I264" s="22">
        <v>42400</v>
      </c>
      <c r="J264" s="22" t="s">
        <v>1512</v>
      </c>
      <c r="K264" s="22"/>
      <c r="L264" s="23">
        <v>1</v>
      </c>
      <c r="M264" s="24" t="s">
        <v>675</v>
      </c>
      <c r="N264" s="31">
        <v>3</v>
      </c>
      <c r="O264" s="2">
        <f>IF(OR(m1AssetsTable[[#This Row],[Begin]]&gt;m1AssetsTable[[#This Row],[End]],m1AssetsTable[[#This Row],[Device family]]="Error",m1AssetsTable[[#This Row],[RU]]="Error"),1,0)</f>
        <v>0</v>
      </c>
    </row>
    <row r="265" spans="2:15" x14ac:dyDescent="0.25">
      <c r="B265" s="20">
        <f>SUBTOTAL(3,$O$7:O265)</f>
        <v>259</v>
      </c>
      <c r="C265" s="21" t="s">
        <v>9</v>
      </c>
      <c r="D265" s="21" t="s">
        <v>22</v>
      </c>
      <c r="E265" s="21" t="s">
        <v>537</v>
      </c>
      <c r="F265" s="21" t="s">
        <v>759</v>
      </c>
      <c r="G265" s="21" t="s">
        <v>518</v>
      </c>
      <c r="H265" s="22">
        <v>42370</v>
      </c>
      <c r="I265" s="22">
        <v>42400</v>
      </c>
      <c r="J265" s="22" t="s">
        <v>1512</v>
      </c>
      <c r="K265" s="22"/>
      <c r="L265" s="23">
        <v>1</v>
      </c>
      <c r="M265" s="24" t="s">
        <v>833</v>
      </c>
      <c r="N265" s="31">
        <v>6</v>
      </c>
      <c r="O265" s="2">
        <f>IF(OR(m1AssetsTable[[#This Row],[Begin]]&gt;m1AssetsTable[[#This Row],[End]],m1AssetsTable[[#This Row],[Device family]]="Error",m1AssetsTable[[#This Row],[RU]]="Error"),1,0)</f>
        <v>0</v>
      </c>
    </row>
    <row r="266" spans="2:15" x14ac:dyDescent="0.25">
      <c r="B266" s="20">
        <f>SUBTOTAL(3,$O$7:O266)</f>
        <v>260</v>
      </c>
      <c r="C266" s="21" t="s">
        <v>9</v>
      </c>
      <c r="D266" s="21" t="s">
        <v>22</v>
      </c>
      <c r="E266" s="21" t="s">
        <v>544</v>
      </c>
      <c r="F266" s="21" t="s">
        <v>759</v>
      </c>
      <c r="G266" s="21" t="s">
        <v>518</v>
      </c>
      <c r="H266" s="22">
        <v>42370</v>
      </c>
      <c r="I266" s="22">
        <v>42400</v>
      </c>
      <c r="J266" s="22" t="s">
        <v>1512</v>
      </c>
      <c r="K266" s="22"/>
      <c r="L266" s="23">
        <v>1</v>
      </c>
      <c r="M266" s="24" t="s">
        <v>833</v>
      </c>
      <c r="N266" s="31">
        <v>6</v>
      </c>
      <c r="O266" s="2">
        <f>IF(OR(m1AssetsTable[[#This Row],[Begin]]&gt;m1AssetsTable[[#This Row],[End]],m1AssetsTable[[#This Row],[Device family]]="Error",m1AssetsTable[[#This Row],[RU]]="Error"),1,0)</f>
        <v>0</v>
      </c>
    </row>
    <row r="267" spans="2:15" x14ac:dyDescent="0.25">
      <c r="B267" s="20">
        <f>SUBTOTAL(3,$O$7:O267)</f>
        <v>261</v>
      </c>
      <c r="C267" s="21" t="s">
        <v>9</v>
      </c>
      <c r="D267" s="21" t="s">
        <v>26</v>
      </c>
      <c r="E267" s="21" t="s">
        <v>542</v>
      </c>
      <c r="F267" s="21" t="s">
        <v>759</v>
      </c>
      <c r="G267" s="21" t="s">
        <v>518</v>
      </c>
      <c r="H267" s="22">
        <v>42370</v>
      </c>
      <c r="I267" s="22">
        <v>42400</v>
      </c>
      <c r="J267" s="22" t="s">
        <v>1512</v>
      </c>
      <c r="K267" s="22"/>
      <c r="L267" s="23">
        <v>1</v>
      </c>
      <c r="M267" s="24" t="s">
        <v>676</v>
      </c>
      <c r="N267" s="31">
        <v>0</v>
      </c>
      <c r="O267" s="2">
        <f>IF(OR(m1AssetsTable[[#This Row],[Begin]]&gt;m1AssetsTable[[#This Row],[End]],m1AssetsTable[[#This Row],[Device family]]="Error",m1AssetsTable[[#This Row],[RU]]="Error"),1,0)</f>
        <v>0</v>
      </c>
    </row>
    <row r="268" spans="2:15" x14ac:dyDescent="0.25">
      <c r="B268" s="20">
        <f>SUBTOTAL(3,$O$7:O268)</f>
        <v>262</v>
      </c>
      <c r="C268" s="21" t="s">
        <v>9</v>
      </c>
      <c r="D268" s="21" t="s">
        <v>26</v>
      </c>
      <c r="E268" s="21" t="s">
        <v>543</v>
      </c>
      <c r="F268" s="21" t="s">
        <v>759</v>
      </c>
      <c r="G268" s="21" t="s">
        <v>518</v>
      </c>
      <c r="H268" s="22">
        <v>42370</v>
      </c>
      <c r="I268" s="22">
        <v>42400</v>
      </c>
      <c r="J268" s="22" t="s">
        <v>1512</v>
      </c>
      <c r="K268" s="22"/>
      <c r="L268" s="23">
        <v>1</v>
      </c>
      <c r="M268" s="24" t="s">
        <v>676</v>
      </c>
      <c r="N268" s="31">
        <v>0</v>
      </c>
      <c r="O268" s="2">
        <f>IF(OR(m1AssetsTable[[#This Row],[Begin]]&gt;m1AssetsTable[[#This Row],[End]],m1AssetsTable[[#This Row],[Device family]]="Error",m1AssetsTable[[#This Row],[RU]]="Error"),1,0)</f>
        <v>0</v>
      </c>
    </row>
    <row r="269" spans="2:15" x14ac:dyDescent="0.25">
      <c r="B269" s="20">
        <f>SUBTOTAL(3,$O$7:O269)</f>
        <v>263</v>
      </c>
      <c r="C269" s="21" t="s">
        <v>3</v>
      </c>
      <c r="D269" s="21" t="s">
        <v>34</v>
      </c>
      <c r="E269" s="21" t="s">
        <v>516</v>
      </c>
      <c r="F269" s="21" t="s">
        <v>517</v>
      </c>
      <c r="G269" s="21" t="s">
        <v>518</v>
      </c>
      <c r="H269" s="22">
        <v>42370</v>
      </c>
      <c r="I269" s="22">
        <v>42400</v>
      </c>
      <c r="J269" s="22" t="s">
        <v>1512</v>
      </c>
      <c r="K269" s="22"/>
      <c r="L269" s="23">
        <v>1</v>
      </c>
      <c r="M269" s="24" t="s">
        <v>837</v>
      </c>
      <c r="N269" s="31">
        <v>2</v>
      </c>
      <c r="O269" s="2">
        <f>IF(OR(m1AssetsTable[[#This Row],[Begin]]&gt;m1AssetsTable[[#This Row],[End]],m1AssetsTable[[#This Row],[Device family]]="Error",m1AssetsTable[[#This Row],[RU]]="Error"),1,0)</f>
        <v>0</v>
      </c>
    </row>
    <row r="270" spans="2:15" x14ac:dyDescent="0.25">
      <c r="B270" s="20">
        <f>SUBTOTAL(3,$O$7:O270)</f>
        <v>264</v>
      </c>
      <c r="C270" s="21" t="s">
        <v>3</v>
      </c>
      <c r="D270" s="21" t="s">
        <v>34</v>
      </c>
      <c r="E270" s="21" t="s">
        <v>519</v>
      </c>
      <c r="F270" s="21" t="s">
        <v>760</v>
      </c>
      <c r="G270" s="21" t="s">
        <v>518</v>
      </c>
      <c r="H270" s="22">
        <v>42370</v>
      </c>
      <c r="I270" s="22">
        <v>42400</v>
      </c>
      <c r="J270" s="22" t="s">
        <v>1512</v>
      </c>
      <c r="K270" s="22"/>
      <c r="L270" s="23">
        <v>1</v>
      </c>
      <c r="M270" s="24" t="s">
        <v>837</v>
      </c>
      <c r="N270" s="31">
        <v>2</v>
      </c>
      <c r="O270" s="2">
        <f>IF(OR(m1AssetsTable[[#This Row],[Begin]]&gt;m1AssetsTable[[#This Row],[End]],m1AssetsTable[[#This Row],[Device family]]="Error",m1AssetsTable[[#This Row],[RU]]="Error"),1,0)</f>
        <v>0</v>
      </c>
    </row>
    <row r="271" spans="2:15" x14ac:dyDescent="0.25">
      <c r="B271" s="20">
        <f>SUBTOTAL(3,$O$7:O271)</f>
        <v>265</v>
      </c>
      <c r="C271" s="21" t="s">
        <v>3</v>
      </c>
      <c r="D271" s="21" t="s">
        <v>73</v>
      </c>
      <c r="E271" s="21" t="s">
        <v>545</v>
      </c>
      <c r="F271" s="21" t="s">
        <v>546</v>
      </c>
      <c r="G271" s="21" t="s">
        <v>518</v>
      </c>
      <c r="H271" s="22">
        <v>42370</v>
      </c>
      <c r="I271" s="22">
        <v>42400</v>
      </c>
      <c r="J271" s="22" t="s">
        <v>1512</v>
      </c>
      <c r="K271" s="22"/>
      <c r="L271" s="23">
        <v>1</v>
      </c>
      <c r="M271" s="24" t="s">
        <v>836</v>
      </c>
      <c r="N271" s="31">
        <v>2</v>
      </c>
      <c r="O271" s="2">
        <f>IF(OR(m1AssetsTable[[#This Row],[Begin]]&gt;m1AssetsTable[[#This Row],[End]],m1AssetsTable[[#This Row],[Device family]]="Error",m1AssetsTable[[#This Row],[RU]]="Error"),1,0)</f>
        <v>0</v>
      </c>
    </row>
    <row r="272" spans="2:15" x14ac:dyDescent="0.25">
      <c r="B272" s="20">
        <f>SUBTOTAL(3,$O$7:O272)</f>
        <v>266</v>
      </c>
      <c r="C272" s="21" t="s">
        <v>9</v>
      </c>
      <c r="D272" s="21" t="s">
        <v>24</v>
      </c>
      <c r="E272" s="21" t="s">
        <v>538</v>
      </c>
      <c r="F272" s="21" t="s">
        <v>761</v>
      </c>
      <c r="G272" s="21" t="s">
        <v>518</v>
      </c>
      <c r="H272" s="22">
        <v>42370</v>
      </c>
      <c r="I272" s="22">
        <v>42400</v>
      </c>
      <c r="J272" s="22" t="s">
        <v>1512</v>
      </c>
      <c r="K272" s="22"/>
      <c r="L272" s="23">
        <v>1</v>
      </c>
      <c r="M272" s="24" t="s">
        <v>674</v>
      </c>
      <c r="N272" s="31">
        <v>4</v>
      </c>
      <c r="O272" s="2">
        <f>IF(OR(m1AssetsTable[[#This Row],[Begin]]&gt;m1AssetsTable[[#This Row],[End]],m1AssetsTable[[#This Row],[Device family]]="Error",m1AssetsTable[[#This Row],[RU]]="Error"),1,0)</f>
        <v>0</v>
      </c>
    </row>
    <row r="273" spans="2:15" x14ac:dyDescent="0.25">
      <c r="B273" s="20">
        <f>SUBTOTAL(3,$O$7:O273)</f>
        <v>267</v>
      </c>
      <c r="C273" s="21" t="s">
        <v>9</v>
      </c>
      <c r="D273" s="21" t="s">
        <v>24</v>
      </c>
      <c r="E273" s="21" t="s">
        <v>539</v>
      </c>
      <c r="F273" s="21" t="s">
        <v>762</v>
      </c>
      <c r="G273" s="21" t="s">
        <v>518</v>
      </c>
      <c r="H273" s="22">
        <v>42370</v>
      </c>
      <c r="I273" s="22">
        <v>42400</v>
      </c>
      <c r="J273" s="22" t="s">
        <v>1512</v>
      </c>
      <c r="K273" s="22"/>
      <c r="L273" s="23">
        <v>1</v>
      </c>
      <c r="M273" s="24" t="s">
        <v>674</v>
      </c>
      <c r="N273" s="31">
        <v>4</v>
      </c>
      <c r="O273" s="2">
        <f>IF(OR(m1AssetsTable[[#This Row],[Begin]]&gt;m1AssetsTable[[#This Row],[End]],m1AssetsTable[[#This Row],[Device family]]="Error",m1AssetsTable[[#This Row],[RU]]="Error"),1,0)</f>
        <v>0</v>
      </c>
    </row>
    <row r="274" spans="2:15" x14ac:dyDescent="0.25">
      <c r="B274" s="20">
        <f>SUBTOTAL(3,$O$7:O274)</f>
        <v>268</v>
      </c>
      <c r="C274" s="21" t="s">
        <v>9</v>
      </c>
      <c r="D274" s="21" t="s">
        <v>24</v>
      </c>
      <c r="E274" s="21" t="s">
        <v>540</v>
      </c>
      <c r="F274" s="21" t="s">
        <v>763</v>
      </c>
      <c r="G274" s="21" t="s">
        <v>518</v>
      </c>
      <c r="H274" s="22">
        <v>42370</v>
      </c>
      <c r="I274" s="22">
        <v>42400</v>
      </c>
      <c r="J274" s="22" t="s">
        <v>1512</v>
      </c>
      <c r="K274" s="22"/>
      <c r="L274" s="23">
        <v>1</v>
      </c>
      <c r="M274" s="24" t="s">
        <v>674</v>
      </c>
      <c r="N274" s="31">
        <v>4</v>
      </c>
      <c r="O274" s="2">
        <f>IF(OR(m1AssetsTable[[#This Row],[Begin]]&gt;m1AssetsTable[[#This Row],[End]],m1AssetsTable[[#This Row],[Device family]]="Error",m1AssetsTable[[#This Row],[RU]]="Error"),1,0)</f>
        <v>0</v>
      </c>
    </row>
    <row r="275" spans="2:15" x14ac:dyDescent="0.25">
      <c r="B275" s="20">
        <f>SUBTOTAL(3,$O$7:O275)</f>
        <v>269</v>
      </c>
      <c r="C275" s="21" t="s">
        <v>9</v>
      </c>
      <c r="D275" s="21" t="s">
        <v>24</v>
      </c>
      <c r="E275" s="21" t="s">
        <v>541</v>
      </c>
      <c r="F275" s="21" t="s">
        <v>764</v>
      </c>
      <c r="G275" s="21" t="s">
        <v>518</v>
      </c>
      <c r="H275" s="22">
        <v>42370</v>
      </c>
      <c r="I275" s="22">
        <v>42400</v>
      </c>
      <c r="J275" s="22" t="s">
        <v>1512</v>
      </c>
      <c r="K275" s="22"/>
      <c r="L275" s="23">
        <v>1</v>
      </c>
      <c r="M275" s="24" t="s">
        <v>674</v>
      </c>
      <c r="N275" s="31">
        <v>4</v>
      </c>
      <c r="O275" s="2">
        <f>IF(OR(m1AssetsTable[[#This Row],[Begin]]&gt;m1AssetsTable[[#This Row],[End]],m1AssetsTable[[#This Row],[Device family]]="Error",m1AssetsTable[[#This Row],[RU]]="Error"),1,0)</f>
        <v>0</v>
      </c>
    </row>
    <row r="276" spans="2:15" x14ac:dyDescent="0.25">
      <c r="B276" s="20">
        <f>SUBTOTAL(3,$O$7:O276)</f>
        <v>270</v>
      </c>
      <c r="C276" s="21" t="s">
        <v>9</v>
      </c>
      <c r="D276" s="21" t="s">
        <v>834</v>
      </c>
      <c r="E276" s="21" t="s">
        <v>531</v>
      </c>
      <c r="F276" s="21" t="s">
        <v>532</v>
      </c>
      <c r="G276" s="21" t="s">
        <v>518</v>
      </c>
      <c r="H276" s="22">
        <v>42370</v>
      </c>
      <c r="I276" s="22">
        <v>42400</v>
      </c>
      <c r="J276" s="22" t="s">
        <v>1512</v>
      </c>
      <c r="K276" s="22"/>
      <c r="L276" s="23">
        <v>1</v>
      </c>
      <c r="M276" s="24" t="s">
        <v>835</v>
      </c>
      <c r="N276" s="31">
        <v>2</v>
      </c>
      <c r="O276" s="2">
        <f>IF(OR(m1AssetsTable[[#This Row],[Begin]]&gt;m1AssetsTable[[#This Row],[End]],m1AssetsTable[[#This Row],[Device family]]="Error",m1AssetsTable[[#This Row],[RU]]="Error"),1,0)</f>
        <v>0</v>
      </c>
    </row>
    <row r="277" spans="2:15" x14ac:dyDescent="0.25">
      <c r="B277" s="20">
        <f>SUBTOTAL(3,$O$7:O277)</f>
        <v>271</v>
      </c>
      <c r="C277" s="21" t="s">
        <v>9</v>
      </c>
      <c r="D277" s="21" t="s">
        <v>524</v>
      </c>
      <c r="E277" s="21" t="s">
        <v>525</v>
      </c>
      <c r="F277" s="21" t="s">
        <v>526</v>
      </c>
      <c r="G277" s="21" t="s">
        <v>518</v>
      </c>
      <c r="H277" s="22">
        <v>42370</v>
      </c>
      <c r="I277" s="22">
        <v>42400</v>
      </c>
      <c r="J277" s="22" t="s">
        <v>1512</v>
      </c>
      <c r="K277" s="22"/>
      <c r="L277" s="23">
        <v>1</v>
      </c>
      <c r="M277" s="24" t="s">
        <v>838</v>
      </c>
      <c r="N277" s="31">
        <v>1</v>
      </c>
      <c r="O277" s="2">
        <f>IF(OR(m1AssetsTable[[#This Row],[Begin]]&gt;m1AssetsTable[[#This Row],[End]],m1AssetsTable[[#This Row],[Device family]]="Error",m1AssetsTable[[#This Row],[RU]]="Error"),1,0)</f>
        <v>0</v>
      </c>
    </row>
    <row r="278" spans="2:15" x14ac:dyDescent="0.25">
      <c r="B278" s="20">
        <f>SUBTOTAL(3,$O$7:O278)</f>
        <v>272</v>
      </c>
      <c r="C278" s="21" t="s">
        <v>9</v>
      </c>
      <c r="D278" s="21" t="s">
        <v>524</v>
      </c>
      <c r="E278" s="21" t="s">
        <v>527</v>
      </c>
      <c r="F278" s="21" t="s">
        <v>528</v>
      </c>
      <c r="G278" s="21" t="s">
        <v>518</v>
      </c>
      <c r="H278" s="22">
        <v>42370</v>
      </c>
      <c r="I278" s="22">
        <v>42400</v>
      </c>
      <c r="J278" s="22" t="s">
        <v>1512</v>
      </c>
      <c r="K278" s="22"/>
      <c r="L278" s="23">
        <v>1</v>
      </c>
      <c r="M278" s="24" t="s">
        <v>838</v>
      </c>
      <c r="N278" s="31">
        <v>1</v>
      </c>
      <c r="O278" s="2">
        <f>IF(OR(m1AssetsTable[[#This Row],[Begin]]&gt;m1AssetsTable[[#This Row],[End]],m1AssetsTable[[#This Row],[Device family]]="Error",m1AssetsTable[[#This Row],[RU]]="Error"),1,0)</f>
        <v>0</v>
      </c>
    </row>
    <row r="279" spans="2:15" x14ac:dyDescent="0.25">
      <c r="B279" s="20">
        <f>SUBTOTAL(3,$O$7:O279)</f>
        <v>273</v>
      </c>
      <c r="C279" s="21" t="s">
        <v>9</v>
      </c>
      <c r="D279" s="21" t="s">
        <v>524</v>
      </c>
      <c r="E279" s="21" t="s">
        <v>529</v>
      </c>
      <c r="F279" s="21" t="s">
        <v>530</v>
      </c>
      <c r="G279" s="21" t="s">
        <v>518</v>
      </c>
      <c r="H279" s="22">
        <v>42370</v>
      </c>
      <c r="I279" s="22">
        <v>42400</v>
      </c>
      <c r="J279" s="22" t="s">
        <v>1512</v>
      </c>
      <c r="K279" s="22"/>
      <c r="L279" s="23">
        <v>1</v>
      </c>
      <c r="M279" s="24" t="s">
        <v>838</v>
      </c>
      <c r="N279" s="31">
        <v>1</v>
      </c>
      <c r="O279" s="2">
        <f>IF(OR(m1AssetsTable[[#This Row],[Begin]]&gt;m1AssetsTable[[#This Row],[End]],m1AssetsTable[[#This Row],[Device family]]="Error",m1AssetsTable[[#This Row],[RU]]="Error"),1,0)</f>
        <v>0</v>
      </c>
    </row>
    <row r="280" spans="2:15" x14ac:dyDescent="0.25">
      <c r="B280" s="20">
        <f>SUBTOTAL(3,$O$7:O280)</f>
        <v>274</v>
      </c>
      <c r="C280" s="21" t="s">
        <v>9</v>
      </c>
      <c r="D280" s="21" t="s">
        <v>524</v>
      </c>
      <c r="E280" s="21" t="s">
        <v>533</v>
      </c>
      <c r="F280" s="21" t="s">
        <v>534</v>
      </c>
      <c r="G280" s="21" t="s">
        <v>518</v>
      </c>
      <c r="H280" s="22">
        <v>42370</v>
      </c>
      <c r="I280" s="22">
        <v>42400</v>
      </c>
      <c r="J280" s="22" t="s">
        <v>1512</v>
      </c>
      <c r="K280" s="22"/>
      <c r="L280" s="23">
        <v>1</v>
      </c>
      <c r="M280" s="24" t="s">
        <v>838</v>
      </c>
      <c r="N280" s="31">
        <v>1</v>
      </c>
      <c r="O280" s="2">
        <f>IF(OR(m1AssetsTable[[#This Row],[Begin]]&gt;m1AssetsTable[[#This Row],[End]],m1AssetsTable[[#This Row],[Device family]]="Error",m1AssetsTable[[#This Row],[RU]]="Error"),1,0)</f>
        <v>0</v>
      </c>
    </row>
    <row r="281" spans="2:15" x14ac:dyDescent="0.25">
      <c r="B281" s="20">
        <f>SUBTOTAL(3,$O$7:O281)</f>
        <v>275</v>
      </c>
      <c r="C281" s="21" t="s">
        <v>9</v>
      </c>
      <c r="D281" s="21" t="s">
        <v>524</v>
      </c>
      <c r="E281" s="21" t="s">
        <v>535</v>
      </c>
      <c r="F281" s="21" t="s">
        <v>536</v>
      </c>
      <c r="G281" s="21" t="s">
        <v>518</v>
      </c>
      <c r="H281" s="22">
        <v>42370</v>
      </c>
      <c r="I281" s="22">
        <v>42400</v>
      </c>
      <c r="J281" s="22" t="s">
        <v>1512</v>
      </c>
      <c r="K281" s="22"/>
      <c r="L281" s="23">
        <v>1</v>
      </c>
      <c r="M281" s="24" t="s">
        <v>838</v>
      </c>
      <c r="N281" s="31">
        <v>1</v>
      </c>
      <c r="O281" s="2">
        <f>IF(OR(m1AssetsTable[[#This Row],[Begin]]&gt;m1AssetsTable[[#This Row],[End]],m1AssetsTable[[#This Row],[Device family]]="Error",m1AssetsTable[[#This Row],[RU]]="Error"),1,0)</f>
        <v>0</v>
      </c>
    </row>
    <row r="282" spans="2:15" x14ac:dyDescent="0.25">
      <c r="B282" s="20">
        <f>SUBTOTAL(3,$O$7:O282)</f>
        <v>276</v>
      </c>
      <c r="C282" s="21" t="s">
        <v>9</v>
      </c>
      <c r="D282" s="21" t="s">
        <v>829</v>
      </c>
      <c r="E282" s="21" t="s">
        <v>520</v>
      </c>
      <c r="F282" s="21" t="s">
        <v>521</v>
      </c>
      <c r="G282" s="21" t="s">
        <v>518</v>
      </c>
      <c r="H282" s="22">
        <v>42370</v>
      </c>
      <c r="I282" s="22">
        <v>42400</v>
      </c>
      <c r="J282" s="22" t="s">
        <v>1512</v>
      </c>
      <c r="K282" s="22"/>
      <c r="L282" s="23">
        <v>1</v>
      </c>
      <c r="M282" s="24" t="s">
        <v>675</v>
      </c>
      <c r="N282" s="31">
        <v>3</v>
      </c>
      <c r="O282" s="2">
        <f>IF(OR(m1AssetsTable[[#This Row],[Begin]]&gt;m1AssetsTable[[#This Row],[End]],m1AssetsTable[[#This Row],[Device family]]="Error",m1AssetsTable[[#This Row],[RU]]="Error"),1,0)</f>
        <v>0</v>
      </c>
    </row>
    <row r="283" spans="2:15" x14ac:dyDescent="0.25">
      <c r="B283" s="20">
        <f>SUBTOTAL(3,$O$7:O283)</f>
        <v>277</v>
      </c>
      <c r="C283" s="21" t="s">
        <v>9</v>
      </c>
      <c r="D283" s="21" t="s">
        <v>829</v>
      </c>
      <c r="E283" s="21" t="s">
        <v>522</v>
      </c>
      <c r="F283" s="21" t="s">
        <v>523</v>
      </c>
      <c r="G283" s="21" t="s">
        <v>518</v>
      </c>
      <c r="H283" s="22">
        <v>42370</v>
      </c>
      <c r="I283" s="22">
        <v>42400</v>
      </c>
      <c r="J283" s="22" t="s">
        <v>1512</v>
      </c>
      <c r="K283" s="22"/>
      <c r="L283" s="23">
        <v>1</v>
      </c>
      <c r="M283" s="24" t="s">
        <v>675</v>
      </c>
      <c r="N283" s="31">
        <v>3</v>
      </c>
      <c r="O283" s="2">
        <f>IF(OR(m1AssetsTable[[#This Row],[Begin]]&gt;m1AssetsTable[[#This Row],[End]],m1AssetsTable[[#This Row],[Device family]]="Error",m1AssetsTable[[#This Row],[RU]]="Error"),1,0)</f>
        <v>0</v>
      </c>
    </row>
    <row r="284" spans="2:15" x14ac:dyDescent="0.25">
      <c r="B284" s="20">
        <f>SUBTOTAL(3,$O$7:O284)</f>
        <v>278</v>
      </c>
      <c r="C284" s="21" t="s">
        <v>9</v>
      </c>
      <c r="D284" s="21" t="s">
        <v>22</v>
      </c>
      <c r="E284" s="21" t="s">
        <v>23</v>
      </c>
      <c r="F284" s="21" t="s">
        <v>765</v>
      </c>
      <c r="G284" s="21" t="s">
        <v>7</v>
      </c>
      <c r="H284" s="22">
        <v>42370</v>
      </c>
      <c r="I284" s="22">
        <v>42400</v>
      </c>
      <c r="J284" s="22" t="s">
        <v>1512</v>
      </c>
      <c r="K284" s="22"/>
      <c r="L284" s="23">
        <v>1</v>
      </c>
      <c r="M284" s="24" t="s">
        <v>833</v>
      </c>
      <c r="N284" s="31">
        <v>6</v>
      </c>
      <c r="O284" s="2">
        <f>IF(OR(m1AssetsTable[[#This Row],[Begin]]&gt;m1AssetsTable[[#This Row],[End]],m1AssetsTable[[#This Row],[Device family]]="Error",m1AssetsTable[[#This Row],[RU]]="Error"),1,0)</f>
        <v>0</v>
      </c>
    </row>
    <row r="285" spans="2:15" x14ac:dyDescent="0.25">
      <c r="B285" s="20">
        <f>SUBTOTAL(3,$O$7:O285)</f>
        <v>279</v>
      </c>
      <c r="C285" s="21" t="s">
        <v>9</v>
      </c>
      <c r="D285" s="21" t="s">
        <v>22</v>
      </c>
      <c r="E285" s="21" t="s">
        <v>32</v>
      </c>
      <c r="F285" s="21" t="s">
        <v>765</v>
      </c>
      <c r="G285" s="21" t="s">
        <v>7</v>
      </c>
      <c r="H285" s="22">
        <v>42370</v>
      </c>
      <c r="I285" s="22">
        <v>42400</v>
      </c>
      <c r="J285" s="22" t="s">
        <v>1512</v>
      </c>
      <c r="K285" s="22"/>
      <c r="L285" s="23">
        <v>1</v>
      </c>
      <c r="M285" s="24" t="s">
        <v>833</v>
      </c>
      <c r="N285" s="31">
        <v>6</v>
      </c>
      <c r="O285" s="2">
        <f>IF(OR(m1AssetsTable[[#This Row],[Begin]]&gt;m1AssetsTable[[#This Row],[End]],m1AssetsTable[[#This Row],[Device family]]="Error",m1AssetsTable[[#This Row],[RU]]="Error"),1,0)</f>
        <v>0</v>
      </c>
    </row>
    <row r="286" spans="2:15" x14ac:dyDescent="0.25">
      <c r="B286" s="20">
        <f>SUBTOTAL(3,$O$7:O286)</f>
        <v>280</v>
      </c>
      <c r="C286" s="21" t="s">
        <v>9</v>
      </c>
      <c r="D286" s="21" t="s">
        <v>28</v>
      </c>
      <c r="E286" s="21" t="s">
        <v>29</v>
      </c>
      <c r="F286" s="21" t="s">
        <v>765</v>
      </c>
      <c r="G286" s="21" t="s">
        <v>7</v>
      </c>
      <c r="H286" s="22">
        <v>42370</v>
      </c>
      <c r="I286" s="22">
        <v>42400</v>
      </c>
      <c r="J286" s="22" t="s">
        <v>1512</v>
      </c>
      <c r="K286" s="22"/>
      <c r="L286" s="23">
        <v>1</v>
      </c>
      <c r="M286" s="24" t="s">
        <v>677</v>
      </c>
      <c r="N286" s="31">
        <v>0</v>
      </c>
      <c r="O286" s="2">
        <f>IF(OR(m1AssetsTable[[#This Row],[Begin]]&gt;m1AssetsTable[[#This Row],[End]],m1AssetsTable[[#This Row],[Device family]]="Error",m1AssetsTable[[#This Row],[RU]]="Error"),1,0)</f>
        <v>0</v>
      </c>
    </row>
    <row r="287" spans="2:15" x14ac:dyDescent="0.25">
      <c r="B287" s="20">
        <f>SUBTOTAL(3,$O$7:O287)</f>
        <v>281</v>
      </c>
      <c r="C287" s="21" t="s">
        <v>9</v>
      </c>
      <c r="D287" s="21" t="s">
        <v>28</v>
      </c>
      <c r="E287" s="21" t="s">
        <v>30</v>
      </c>
      <c r="F287" s="21" t="s">
        <v>765</v>
      </c>
      <c r="G287" s="21" t="s">
        <v>7</v>
      </c>
      <c r="H287" s="22">
        <v>42370</v>
      </c>
      <c r="I287" s="22">
        <v>42400</v>
      </c>
      <c r="J287" s="22" t="s">
        <v>1512</v>
      </c>
      <c r="K287" s="22"/>
      <c r="L287" s="23">
        <v>1</v>
      </c>
      <c r="M287" s="24" t="s">
        <v>677</v>
      </c>
      <c r="N287" s="31">
        <v>0</v>
      </c>
      <c r="O287" s="2">
        <f>IF(OR(m1AssetsTable[[#This Row],[Begin]]&gt;m1AssetsTable[[#This Row],[End]],m1AssetsTable[[#This Row],[Device family]]="Error",m1AssetsTable[[#This Row],[RU]]="Error"),1,0)</f>
        <v>0</v>
      </c>
    </row>
    <row r="288" spans="2:15" x14ac:dyDescent="0.25">
      <c r="B288" s="20">
        <f>SUBTOTAL(3,$O$7:O288)</f>
        <v>282</v>
      </c>
      <c r="C288" s="21" t="s">
        <v>9</v>
      </c>
      <c r="D288" s="21" t="s">
        <v>26</v>
      </c>
      <c r="E288" s="21" t="s">
        <v>27</v>
      </c>
      <c r="F288" s="21" t="s">
        <v>765</v>
      </c>
      <c r="G288" s="21" t="s">
        <v>7</v>
      </c>
      <c r="H288" s="22">
        <v>42370</v>
      </c>
      <c r="I288" s="22">
        <v>42400</v>
      </c>
      <c r="J288" s="22" t="s">
        <v>1512</v>
      </c>
      <c r="K288" s="22"/>
      <c r="L288" s="23">
        <v>1</v>
      </c>
      <c r="M288" s="24" t="s">
        <v>676</v>
      </c>
      <c r="N288" s="31">
        <v>0</v>
      </c>
      <c r="O288" s="2">
        <f>IF(OR(m1AssetsTable[[#This Row],[Begin]]&gt;m1AssetsTable[[#This Row],[End]],m1AssetsTable[[#This Row],[Device family]]="Error",m1AssetsTable[[#This Row],[RU]]="Error"),1,0)</f>
        <v>0</v>
      </c>
    </row>
    <row r="289" spans="2:15" x14ac:dyDescent="0.25">
      <c r="B289" s="20">
        <f>SUBTOTAL(3,$O$7:O289)</f>
        <v>283</v>
      </c>
      <c r="C289" s="21" t="s">
        <v>9</v>
      </c>
      <c r="D289" s="21" t="s">
        <v>26</v>
      </c>
      <c r="E289" s="21" t="s">
        <v>31</v>
      </c>
      <c r="F289" s="21" t="s">
        <v>765</v>
      </c>
      <c r="G289" s="21" t="s">
        <v>7</v>
      </c>
      <c r="H289" s="22">
        <v>42370</v>
      </c>
      <c r="I289" s="22">
        <v>42400</v>
      </c>
      <c r="J289" s="22" t="s">
        <v>1512</v>
      </c>
      <c r="K289" s="22"/>
      <c r="L289" s="23">
        <v>1</v>
      </c>
      <c r="M289" s="24" t="s">
        <v>676</v>
      </c>
      <c r="N289" s="31">
        <v>0</v>
      </c>
      <c r="O289" s="2">
        <f>IF(OR(m1AssetsTable[[#This Row],[Begin]]&gt;m1AssetsTable[[#This Row],[End]],m1AssetsTable[[#This Row],[Device family]]="Error",m1AssetsTable[[#This Row],[RU]]="Error"),1,0)</f>
        <v>0</v>
      </c>
    </row>
    <row r="290" spans="2:15" x14ac:dyDescent="0.25">
      <c r="B290" s="20">
        <f>SUBTOTAL(3,$O$7:O290)</f>
        <v>284</v>
      </c>
      <c r="C290" s="21" t="s">
        <v>3</v>
      </c>
      <c r="D290" s="21" t="s">
        <v>4</v>
      </c>
      <c r="E290" s="21" t="s">
        <v>5</v>
      </c>
      <c r="F290" s="21" t="s">
        <v>6</v>
      </c>
      <c r="G290" s="21" t="s">
        <v>7</v>
      </c>
      <c r="H290" s="22">
        <v>42370</v>
      </c>
      <c r="I290" s="22">
        <v>42400</v>
      </c>
      <c r="J290" s="22" t="s">
        <v>1512</v>
      </c>
      <c r="K290" s="22"/>
      <c r="L290" s="23">
        <v>1</v>
      </c>
      <c r="M290" s="24" t="s">
        <v>837</v>
      </c>
      <c r="N290" s="31">
        <v>2</v>
      </c>
      <c r="O290" s="2">
        <f>IF(OR(m1AssetsTable[[#This Row],[Begin]]&gt;m1AssetsTable[[#This Row],[End]],m1AssetsTable[[#This Row],[Device family]]="Error",m1AssetsTable[[#This Row],[RU]]="Error"),1,0)</f>
        <v>0</v>
      </c>
    </row>
    <row r="291" spans="2:15" x14ac:dyDescent="0.25">
      <c r="B291" s="20">
        <f>SUBTOTAL(3,$O$7:O291)</f>
        <v>285</v>
      </c>
      <c r="C291" s="21" t="s">
        <v>3</v>
      </c>
      <c r="D291" s="21" t="s">
        <v>4</v>
      </c>
      <c r="E291" s="21" t="s">
        <v>8</v>
      </c>
      <c r="F291" s="21" t="s">
        <v>766</v>
      </c>
      <c r="G291" s="21" t="s">
        <v>7</v>
      </c>
      <c r="H291" s="22">
        <v>42370</v>
      </c>
      <c r="I291" s="22">
        <v>42400</v>
      </c>
      <c r="J291" s="22" t="s">
        <v>1512</v>
      </c>
      <c r="K291" s="22"/>
      <c r="L291" s="23">
        <v>1</v>
      </c>
      <c r="M291" s="24" t="s">
        <v>837</v>
      </c>
      <c r="N291" s="31">
        <v>2</v>
      </c>
      <c r="O291" s="2">
        <f>IF(OR(m1AssetsTable[[#This Row],[Begin]]&gt;m1AssetsTable[[#This Row],[End]],m1AssetsTable[[#This Row],[Device family]]="Error",m1AssetsTable[[#This Row],[RU]]="Error"),1,0)</f>
        <v>0</v>
      </c>
    </row>
    <row r="292" spans="2:15" x14ac:dyDescent="0.25">
      <c r="B292" s="20">
        <f>SUBTOTAL(3,$O$7:O292)</f>
        <v>286</v>
      </c>
      <c r="C292" s="21" t="s">
        <v>9</v>
      </c>
      <c r="D292" s="21" t="s">
        <v>24</v>
      </c>
      <c r="E292" s="21" t="s">
        <v>25</v>
      </c>
      <c r="F292" s="21" t="s">
        <v>767</v>
      </c>
      <c r="G292" s="21" t="s">
        <v>7</v>
      </c>
      <c r="H292" s="22">
        <v>42370</v>
      </c>
      <c r="I292" s="22">
        <v>42400</v>
      </c>
      <c r="J292" s="22" t="s">
        <v>1512</v>
      </c>
      <c r="K292" s="22"/>
      <c r="L292" s="23">
        <v>1</v>
      </c>
      <c r="M292" s="24" t="s">
        <v>674</v>
      </c>
      <c r="N292" s="31">
        <v>4</v>
      </c>
      <c r="O292" s="2">
        <f>IF(OR(m1AssetsTable[[#This Row],[Begin]]&gt;m1AssetsTable[[#This Row],[End]],m1AssetsTable[[#This Row],[Device family]]="Error",m1AssetsTable[[#This Row],[RU]]="Error"),1,0)</f>
        <v>0</v>
      </c>
    </row>
    <row r="293" spans="2:15" x14ac:dyDescent="0.25">
      <c r="B293" s="20">
        <f>SUBTOTAL(3,$O$7:O293)</f>
        <v>287</v>
      </c>
      <c r="C293" s="21" t="s">
        <v>9</v>
      </c>
      <c r="D293" s="21" t="s">
        <v>24</v>
      </c>
      <c r="E293" s="21" t="s">
        <v>33</v>
      </c>
      <c r="F293" s="21" t="s">
        <v>768</v>
      </c>
      <c r="G293" s="21" t="s">
        <v>7</v>
      </c>
      <c r="H293" s="22">
        <v>42370</v>
      </c>
      <c r="I293" s="22">
        <v>42400</v>
      </c>
      <c r="J293" s="22" t="s">
        <v>1512</v>
      </c>
      <c r="K293" s="22"/>
      <c r="L293" s="23">
        <v>1</v>
      </c>
      <c r="M293" s="24" t="s">
        <v>674</v>
      </c>
      <c r="N293" s="31">
        <v>4</v>
      </c>
      <c r="O293" s="2">
        <f>IF(OR(m1AssetsTable[[#This Row],[Begin]]&gt;m1AssetsTable[[#This Row],[End]],m1AssetsTable[[#This Row],[Device family]]="Error",m1AssetsTable[[#This Row],[RU]]="Error"),1,0)</f>
        <v>0</v>
      </c>
    </row>
    <row r="294" spans="2:15" x14ac:dyDescent="0.25">
      <c r="B294" s="20">
        <f>SUBTOTAL(3,$O$7:O294)</f>
        <v>288</v>
      </c>
      <c r="C294" s="21" t="s">
        <v>9</v>
      </c>
      <c r="D294" s="21" t="s">
        <v>834</v>
      </c>
      <c r="E294" s="21" t="s">
        <v>20</v>
      </c>
      <c r="F294" s="21" t="s">
        <v>21</v>
      </c>
      <c r="G294" s="21" t="s">
        <v>7</v>
      </c>
      <c r="H294" s="22">
        <v>42370</v>
      </c>
      <c r="I294" s="22">
        <v>42400</v>
      </c>
      <c r="J294" s="22" t="s">
        <v>1512</v>
      </c>
      <c r="K294" s="22"/>
      <c r="L294" s="23">
        <v>1</v>
      </c>
      <c r="M294" s="24" t="s">
        <v>835</v>
      </c>
      <c r="N294" s="31">
        <v>2</v>
      </c>
      <c r="O294" s="2">
        <f>IF(OR(m1AssetsTable[[#This Row],[Begin]]&gt;m1AssetsTable[[#This Row],[End]],m1AssetsTable[[#This Row],[Device family]]="Error",m1AssetsTable[[#This Row],[RU]]="Error"),1,0)</f>
        <v>0</v>
      </c>
    </row>
    <row r="295" spans="2:15" x14ac:dyDescent="0.25">
      <c r="B295" s="20">
        <f>SUBTOTAL(3,$O$7:O295)</f>
        <v>289</v>
      </c>
      <c r="C295" s="21" t="s">
        <v>9</v>
      </c>
      <c r="D295" s="21" t="s">
        <v>15</v>
      </c>
      <c r="E295" s="21" t="s">
        <v>16</v>
      </c>
      <c r="F295" s="21" t="s">
        <v>17</v>
      </c>
      <c r="G295" s="21" t="s">
        <v>7</v>
      </c>
      <c r="H295" s="22">
        <v>42370</v>
      </c>
      <c r="I295" s="22">
        <v>42400</v>
      </c>
      <c r="J295" s="22" t="s">
        <v>1512</v>
      </c>
      <c r="K295" s="22"/>
      <c r="L295" s="23">
        <v>1</v>
      </c>
      <c r="M295" s="24" t="s">
        <v>838</v>
      </c>
      <c r="N295" s="31">
        <v>1</v>
      </c>
      <c r="O295" s="2">
        <f>IF(OR(m1AssetsTable[[#This Row],[Begin]]&gt;m1AssetsTable[[#This Row],[End]],m1AssetsTable[[#This Row],[Device family]]="Error",m1AssetsTable[[#This Row],[RU]]="Error"),1,0)</f>
        <v>0</v>
      </c>
    </row>
    <row r="296" spans="2:15" x14ac:dyDescent="0.25">
      <c r="B296" s="20">
        <f>SUBTOTAL(3,$O$7:O296)</f>
        <v>290</v>
      </c>
      <c r="C296" s="21" t="s">
        <v>9</v>
      </c>
      <c r="D296" s="21" t="s">
        <v>15</v>
      </c>
      <c r="E296" s="21" t="s">
        <v>18</v>
      </c>
      <c r="F296" s="21" t="s">
        <v>19</v>
      </c>
      <c r="G296" s="21" t="s">
        <v>7</v>
      </c>
      <c r="H296" s="22">
        <v>42370</v>
      </c>
      <c r="I296" s="22">
        <v>42400</v>
      </c>
      <c r="J296" s="22" t="s">
        <v>1512</v>
      </c>
      <c r="K296" s="22"/>
      <c r="L296" s="23">
        <v>1</v>
      </c>
      <c r="M296" s="24" t="s">
        <v>838</v>
      </c>
      <c r="N296" s="31">
        <v>1</v>
      </c>
      <c r="O296" s="2">
        <f>IF(OR(m1AssetsTable[[#This Row],[Begin]]&gt;m1AssetsTable[[#This Row],[End]],m1AssetsTable[[#This Row],[Device family]]="Error",m1AssetsTable[[#This Row],[RU]]="Error"),1,0)</f>
        <v>0</v>
      </c>
    </row>
    <row r="297" spans="2:15" x14ac:dyDescent="0.25">
      <c r="B297" s="20">
        <f>SUBTOTAL(3,$O$7:O297)</f>
        <v>291</v>
      </c>
      <c r="C297" s="21" t="s">
        <v>9</v>
      </c>
      <c r="D297" s="21" t="s">
        <v>829</v>
      </c>
      <c r="E297" s="21" t="s">
        <v>11</v>
      </c>
      <c r="F297" s="21" t="s">
        <v>12</v>
      </c>
      <c r="G297" s="21" t="s">
        <v>7</v>
      </c>
      <c r="H297" s="22">
        <v>42370</v>
      </c>
      <c r="I297" s="22">
        <v>42400</v>
      </c>
      <c r="J297" s="22" t="s">
        <v>1512</v>
      </c>
      <c r="K297" s="22"/>
      <c r="L297" s="23">
        <v>1</v>
      </c>
      <c r="M297" s="24" t="s">
        <v>675</v>
      </c>
      <c r="N297" s="31">
        <v>3</v>
      </c>
      <c r="O297" s="2">
        <f>IF(OR(m1AssetsTable[[#This Row],[Begin]]&gt;m1AssetsTable[[#This Row],[End]],m1AssetsTable[[#This Row],[Device family]]="Error",m1AssetsTable[[#This Row],[RU]]="Error"),1,0)</f>
        <v>0</v>
      </c>
    </row>
    <row r="298" spans="2:15" x14ac:dyDescent="0.25">
      <c r="B298" s="20">
        <f>SUBTOTAL(3,$O$7:O298)</f>
        <v>292</v>
      </c>
      <c r="C298" s="21" t="s">
        <v>9</v>
      </c>
      <c r="D298" s="21" t="s">
        <v>829</v>
      </c>
      <c r="E298" s="21" t="s">
        <v>13</v>
      </c>
      <c r="F298" s="21" t="s">
        <v>14</v>
      </c>
      <c r="G298" s="21" t="s">
        <v>7</v>
      </c>
      <c r="H298" s="22">
        <v>42370</v>
      </c>
      <c r="I298" s="22">
        <v>42400</v>
      </c>
      <c r="J298" s="22" t="s">
        <v>1512</v>
      </c>
      <c r="K298" s="22"/>
      <c r="L298" s="23">
        <v>1</v>
      </c>
      <c r="M298" s="24" t="s">
        <v>675</v>
      </c>
      <c r="N298" s="31">
        <v>3</v>
      </c>
      <c r="O298" s="2">
        <f>IF(OR(m1AssetsTable[[#This Row],[Begin]]&gt;m1AssetsTable[[#This Row],[End]],m1AssetsTable[[#This Row],[Device family]]="Error",m1AssetsTable[[#This Row],[RU]]="Error"),1,0)</f>
        <v>0</v>
      </c>
    </row>
    <row r="299" spans="2:15" x14ac:dyDescent="0.25">
      <c r="B299" s="20">
        <f>SUBTOTAL(3,$O$7:O299)</f>
        <v>293</v>
      </c>
      <c r="C299" s="21" t="s">
        <v>9</v>
      </c>
      <c r="D299" s="21" t="s">
        <v>22</v>
      </c>
      <c r="E299" s="21" t="s">
        <v>276</v>
      </c>
      <c r="F299" s="21" t="s">
        <v>769</v>
      </c>
      <c r="G299" s="21" t="s">
        <v>259</v>
      </c>
      <c r="H299" s="22">
        <v>42370</v>
      </c>
      <c r="I299" s="22">
        <v>42400</v>
      </c>
      <c r="J299" s="22" t="s">
        <v>1512</v>
      </c>
      <c r="K299" s="22"/>
      <c r="L299" s="23">
        <v>1</v>
      </c>
      <c r="M299" s="24" t="s">
        <v>833</v>
      </c>
      <c r="N299" s="31">
        <v>6</v>
      </c>
      <c r="O299" s="2">
        <f>IF(OR(m1AssetsTable[[#This Row],[Begin]]&gt;m1AssetsTable[[#This Row],[End]],m1AssetsTable[[#This Row],[Device family]]="Error",m1AssetsTable[[#This Row],[RU]]="Error"),1,0)</f>
        <v>0</v>
      </c>
    </row>
    <row r="300" spans="2:15" x14ac:dyDescent="0.25">
      <c r="B300" s="20">
        <f>SUBTOTAL(3,$O$7:O300)</f>
        <v>294</v>
      </c>
      <c r="C300" s="21" t="s">
        <v>9</v>
      </c>
      <c r="D300" s="21" t="s">
        <v>22</v>
      </c>
      <c r="E300" s="21" t="s">
        <v>280</v>
      </c>
      <c r="F300" s="21" t="s">
        <v>769</v>
      </c>
      <c r="G300" s="21" t="s">
        <v>259</v>
      </c>
      <c r="H300" s="22">
        <v>42370</v>
      </c>
      <c r="I300" s="22">
        <v>42400</v>
      </c>
      <c r="J300" s="22" t="s">
        <v>1512</v>
      </c>
      <c r="K300" s="22"/>
      <c r="L300" s="23">
        <v>1</v>
      </c>
      <c r="M300" s="24" t="s">
        <v>833</v>
      </c>
      <c r="N300" s="31">
        <v>6</v>
      </c>
      <c r="O300" s="2">
        <f>IF(OR(m1AssetsTable[[#This Row],[Begin]]&gt;m1AssetsTable[[#This Row],[End]],m1AssetsTable[[#This Row],[Device family]]="Error",m1AssetsTable[[#This Row],[RU]]="Error"),1,0)</f>
        <v>0</v>
      </c>
    </row>
    <row r="301" spans="2:15" x14ac:dyDescent="0.25">
      <c r="B301" s="20">
        <f>SUBTOTAL(3,$O$7:O301)</f>
        <v>295</v>
      </c>
      <c r="C301" s="21" t="s">
        <v>9</v>
      </c>
      <c r="D301" s="21" t="s">
        <v>26</v>
      </c>
      <c r="E301" s="21" t="s">
        <v>279</v>
      </c>
      <c r="F301" s="21" t="s">
        <v>769</v>
      </c>
      <c r="G301" s="21" t="s">
        <v>259</v>
      </c>
      <c r="H301" s="22">
        <v>42370</v>
      </c>
      <c r="I301" s="22">
        <v>42400</v>
      </c>
      <c r="J301" s="22" t="s">
        <v>1512</v>
      </c>
      <c r="K301" s="22"/>
      <c r="L301" s="23">
        <v>1</v>
      </c>
      <c r="M301" s="24" t="s">
        <v>676</v>
      </c>
      <c r="N301" s="31">
        <v>0</v>
      </c>
      <c r="O301" s="2">
        <f>IF(OR(m1AssetsTable[[#This Row],[Begin]]&gt;m1AssetsTable[[#This Row],[End]],m1AssetsTable[[#This Row],[Device family]]="Error",m1AssetsTable[[#This Row],[RU]]="Error"),1,0)</f>
        <v>0</v>
      </c>
    </row>
    <row r="302" spans="2:15" x14ac:dyDescent="0.25">
      <c r="B302" s="20">
        <f>SUBTOTAL(3,$O$7:O302)</f>
        <v>296</v>
      </c>
      <c r="C302" s="21" t="s">
        <v>3</v>
      </c>
      <c r="D302" s="21" t="s">
        <v>34</v>
      </c>
      <c r="E302" s="21" t="s">
        <v>257</v>
      </c>
      <c r="F302" s="21" t="s">
        <v>258</v>
      </c>
      <c r="G302" s="21" t="s">
        <v>259</v>
      </c>
      <c r="H302" s="22">
        <v>42370</v>
      </c>
      <c r="I302" s="22">
        <v>42400</v>
      </c>
      <c r="J302" s="22" t="s">
        <v>1512</v>
      </c>
      <c r="K302" s="22"/>
      <c r="L302" s="23">
        <v>1</v>
      </c>
      <c r="M302" s="24" t="s">
        <v>837</v>
      </c>
      <c r="N302" s="31">
        <v>2</v>
      </c>
      <c r="O302" s="2">
        <f>IF(OR(m1AssetsTable[[#This Row],[Begin]]&gt;m1AssetsTable[[#This Row],[End]],m1AssetsTable[[#This Row],[Device family]]="Error",m1AssetsTable[[#This Row],[RU]]="Error"),1,0)</f>
        <v>0</v>
      </c>
    </row>
    <row r="303" spans="2:15" x14ac:dyDescent="0.25">
      <c r="B303" s="20">
        <f>SUBTOTAL(3,$O$7:O303)</f>
        <v>297</v>
      </c>
      <c r="C303" s="21" t="s">
        <v>3</v>
      </c>
      <c r="D303" s="21" t="s">
        <v>34</v>
      </c>
      <c r="E303" s="21" t="s">
        <v>260</v>
      </c>
      <c r="F303" s="21" t="s">
        <v>770</v>
      </c>
      <c r="G303" s="21" t="s">
        <v>259</v>
      </c>
      <c r="H303" s="22">
        <v>42370</v>
      </c>
      <c r="I303" s="22">
        <v>42400</v>
      </c>
      <c r="J303" s="22" t="s">
        <v>1512</v>
      </c>
      <c r="K303" s="22"/>
      <c r="L303" s="23">
        <v>1</v>
      </c>
      <c r="M303" s="24" t="s">
        <v>837</v>
      </c>
      <c r="N303" s="31">
        <v>2</v>
      </c>
      <c r="O303" s="2">
        <f>IF(OR(m1AssetsTable[[#This Row],[Begin]]&gt;m1AssetsTable[[#This Row],[End]],m1AssetsTable[[#This Row],[Device family]]="Error",m1AssetsTable[[#This Row],[RU]]="Error"),1,0)</f>
        <v>0</v>
      </c>
    </row>
    <row r="304" spans="2:15" x14ac:dyDescent="0.25">
      <c r="B304" s="20">
        <f>SUBTOTAL(3,$O$7:O304)</f>
        <v>298</v>
      </c>
      <c r="C304" s="21" t="s">
        <v>3</v>
      </c>
      <c r="D304" s="21" t="s">
        <v>73</v>
      </c>
      <c r="E304" s="21" t="s">
        <v>282</v>
      </c>
      <c r="F304" s="21" t="s">
        <v>283</v>
      </c>
      <c r="G304" s="21" t="s">
        <v>259</v>
      </c>
      <c r="H304" s="22">
        <v>42370</v>
      </c>
      <c r="I304" s="22">
        <v>42400</v>
      </c>
      <c r="J304" s="22" t="s">
        <v>1512</v>
      </c>
      <c r="K304" s="22"/>
      <c r="L304" s="23">
        <v>1</v>
      </c>
      <c r="M304" s="24" t="s">
        <v>836</v>
      </c>
      <c r="N304" s="31">
        <v>2</v>
      </c>
      <c r="O304" s="2">
        <f>IF(OR(m1AssetsTable[[#This Row],[Begin]]&gt;m1AssetsTable[[#This Row],[End]],m1AssetsTable[[#This Row],[Device family]]="Error",m1AssetsTable[[#This Row],[RU]]="Error"),1,0)</f>
        <v>0</v>
      </c>
    </row>
    <row r="305" spans="2:15" x14ac:dyDescent="0.25">
      <c r="B305" s="20">
        <f>SUBTOTAL(3,$O$7:O305)</f>
        <v>299</v>
      </c>
      <c r="C305" s="21" t="s">
        <v>9</v>
      </c>
      <c r="D305" s="21" t="s">
        <v>24</v>
      </c>
      <c r="E305" s="21" t="s">
        <v>277</v>
      </c>
      <c r="F305" s="21" t="s">
        <v>771</v>
      </c>
      <c r="G305" s="21" t="s">
        <v>259</v>
      </c>
      <c r="H305" s="22">
        <v>42370</v>
      </c>
      <c r="I305" s="22">
        <v>42400</v>
      </c>
      <c r="J305" s="22" t="s">
        <v>1512</v>
      </c>
      <c r="K305" s="22"/>
      <c r="L305" s="23">
        <v>1</v>
      </c>
      <c r="M305" s="24" t="s">
        <v>674</v>
      </c>
      <c r="N305" s="31">
        <v>4</v>
      </c>
      <c r="O305" s="2">
        <f>IF(OR(m1AssetsTable[[#This Row],[Begin]]&gt;m1AssetsTable[[#This Row],[End]],m1AssetsTable[[#This Row],[Device family]]="Error",m1AssetsTable[[#This Row],[RU]]="Error"),1,0)</f>
        <v>0</v>
      </c>
    </row>
    <row r="306" spans="2:15" x14ac:dyDescent="0.25">
      <c r="B306" s="20">
        <f>SUBTOTAL(3,$O$7:O306)</f>
        <v>300</v>
      </c>
      <c r="C306" s="21" t="s">
        <v>9</v>
      </c>
      <c r="D306" s="21" t="s">
        <v>24</v>
      </c>
      <c r="E306" s="21" t="s">
        <v>278</v>
      </c>
      <c r="F306" s="21" t="s">
        <v>772</v>
      </c>
      <c r="G306" s="21" t="s">
        <v>259</v>
      </c>
      <c r="H306" s="22">
        <v>42370</v>
      </c>
      <c r="I306" s="22">
        <v>42400</v>
      </c>
      <c r="J306" s="22" t="s">
        <v>1512</v>
      </c>
      <c r="K306" s="22"/>
      <c r="L306" s="23">
        <v>1</v>
      </c>
      <c r="M306" s="24" t="s">
        <v>674</v>
      </c>
      <c r="N306" s="31">
        <v>4</v>
      </c>
      <c r="O306" s="2">
        <f>IF(OR(m1AssetsTable[[#This Row],[Begin]]&gt;m1AssetsTable[[#This Row],[End]],m1AssetsTable[[#This Row],[Device family]]="Error",m1AssetsTable[[#This Row],[RU]]="Error"),1,0)</f>
        <v>0</v>
      </c>
    </row>
    <row r="307" spans="2:15" x14ac:dyDescent="0.25">
      <c r="B307" s="20">
        <f>SUBTOTAL(3,$O$7:O307)</f>
        <v>301</v>
      </c>
      <c r="C307" s="21" t="s">
        <v>9</v>
      </c>
      <c r="D307" s="21" t="s">
        <v>24</v>
      </c>
      <c r="E307" s="21" t="s">
        <v>281</v>
      </c>
      <c r="F307" s="21" t="s">
        <v>773</v>
      </c>
      <c r="G307" s="21" t="s">
        <v>259</v>
      </c>
      <c r="H307" s="22">
        <v>42370</v>
      </c>
      <c r="I307" s="22">
        <v>42400</v>
      </c>
      <c r="J307" s="22" t="s">
        <v>1512</v>
      </c>
      <c r="K307" s="22"/>
      <c r="L307" s="23">
        <v>1</v>
      </c>
      <c r="M307" s="24" t="s">
        <v>674</v>
      </c>
      <c r="N307" s="31">
        <v>4</v>
      </c>
      <c r="O307" s="2">
        <f>IF(OR(m1AssetsTable[[#This Row],[Begin]]&gt;m1AssetsTable[[#This Row],[End]],m1AssetsTable[[#This Row],[Device family]]="Error",m1AssetsTable[[#This Row],[RU]]="Error"),1,0)</f>
        <v>0</v>
      </c>
    </row>
    <row r="308" spans="2:15" x14ac:dyDescent="0.25">
      <c r="B308" s="20">
        <f>SUBTOTAL(3,$O$7:O308)</f>
        <v>302</v>
      </c>
      <c r="C308" s="21" t="s">
        <v>9</v>
      </c>
      <c r="D308" s="21" t="s">
        <v>834</v>
      </c>
      <c r="E308" s="21" t="s">
        <v>271</v>
      </c>
      <c r="F308" s="21" t="s">
        <v>840</v>
      </c>
      <c r="G308" s="21" t="s">
        <v>259</v>
      </c>
      <c r="H308" s="22">
        <v>42370</v>
      </c>
      <c r="I308" s="22">
        <v>42400</v>
      </c>
      <c r="J308" s="22" t="s">
        <v>1512</v>
      </c>
      <c r="K308" s="22"/>
      <c r="L308" s="23">
        <v>1</v>
      </c>
      <c r="M308" s="24" t="s">
        <v>835</v>
      </c>
      <c r="N308" s="31">
        <v>2</v>
      </c>
      <c r="O308" s="2">
        <f>IF(OR(m1AssetsTable[[#This Row],[Begin]]&gt;m1AssetsTable[[#This Row],[End]],m1AssetsTable[[#This Row],[Device family]]="Error",m1AssetsTable[[#This Row],[RU]]="Error"),1,0)</f>
        <v>0</v>
      </c>
    </row>
    <row r="309" spans="2:15" x14ac:dyDescent="0.25">
      <c r="B309" s="20">
        <f>SUBTOTAL(3,$O$7:O309)</f>
        <v>303</v>
      </c>
      <c r="C309" s="21" t="s">
        <v>9</v>
      </c>
      <c r="D309" s="21" t="s">
        <v>99</v>
      </c>
      <c r="E309" s="21" t="s">
        <v>265</v>
      </c>
      <c r="F309" s="21" t="s">
        <v>266</v>
      </c>
      <c r="G309" s="21" t="s">
        <v>259</v>
      </c>
      <c r="H309" s="22">
        <v>42370</v>
      </c>
      <c r="I309" s="22">
        <v>42400</v>
      </c>
      <c r="J309" s="22" t="s">
        <v>1512</v>
      </c>
      <c r="K309" s="22"/>
      <c r="L309" s="23">
        <v>1</v>
      </c>
      <c r="M309" s="24" t="s">
        <v>838</v>
      </c>
      <c r="N309" s="31">
        <v>1</v>
      </c>
      <c r="O309" s="2">
        <f>IF(OR(m1AssetsTable[[#This Row],[Begin]]&gt;m1AssetsTable[[#This Row],[End]],m1AssetsTable[[#This Row],[Device family]]="Error",m1AssetsTable[[#This Row],[RU]]="Error"),1,0)</f>
        <v>0</v>
      </c>
    </row>
    <row r="310" spans="2:15" x14ac:dyDescent="0.25">
      <c r="B310" s="20">
        <f>SUBTOTAL(3,$O$7:O310)</f>
        <v>304</v>
      </c>
      <c r="C310" s="21" t="s">
        <v>9</v>
      </c>
      <c r="D310" s="21" t="s">
        <v>99</v>
      </c>
      <c r="E310" s="21" t="s">
        <v>267</v>
      </c>
      <c r="F310" s="21" t="s">
        <v>268</v>
      </c>
      <c r="G310" s="21" t="s">
        <v>259</v>
      </c>
      <c r="H310" s="22">
        <v>42370</v>
      </c>
      <c r="I310" s="22">
        <v>42400</v>
      </c>
      <c r="J310" s="22" t="s">
        <v>1512</v>
      </c>
      <c r="K310" s="22"/>
      <c r="L310" s="23">
        <v>1</v>
      </c>
      <c r="M310" s="24" t="s">
        <v>838</v>
      </c>
      <c r="N310" s="31">
        <v>1</v>
      </c>
      <c r="O310" s="2">
        <f>IF(OR(m1AssetsTable[[#This Row],[Begin]]&gt;m1AssetsTable[[#This Row],[End]],m1AssetsTable[[#This Row],[Device family]]="Error",m1AssetsTable[[#This Row],[RU]]="Error"),1,0)</f>
        <v>0</v>
      </c>
    </row>
    <row r="311" spans="2:15" x14ac:dyDescent="0.25">
      <c r="B311" s="20">
        <f>SUBTOTAL(3,$O$7:O311)</f>
        <v>305</v>
      </c>
      <c r="C311" s="21" t="s">
        <v>9</v>
      </c>
      <c r="D311" s="21" t="s">
        <v>99</v>
      </c>
      <c r="E311" s="21" t="s">
        <v>269</v>
      </c>
      <c r="F311" s="21" t="s">
        <v>270</v>
      </c>
      <c r="G311" s="21" t="s">
        <v>259</v>
      </c>
      <c r="H311" s="22">
        <v>42370</v>
      </c>
      <c r="I311" s="22">
        <v>42400</v>
      </c>
      <c r="J311" s="22" t="s">
        <v>1512</v>
      </c>
      <c r="K311" s="22"/>
      <c r="L311" s="23">
        <v>1</v>
      </c>
      <c r="M311" s="24" t="s">
        <v>838</v>
      </c>
      <c r="N311" s="31">
        <v>1</v>
      </c>
      <c r="O311" s="2">
        <f>IF(OR(m1AssetsTable[[#This Row],[Begin]]&gt;m1AssetsTable[[#This Row],[End]],m1AssetsTable[[#This Row],[Device family]]="Error",m1AssetsTable[[#This Row],[RU]]="Error"),1,0)</f>
        <v>0</v>
      </c>
    </row>
    <row r="312" spans="2:15" x14ac:dyDescent="0.25">
      <c r="B312" s="20">
        <f>SUBTOTAL(3,$O$7:O312)</f>
        <v>306</v>
      </c>
      <c r="C312" s="21" t="s">
        <v>9</v>
      </c>
      <c r="D312" s="21" t="s">
        <v>99</v>
      </c>
      <c r="E312" s="21" t="s">
        <v>272</v>
      </c>
      <c r="F312" s="21" t="s">
        <v>273</v>
      </c>
      <c r="G312" s="21" t="s">
        <v>259</v>
      </c>
      <c r="H312" s="22">
        <v>42370</v>
      </c>
      <c r="I312" s="22">
        <v>42400</v>
      </c>
      <c r="J312" s="22" t="s">
        <v>1512</v>
      </c>
      <c r="K312" s="22"/>
      <c r="L312" s="23">
        <v>1</v>
      </c>
      <c r="M312" s="24" t="s">
        <v>838</v>
      </c>
      <c r="N312" s="31">
        <v>1</v>
      </c>
      <c r="O312" s="2">
        <f>IF(OR(m1AssetsTable[[#This Row],[Begin]]&gt;m1AssetsTable[[#This Row],[End]],m1AssetsTable[[#This Row],[Device family]]="Error",m1AssetsTable[[#This Row],[RU]]="Error"),1,0)</f>
        <v>0</v>
      </c>
    </row>
    <row r="313" spans="2:15" x14ac:dyDescent="0.25">
      <c r="B313" s="20">
        <f>SUBTOTAL(3,$O$7:O313)</f>
        <v>307</v>
      </c>
      <c r="C313" s="21" t="s">
        <v>9</v>
      </c>
      <c r="D313" s="21" t="s">
        <v>99</v>
      </c>
      <c r="E313" s="21" t="s">
        <v>274</v>
      </c>
      <c r="F313" s="21" t="s">
        <v>275</v>
      </c>
      <c r="G313" s="21" t="s">
        <v>259</v>
      </c>
      <c r="H313" s="22">
        <v>42370</v>
      </c>
      <c r="I313" s="22">
        <v>42400</v>
      </c>
      <c r="J313" s="22" t="s">
        <v>1512</v>
      </c>
      <c r="K313" s="22"/>
      <c r="L313" s="23">
        <v>1</v>
      </c>
      <c r="M313" s="24" t="s">
        <v>838</v>
      </c>
      <c r="N313" s="31">
        <v>1</v>
      </c>
      <c r="O313" s="2">
        <f>IF(OR(m1AssetsTable[[#This Row],[Begin]]&gt;m1AssetsTable[[#This Row],[End]],m1AssetsTable[[#This Row],[Device family]]="Error",m1AssetsTable[[#This Row],[RU]]="Error"),1,0)</f>
        <v>0</v>
      </c>
    </row>
    <row r="314" spans="2:15" x14ac:dyDescent="0.25">
      <c r="B314" s="20">
        <f>SUBTOTAL(3,$O$7:O314)</f>
        <v>308</v>
      </c>
      <c r="C314" s="21" t="s">
        <v>9</v>
      </c>
      <c r="D314" s="21" t="s">
        <v>829</v>
      </c>
      <c r="E314" s="21" t="s">
        <v>261</v>
      </c>
      <c r="F314" s="21" t="s">
        <v>262</v>
      </c>
      <c r="G314" s="21" t="s">
        <v>259</v>
      </c>
      <c r="H314" s="22">
        <v>42370</v>
      </c>
      <c r="I314" s="22">
        <v>42400</v>
      </c>
      <c r="J314" s="22" t="s">
        <v>1512</v>
      </c>
      <c r="K314" s="22"/>
      <c r="L314" s="23">
        <v>1</v>
      </c>
      <c r="M314" s="24" t="s">
        <v>675</v>
      </c>
      <c r="N314" s="31">
        <v>3</v>
      </c>
      <c r="O314" s="2">
        <f>IF(OR(m1AssetsTable[[#This Row],[Begin]]&gt;m1AssetsTable[[#This Row],[End]],m1AssetsTable[[#This Row],[Device family]]="Error",m1AssetsTable[[#This Row],[RU]]="Error"),1,0)</f>
        <v>0</v>
      </c>
    </row>
    <row r="315" spans="2:15" x14ac:dyDescent="0.25">
      <c r="B315" s="20">
        <f>SUBTOTAL(3,$O$7:O315)</f>
        <v>309</v>
      </c>
      <c r="C315" s="21" t="s">
        <v>9</v>
      </c>
      <c r="D315" s="21" t="s">
        <v>829</v>
      </c>
      <c r="E315" s="21" t="s">
        <v>263</v>
      </c>
      <c r="F315" s="21" t="s">
        <v>264</v>
      </c>
      <c r="G315" s="21" t="s">
        <v>259</v>
      </c>
      <c r="H315" s="22">
        <v>42370</v>
      </c>
      <c r="I315" s="22">
        <v>42400</v>
      </c>
      <c r="J315" s="22" t="s">
        <v>1512</v>
      </c>
      <c r="K315" s="22"/>
      <c r="L315" s="23">
        <v>1</v>
      </c>
      <c r="M315" s="24" t="s">
        <v>675</v>
      </c>
      <c r="N315" s="31">
        <v>3</v>
      </c>
      <c r="O315" s="2">
        <f>IF(OR(m1AssetsTable[[#This Row],[Begin]]&gt;m1AssetsTable[[#This Row],[End]],m1AssetsTable[[#This Row],[Device family]]="Error",m1AssetsTable[[#This Row],[RU]]="Error"),1,0)</f>
        <v>0</v>
      </c>
    </row>
    <row r="316" spans="2:15" x14ac:dyDescent="0.25">
      <c r="B316" s="20">
        <f>SUBTOTAL(3,$O$7:O316)</f>
        <v>310</v>
      </c>
      <c r="C316" s="21" t="s">
        <v>9</v>
      </c>
      <c r="D316" s="21" t="s">
        <v>15</v>
      </c>
      <c r="E316" s="21" t="s">
        <v>572</v>
      </c>
      <c r="F316" s="21" t="s">
        <v>573</v>
      </c>
      <c r="G316" s="21" t="s">
        <v>571</v>
      </c>
      <c r="H316" s="22">
        <v>42370</v>
      </c>
      <c r="I316" s="22">
        <v>42400</v>
      </c>
      <c r="J316" s="22" t="s">
        <v>1512</v>
      </c>
      <c r="K316" s="22"/>
      <c r="L316" s="23">
        <v>1</v>
      </c>
      <c r="M316" s="24" t="s">
        <v>838</v>
      </c>
      <c r="N316" s="31">
        <v>1</v>
      </c>
      <c r="O316" s="2">
        <f>IF(OR(m1AssetsTable[[#This Row],[Begin]]&gt;m1AssetsTable[[#This Row],[End]],m1AssetsTable[[#This Row],[Device family]]="Error",m1AssetsTable[[#This Row],[RU]]="Error"),1,0)</f>
        <v>0</v>
      </c>
    </row>
    <row r="317" spans="2:15" x14ac:dyDescent="0.25">
      <c r="B317" s="20">
        <f>SUBTOTAL(3,$O$7:O317)</f>
        <v>311</v>
      </c>
      <c r="C317" s="21" t="s">
        <v>9</v>
      </c>
      <c r="D317" s="21" t="s">
        <v>15</v>
      </c>
      <c r="E317" s="21" t="s">
        <v>579</v>
      </c>
      <c r="F317" s="21" t="s">
        <v>580</v>
      </c>
      <c r="G317" s="21" t="s">
        <v>571</v>
      </c>
      <c r="H317" s="22">
        <v>42370</v>
      </c>
      <c r="I317" s="22">
        <v>42400</v>
      </c>
      <c r="J317" s="22" t="s">
        <v>1512</v>
      </c>
      <c r="K317" s="22"/>
      <c r="L317" s="23">
        <v>1</v>
      </c>
      <c r="M317" s="24" t="s">
        <v>838</v>
      </c>
      <c r="N317" s="31">
        <v>1</v>
      </c>
      <c r="O317" s="2">
        <f>IF(OR(m1AssetsTable[[#This Row],[Begin]]&gt;m1AssetsTable[[#This Row],[End]],m1AssetsTable[[#This Row],[Device family]]="Error",m1AssetsTable[[#This Row],[RU]]="Error"),1,0)</f>
        <v>0</v>
      </c>
    </row>
    <row r="318" spans="2:15" x14ac:dyDescent="0.25">
      <c r="B318" s="20">
        <f>SUBTOTAL(3,$O$7:O318)</f>
        <v>312</v>
      </c>
      <c r="C318" s="21" t="s">
        <v>9</v>
      </c>
      <c r="D318" s="21" t="s">
        <v>15</v>
      </c>
      <c r="E318" s="21" t="s">
        <v>581</v>
      </c>
      <c r="F318" s="21" t="s">
        <v>582</v>
      </c>
      <c r="G318" s="21" t="s">
        <v>571</v>
      </c>
      <c r="H318" s="22">
        <v>42370</v>
      </c>
      <c r="I318" s="22">
        <v>42400</v>
      </c>
      <c r="J318" s="22" t="s">
        <v>1512</v>
      </c>
      <c r="K318" s="22"/>
      <c r="L318" s="23">
        <v>1</v>
      </c>
      <c r="M318" s="24" t="s">
        <v>838</v>
      </c>
      <c r="N318" s="31">
        <v>1</v>
      </c>
      <c r="O318" s="2">
        <f>IF(OR(m1AssetsTable[[#This Row],[Begin]]&gt;m1AssetsTable[[#This Row],[End]],m1AssetsTable[[#This Row],[Device family]]="Error",m1AssetsTable[[#This Row],[RU]]="Error"),1,0)</f>
        <v>0</v>
      </c>
    </row>
    <row r="319" spans="2:15" x14ac:dyDescent="0.25">
      <c r="B319" s="20">
        <f>SUBTOTAL(3,$O$7:O319)</f>
        <v>313</v>
      </c>
      <c r="C319" s="21" t="s">
        <v>9</v>
      </c>
      <c r="D319" s="21" t="s">
        <v>15</v>
      </c>
      <c r="E319" s="21" t="s">
        <v>583</v>
      </c>
      <c r="F319" s="21" t="s">
        <v>584</v>
      </c>
      <c r="G319" s="21" t="s">
        <v>571</v>
      </c>
      <c r="H319" s="22">
        <v>42370</v>
      </c>
      <c r="I319" s="22">
        <v>42400</v>
      </c>
      <c r="J319" s="22" t="s">
        <v>1512</v>
      </c>
      <c r="K319" s="22"/>
      <c r="L319" s="23">
        <v>1</v>
      </c>
      <c r="M319" s="24" t="s">
        <v>838</v>
      </c>
      <c r="N319" s="31">
        <v>1</v>
      </c>
      <c r="O319" s="2">
        <f>IF(OR(m1AssetsTable[[#This Row],[Begin]]&gt;m1AssetsTable[[#This Row],[End]],m1AssetsTable[[#This Row],[Device family]]="Error",m1AssetsTable[[#This Row],[RU]]="Error"),1,0)</f>
        <v>0</v>
      </c>
    </row>
    <row r="320" spans="2:15" x14ac:dyDescent="0.25">
      <c r="B320" s="20">
        <f>SUBTOTAL(3,$O$7:O320)</f>
        <v>314</v>
      </c>
      <c r="C320" s="21" t="s">
        <v>3</v>
      </c>
      <c r="D320" s="21" t="s">
        <v>4</v>
      </c>
      <c r="E320" s="21" t="s">
        <v>569</v>
      </c>
      <c r="F320" s="21" t="s">
        <v>570</v>
      </c>
      <c r="G320" s="21" t="s">
        <v>571</v>
      </c>
      <c r="H320" s="22">
        <v>42370</v>
      </c>
      <c r="I320" s="22">
        <v>42400</v>
      </c>
      <c r="J320" s="22" t="s">
        <v>1512</v>
      </c>
      <c r="K320" s="22"/>
      <c r="L320" s="23">
        <v>1</v>
      </c>
      <c r="M320" s="24" t="s">
        <v>837</v>
      </c>
      <c r="N320" s="31">
        <v>2</v>
      </c>
      <c r="O320" s="2">
        <f>IF(OR(m1AssetsTable[[#This Row],[Begin]]&gt;m1AssetsTable[[#This Row],[End]],m1AssetsTable[[#This Row],[Device family]]="Error",m1AssetsTable[[#This Row],[RU]]="Error"),1,0)</f>
        <v>0</v>
      </c>
    </row>
    <row r="321" spans="2:15" x14ac:dyDescent="0.25">
      <c r="B321" s="20">
        <f>SUBTOTAL(3,$O$7:O321)</f>
        <v>315</v>
      </c>
      <c r="C321" s="21" t="s">
        <v>3</v>
      </c>
      <c r="D321" s="21" t="s">
        <v>4</v>
      </c>
      <c r="E321" s="21" t="s">
        <v>574</v>
      </c>
      <c r="F321" s="21" t="s">
        <v>774</v>
      </c>
      <c r="G321" s="21" t="s">
        <v>571</v>
      </c>
      <c r="H321" s="22">
        <v>42370</v>
      </c>
      <c r="I321" s="22">
        <v>42400</v>
      </c>
      <c r="J321" s="22" t="s">
        <v>1512</v>
      </c>
      <c r="K321" s="22"/>
      <c r="L321" s="23">
        <v>1</v>
      </c>
      <c r="M321" s="24" t="s">
        <v>837</v>
      </c>
      <c r="N321" s="31">
        <v>2</v>
      </c>
      <c r="O321" s="2">
        <f>IF(OR(m1AssetsTable[[#This Row],[Begin]]&gt;m1AssetsTable[[#This Row],[End]],m1AssetsTable[[#This Row],[Device family]]="Error",m1AssetsTable[[#This Row],[RU]]="Error"),1,0)</f>
        <v>0</v>
      </c>
    </row>
    <row r="322" spans="2:15" x14ac:dyDescent="0.25">
      <c r="B322" s="20">
        <f>SUBTOTAL(3,$O$7:O322)</f>
        <v>316</v>
      </c>
      <c r="C322" s="21" t="s">
        <v>9</v>
      </c>
      <c r="D322" s="21" t="s">
        <v>834</v>
      </c>
      <c r="E322" s="21" t="s">
        <v>588</v>
      </c>
      <c r="F322" s="21" t="s">
        <v>589</v>
      </c>
      <c r="G322" s="21" t="s">
        <v>571</v>
      </c>
      <c r="H322" s="22">
        <v>42370</v>
      </c>
      <c r="I322" s="22">
        <v>42400</v>
      </c>
      <c r="J322" s="22" t="s">
        <v>1512</v>
      </c>
      <c r="K322" s="22"/>
      <c r="L322" s="23">
        <v>1</v>
      </c>
      <c r="M322" s="24" t="s">
        <v>835</v>
      </c>
      <c r="N322" s="31">
        <v>2</v>
      </c>
      <c r="O322" s="2">
        <f>IF(OR(m1AssetsTable[[#This Row],[Begin]]&gt;m1AssetsTable[[#This Row],[End]],m1AssetsTable[[#This Row],[Device family]]="Error",m1AssetsTable[[#This Row],[RU]]="Error"),1,0)</f>
        <v>0</v>
      </c>
    </row>
    <row r="323" spans="2:15" x14ac:dyDescent="0.25">
      <c r="B323" s="20">
        <f>SUBTOTAL(3,$O$7:O323)</f>
        <v>317</v>
      </c>
      <c r="C323" s="21" t="s">
        <v>9</v>
      </c>
      <c r="D323" s="21" t="s">
        <v>89</v>
      </c>
      <c r="E323" s="21" t="s">
        <v>587</v>
      </c>
      <c r="F323" s="21" t="s">
        <v>775</v>
      </c>
      <c r="G323" s="21" t="s">
        <v>571</v>
      </c>
      <c r="H323" s="22">
        <v>42370</v>
      </c>
      <c r="I323" s="22">
        <v>42400</v>
      </c>
      <c r="J323" s="22" t="s">
        <v>1512</v>
      </c>
      <c r="K323" s="22"/>
      <c r="L323" s="23">
        <v>1</v>
      </c>
      <c r="M323" s="24" t="s">
        <v>674</v>
      </c>
      <c r="N323" s="31">
        <v>4</v>
      </c>
      <c r="O323" s="2">
        <f>IF(OR(m1AssetsTable[[#This Row],[Begin]]&gt;m1AssetsTable[[#This Row],[End]],m1AssetsTable[[#This Row],[Device family]]="Error",m1AssetsTable[[#This Row],[RU]]="Error"),1,0)</f>
        <v>0</v>
      </c>
    </row>
    <row r="324" spans="2:15" x14ac:dyDescent="0.25">
      <c r="B324" s="20">
        <f>SUBTOTAL(3,$O$7:O324)</f>
        <v>318</v>
      </c>
      <c r="C324" s="21" t="s">
        <v>9</v>
      </c>
      <c r="D324" s="21" t="s">
        <v>22</v>
      </c>
      <c r="E324" s="21" t="s">
        <v>585</v>
      </c>
      <c r="F324" s="21" t="s">
        <v>776</v>
      </c>
      <c r="G324" s="21" t="s">
        <v>571</v>
      </c>
      <c r="H324" s="22">
        <v>42370</v>
      </c>
      <c r="I324" s="22">
        <v>42400</v>
      </c>
      <c r="J324" s="22" t="s">
        <v>1512</v>
      </c>
      <c r="K324" s="22"/>
      <c r="L324" s="23">
        <v>1</v>
      </c>
      <c r="M324" s="24" t="s">
        <v>833</v>
      </c>
      <c r="N324" s="31">
        <v>6</v>
      </c>
      <c r="O324" s="2">
        <f>IF(OR(m1AssetsTable[[#This Row],[Begin]]&gt;m1AssetsTable[[#This Row],[End]],m1AssetsTable[[#This Row],[Device family]]="Error",m1AssetsTable[[#This Row],[RU]]="Error"),1,0)</f>
        <v>0</v>
      </c>
    </row>
    <row r="325" spans="2:15" x14ac:dyDescent="0.25">
      <c r="B325" s="20">
        <f>SUBTOTAL(3,$O$7:O325)</f>
        <v>319</v>
      </c>
      <c r="C325" s="21" t="s">
        <v>9</v>
      </c>
      <c r="D325" s="21" t="s">
        <v>26</v>
      </c>
      <c r="E325" s="21" t="s">
        <v>586</v>
      </c>
      <c r="F325" s="21" t="s">
        <v>776</v>
      </c>
      <c r="G325" s="21" t="s">
        <v>571</v>
      </c>
      <c r="H325" s="22">
        <v>42370</v>
      </c>
      <c r="I325" s="22">
        <v>42400</v>
      </c>
      <c r="J325" s="22" t="s">
        <v>1512</v>
      </c>
      <c r="K325" s="22"/>
      <c r="L325" s="23">
        <v>1</v>
      </c>
      <c r="M325" s="24" t="s">
        <v>676</v>
      </c>
      <c r="N325" s="31">
        <v>0</v>
      </c>
      <c r="O325" s="2">
        <f>IF(OR(m1AssetsTable[[#This Row],[Begin]]&gt;m1AssetsTable[[#This Row],[End]],m1AssetsTable[[#This Row],[Device family]]="Error",m1AssetsTable[[#This Row],[RU]]="Error"),1,0)</f>
        <v>0</v>
      </c>
    </row>
    <row r="326" spans="2:15" x14ac:dyDescent="0.25">
      <c r="B326" s="20">
        <f>SUBTOTAL(3,$O$7:O326)</f>
        <v>320</v>
      </c>
      <c r="C326" s="21" t="s">
        <v>9</v>
      </c>
      <c r="D326" s="21" t="s">
        <v>829</v>
      </c>
      <c r="E326" s="21" t="s">
        <v>575</v>
      </c>
      <c r="F326" s="21" t="s">
        <v>576</v>
      </c>
      <c r="G326" s="21" t="s">
        <v>571</v>
      </c>
      <c r="H326" s="22">
        <v>42370</v>
      </c>
      <c r="I326" s="22">
        <v>42400</v>
      </c>
      <c r="J326" s="22" t="s">
        <v>1512</v>
      </c>
      <c r="K326" s="22"/>
      <c r="L326" s="23">
        <v>1</v>
      </c>
      <c r="M326" s="24" t="s">
        <v>675</v>
      </c>
      <c r="N326" s="31">
        <v>3</v>
      </c>
      <c r="O326" s="2">
        <f>IF(OR(m1AssetsTable[[#This Row],[Begin]]&gt;m1AssetsTable[[#This Row],[End]],m1AssetsTable[[#This Row],[Device family]]="Error",m1AssetsTable[[#This Row],[RU]]="Error"),1,0)</f>
        <v>0</v>
      </c>
    </row>
    <row r="327" spans="2:15" x14ac:dyDescent="0.25">
      <c r="B327" s="20">
        <f>SUBTOTAL(3,$O$7:O327)</f>
        <v>321</v>
      </c>
      <c r="C327" s="21" t="s">
        <v>9</v>
      </c>
      <c r="D327" s="21" t="s">
        <v>829</v>
      </c>
      <c r="E327" s="21" t="s">
        <v>577</v>
      </c>
      <c r="F327" s="21" t="s">
        <v>578</v>
      </c>
      <c r="G327" s="21" t="s">
        <v>571</v>
      </c>
      <c r="H327" s="22">
        <v>42370</v>
      </c>
      <c r="I327" s="22">
        <v>42400</v>
      </c>
      <c r="J327" s="22" t="s">
        <v>1512</v>
      </c>
      <c r="K327" s="22"/>
      <c r="L327" s="23">
        <v>1</v>
      </c>
      <c r="M327" s="24" t="s">
        <v>675</v>
      </c>
      <c r="N327" s="31">
        <v>3</v>
      </c>
      <c r="O327" s="2">
        <f>IF(OR(m1AssetsTable[[#This Row],[Begin]]&gt;m1AssetsTable[[#This Row],[End]],m1AssetsTable[[#This Row],[Device family]]="Error",m1AssetsTable[[#This Row],[RU]]="Error"),1,0)</f>
        <v>0</v>
      </c>
    </row>
    <row r="328" spans="2:15" x14ac:dyDescent="0.25">
      <c r="B328" s="20">
        <f>SUBTOTAL(3,$O$7:O328)</f>
        <v>322</v>
      </c>
      <c r="C328" s="21" t="s">
        <v>9</v>
      </c>
      <c r="D328" s="21" t="s">
        <v>22</v>
      </c>
      <c r="E328" s="21" t="s">
        <v>561</v>
      </c>
      <c r="F328" s="21" t="s">
        <v>777</v>
      </c>
      <c r="G328" s="21" t="s">
        <v>548</v>
      </c>
      <c r="H328" s="22">
        <v>42370</v>
      </c>
      <c r="I328" s="22">
        <v>42400</v>
      </c>
      <c r="J328" s="22" t="s">
        <v>1512</v>
      </c>
      <c r="K328" s="22"/>
      <c r="L328" s="23">
        <v>1</v>
      </c>
      <c r="M328" s="24" t="s">
        <v>833</v>
      </c>
      <c r="N328" s="31">
        <v>6</v>
      </c>
      <c r="O328" s="2">
        <f>IF(OR(m1AssetsTable[[#This Row],[Begin]]&gt;m1AssetsTable[[#This Row],[End]],m1AssetsTable[[#This Row],[Device family]]="Error",m1AssetsTable[[#This Row],[RU]]="Error"),1,0)</f>
        <v>0</v>
      </c>
    </row>
    <row r="329" spans="2:15" x14ac:dyDescent="0.25">
      <c r="B329" s="20">
        <f>SUBTOTAL(3,$O$7:O329)</f>
        <v>323</v>
      </c>
      <c r="C329" s="21" t="s">
        <v>9</v>
      </c>
      <c r="D329" s="21" t="s">
        <v>22</v>
      </c>
      <c r="E329" s="21" t="s">
        <v>566</v>
      </c>
      <c r="F329" s="21" t="s">
        <v>777</v>
      </c>
      <c r="G329" s="21" t="s">
        <v>548</v>
      </c>
      <c r="H329" s="22">
        <v>42370</v>
      </c>
      <c r="I329" s="22">
        <v>42400</v>
      </c>
      <c r="J329" s="22" t="s">
        <v>1512</v>
      </c>
      <c r="K329" s="22"/>
      <c r="L329" s="23">
        <v>1</v>
      </c>
      <c r="M329" s="24" t="s">
        <v>833</v>
      </c>
      <c r="N329" s="31">
        <v>6</v>
      </c>
      <c r="O329" s="2">
        <f>IF(OR(m1AssetsTable[[#This Row],[Begin]]&gt;m1AssetsTable[[#This Row],[End]],m1AssetsTable[[#This Row],[Device family]]="Error",m1AssetsTable[[#This Row],[RU]]="Error"),1,0)</f>
        <v>0</v>
      </c>
    </row>
    <row r="330" spans="2:15" x14ac:dyDescent="0.25">
      <c r="B330" s="20">
        <f>SUBTOTAL(3,$O$7:O330)</f>
        <v>324</v>
      </c>
      <c r="C330" s="21" t="s">
        <v>9</v>
      </c>
      <c r="D330" s="21" t="s">
        <v>26</v>
      </c>
      <c r="E330" s="21" t="s">
        <v>564</v>
      </c>
      <c r="F330" s="21" t="s">
        <v>777</v>
      </c>
      <c r="G330" s="21" t="s">
        <v>548</v>
      </c>
      <c r="H330" s="22">
        <v>42370</v>
      </c>
      <c r="I330" s="22">
        <v>42400</v>
      </c>
      <c r="J330" s="22" t="s">
        <v>1512</v>
      </c>
      <c r="K330" s="22"/>
      <c r="L330" s="23">
        <v>1</v>
      </c>
      <c r="M330" s="24" t="s">
        <v>676</v>
      </c>
      <c r="N330" s="31">
        <v>0</v>
      </c>
      <c r="O330" s="2">
        <f>IF(OR(m1AssetsTable[[#This Row],[Begin]]&gt;m1AssetsTable[[#This Row],[End]],m1AssetsTable[[#This Row],[Device family]]="Error",m1AssetsTable[[#This Row],[RU]]="Error"),1,0)</f>
        <v>0</v>
      </c>
    </row>
    <row r="331" spans="2:15" x14ac:dyDescent="0.25">
      <c r="B331" s="20">
        <f>SUBTOTAL(3,$O$7:O331)</f>
        <v>325</v>
      </c>
      <c r="C331" s="21" t="s">
        <v>9</v>
      </c>
      <c r="D331" s="21" t="s">
        <v>26</v>
      </c>
      <c r="E331" s="21" t="s">
        <v>565</v>
      </c>
      <c r="F331" s="21" t="s">
        <v>777</v>
      </c>
      <c r="G331" s="21" t="s">
        <v>548</v>
      </c>
      <c r="H331" s="22">
        <v>42370</v>
      </c>
      <c r="I331" s="22">
        <v>42400</v>
      </c>
      <c r="J331" s="22" t="s">
        <v>1512</v>
      </c>
      <c r="K331" s="22"/>
      <c r="L331" s="23">
        <v>1</v>
      </c>
      <c r="M331" s="24" t="s">
        <v>676</v>
      </c>
      <c r="N331" s="31">
        <v>0</v>
      </c>
      <c r="O331" s="2">
        <f>IF(OR(m1AssetsTable[[#This Row],[Begin]]&gt;m1AssetsTable[[#This Row],[End]],m1AssetsTable[[#This Row],[Device family]]="Error",m1AssetsTable[[#This Row],[RU]]="Error"),1,0)</f>
        <v>0</v>
      </c>
    </row>
    <row r="332" spans="2:15" x14ac:dyDescent="0.25">
      <c r="B332" s="20">
        <f>SUBTOTAL(3,$O$7:O332)</f>
        <v>326</v>
      </c>
      <c r="C332" s="21" t="s">
        <v>3</v>
      </c>
      <c r="D332" s="21" t="s">
        <v>4</v>
      </c>
      <c r="E332" s="21" t="s">
        <v>547</v>
      </c>
      <c r="F332" s="21" t="s">
        <v>778</v>
      </c>
      <c r="G332" s="21" t="s">
        <v>548</v>
      </c>
      <c r="H332" s="22">
        <v>42370</v>
      </c>
      <c r="I332" s="22">
        <v>42400</v>
      </c>
      <c r="J332" s="22" t="s">
        <v>1512</v>
      </c>
      <c r="K332" s="22"/>
      <c r="L332" s="23">
        <v>1</v>
      </c>
      <c r="M332" s="24" t="s">
        <v>837</v>
      </c>
      <c r="N332" s="31">
        <v>2</v>
      </c>
      <c r="O332" s="2">
        <f>IF(OR(m1AssetsTable[[#This Row],[Begin]]&gt;m1AssetsTable[[#This Row],[End]],m1AssetsTable[[#This Row],[Device family]]="Error",m1AssetsTable[[#This Row],[RU]]="Error"),1,0)</f>
        <v>0</v>
      </c>
    </row>
    <row r="333" spans="2:15" x14ac:dyDescent="0.25">
      <c r="B333" s="20">
        <f>SUBTOTAL(3,$O$7:O333)</f>
        <v>327</v>
      </c>
      <c r="C333" s="21" t="s">
        <v>3</v>
      </c>
      <c r="D333" s="21" t="s">
        <v>4</v>
      </c>
      <c r="E333" s="21" t="s">
        <v>549</v>
      </c>
      <c r="F333" s="21" t="s">
        <v>779</v>
      </c>
      <c r="G333" s="21" t="s">
        <v>548</v>
      </c>
      <c r="H333" s="22">
        <v>42370</v>
      </c>
      <c r="I333" s="22">
        <v>42400</v>
      </c>
      <c r="J333" s="22" t="s">
        <v>1512</v>
      </c>
      <c r="K333" s="22"/>
      <c r="L333" s="23">
        <v>1</v>
      </c>
      <c r="M333" s="24" t="s">
        <v>837</v>
      </c>
      <c r="N333" s="31">
        <v>2</v>
      </c>
      <c r="O333" s="2">
        <f>IF(OR(m1AssetsTable[[#This Row],[Begin]]&gt;m1AssetsTable[[#This Row],[End]],m1AssetsTable[[#This Row],[Device family]]="Error",m1AssetsTable[[#This Row],[RU]]="Error"),1,0)</f>
        <v>0</v>
      </c>
    </row>
    <row r="334" spans="2:15" x14ac:dyDescent="0.25">
      <c r="B334" s="20">
        <f>SUBTOTAL(3,$O$7:O334)</f>
        <v>328</v>
      </c>
      <c r="C334" s="21" t="s">
        <v>9</v>
      </c>
      <c r="D334" s="21" t="s">
        <v>24</v>
      </c>
      <c r="E334" s="21" t="s">
        <v>562</v>
      </c>
      <c r="F334" s="21" t="s">
        <v>780</v>
      </c>
      <c r="G334" s="21" t="s">
        <v>548</v>
      </c>
      <c r="H334" s="22">
        <v>42370</v>
      </c>
      <c r="I334" s="22">
        <v>42400</v>
      </c>
      <c r="J334" s="22" t="s">
        <v>1512</v>
      </c>
      <c r="K334" s="22"/>
      <c r="L334" s="23">
        <v>1</v>
      </c>
      <c r="M334" s="24" t="s">
        <v>674</v>
      </c>
      <c r="N334" s="31">
        <v>4</v>
      </c>
      <c r="O334" s="2">
        <f>IF(OR(m1AssetsTable[[#This Row],[Begin]]&gt;m1AssetsTable[[#This Row],[End]],m1AssetsTable[[#This Row],[Device family]]="Error",m1AssetsTable[[#This Row],[RU]]="Error"),1,0)</f>
        <v>0</v>
      </c>
    </row>
    <row r="335" spans="2:15" x14ac:dyDescent="0.25">
      <c r="B335" s="20">
        <f>SUBTOTAL(3,$O$7:O335)</f>
        <v>329</v>
      </c>
      <c r="C335" s="21" t="s">
        <v>9</v>
      </c>
      <c r="D335" s="21" t="s">
        <v>24</v>
      </c>
      <c r="E335" s="21" t="s">
        <v>563</v>
      </c>
      <c r="F335" s="21" t="s">
        <v>781</v>
      </c>
      <c r="G335" s="21" t="s">
        <v>548</v>
      </c>
      <c r="H335" s="22">
        <v>42370</v>
      </c>
      <c r="I335" s="22">
        <v>42400</v>
      </c>
      <c r="J335" s="22" t="s">
        <v>1512</v>
      </c>
      <c r="K335" s="22"/>
      <c r="L335" s="23">
        <v>1</v>
      </c>
      <c r="M335" s="24" t="s">
        <v>674</v>
      </c>
      <c r="N335" s="31">
        <v>4</v>
      </c>
      <c r="O335" s="2">
        <f>IF(OR(m1AssetsTable[[#This Row],[Begin]]&gt;m1AssetsTable[[#This Row],[End]],m1AssetsTable[[#This Row],[Device family]]="Error",m1AssetsTable[[#This Row],[RU]]="Error"),1,0)</f>
        <v>0</v>
      </c>
    </row>
    <row r="336" spans="2:15" x14ac:dyDescent="0.25">
      <c r="B336" s="20">
        <f>SUBTOTAL(3,$O$7:O336)</f>
        <v>330</v>
      </c>
      <c r="C336" s="21" t="s">
        <v>9</v>
      </c>
      <c r="D336" s="21" t="s">
        <v>834</v>
      </c>
      <c r="E336" s="21" t="s">
        <v>559</v>
      </c>
      <c r="F336" s="21" t="s">
        <v>560</v>
      </c>
      <c r="G336" s="21" t="s">
        <v>548</v>
      </c>
      <c r="H336" s="22">
        <v>42370</v>
      </c>
      <c r="I336" s="22">
        <v>42400</v>
      </c>
      <c r="J336" s="22" t="s">
        <v>1512</v>
      </c>
      <c r="K336" s="22"/>
      <c r="L336" s="23">
        <v>1</v>
      </c>
      <c r="M336" s="24" t="s">
        <v>835</v>
      </c>
      <c r="N336" s="31">
        <v>2</v>
      </c>
      <c r="O336" s="2">
        <f>IF(OR(m1AssetsTable[[#This Row],[Begin]]&gt;m1AssetsTable[[#This Row],[End]],m1AssetsTable[[#This Row],[Device family]]="Error",m1AssetsTable[[#This Row],[RU]]="Error"),1,0)</f>
        <v>0</v>
      </c>
    </row>
    <row r="337" spans="2:15" x14ac:dyDescent="0.25">
      <c r="B337" s="20">
        <f>SUBTOTAL(3,$O$7:O337)</f>
        <v>331</v>
      </c>
      <c r="C337" s="21" t="s">
        <v>9</v>
      </c>
      <c r="D337" s="21" t="s">
        <v>552</v>
      </c>
      <c r="E337" s="21" t="s">
        <v>553</v>
      </c>
      <c r="F337" s="21" t="s">
        <v>554</v>
      </c>
      <c r="G337" s="21" t="s">
        <v>548</v>
      </c>
      <c r="H337" s="22">
        <v>42370</v>
      </c>
      <c r="I337" s="22">
        <v>42400</v>
      </c>
      <c r="J337" s="22" t="s">
        <v>1512</v>
      </c>
      <c r="K337" s="22"/>
      <c r="L337" s="23">
        <v>1</v>
      </c>
      <c r="M337" s="24" t="s">
        <v>838</v>
      </c>
      <c r="N337" s="31">
        <v>1</v>
      </c>
      <c r="O337" s="2">
        <f>IF(OR(m1AssetsTable[[#This Row],[Begin]]&gt;m1AssetsTable[[#This Row],[End]],m1AssetsTable[[#This Row],[Device family]]="Error",m1AssetsTable[[#This Row],[RU]]="Error"),1,0)</f>
        <v>0</v>
      </c>
    </row>
    <row r="338" spans="2:15" x14ac:dyDescent="0.25">
      <c r="B338" s="20">
        <f>SUBTOTAL(3,$O$7:O338)</f>
        <v>332</v>
      </c>
      <c r="C338" s="21" t="s">
        <v>9</v>
      </c>
      <c r="D338" s="21" t="s">
        <v>552</v>
      </c>
      <c r="E338" s="21" t="s">
        <v>555</v>
      </c>
      <c r="F338" s="21" t="s">
        <v>556</v>
      </c>
      <c r="G338" s="21" t="s">
        <v>548</v>
      </c>
      <c r="H338" s="22">
        <v>42370</v>
      </c>
      <c r="I338" s="22">
        <v>42400</v>
      </c>
      <c r="J338" s="22" t="s">
        <v>1512</v>
      </c>
      <c r="K338" s="22"/>
      <c r="L338" s="23">
        <v>1</v>
      </c>
      <c r="M338" s="24" t="s">
        <v>838</v>
      </c>
      <c r="N338" s="31">
        <v>1</v>
      </c>
      <c r="O338" s="2">
        <f>IF(OR(m1AssetsTable[[#This Row],[Begin]]&gt;m1AssetsTable[[#This Row],[End]],m1AssetsTable[[#This Row],[Device family]]="Error",m1AssetsTable[[#This Row],[RU]]="Error"),1,0)</f>
        <v>0</v>
      </c>
    </row>
    <row r="339" spans="2:15" x14ac:dyDescent="0.25">
      <c r="B339" s="20">
        <f>SUBTOTAL(3,$O$7:O339)</f>
        <v>333</v>
      </c>
      <c r="C339" s="21" t="s">
        <v>9</v>
      </c>
      <c r="D339" s="21" t="s">
        <v>552</v>
      </c>
      <c r="E339" s="21" t="s">
        <v>557</v>
      </c>
      <c r="F339" s="21" t="s">
        <v>558</v>
      </c>
      <c r="G339" s="21" t="s">
        <v>548</v>
      </c>
      <c r="H339" s="22">
        <v>42370</v>
      </c>
      <c r="I339" s="22">
        <v>42400</v>
      </c>
      <c r="J339" s="22" t="s">
        <v>1512</v>
      </c>
      <c r="K339" s="22"/>
      <c r="L339" s="23">
        <v>1</v>
      </c>
      <c r="M339" s="24" t="s">
        <v>838</v>
      </c>
      <c r="N339" s="31">
        <v>1</v>
      </c>
      <c r="O339" s="2">
        <f>IF(OR(m1AssetsTable[[#This Row],[Begin]]&gt;m1AssetsTable[[#This Row],[End]],m1AssetsTable[[#This Row],[Device family]]="Error",m1AssetsTable[[#This Row],[RU]]="Error"),1,0)</f>
        <v>0</v>
      </c>
    </row>
    <row r="340" spans="2:15" x14ac:dyDescent="0.25">
      <c r="B340" s="20">
        <f>SUBTOTAL(3,$O$7:O340)</f>
        <v>334</v>
      </c>
      <c r="C340" s="21" t="s">
        <v>9</v>
      </c>
      <c r="D340" s="21" t="s">
        <v>829</v>
      </c>
      <c r="E340" s="21" t="s">
        <v>550</v>
      </c>
      <c r="F340" s="21" t="s">
        <v>551</v>
      </c>
      <c r="G340" s="21" t="s">
        <v>548</v>
      </c>
      <c r="H340" s="22">
        <v>42370</v>
      </c>
      <c r="I340" s="22">
        <v>42400</v>
      </c>
      <c r="J340" s="22" t="s">
        <v>1512</v>
      </c>
      <c r="K340" s="22"/>
      <c r="L340" s="23">
        <v>1</v>
      </c>
      <c r="M340" s="24" t="s">
        <v>675</v>
      </c>
      <c r="N340" s="31">
        <v>3</v>
      </c>
      <c r="O340" s="2">
        <f>IF(OR(m1AssetsTable[[#This Row],[Begin]]&gt;m1AssetsTable[[#This Row],[End]],m1AssetsTable[[#This Row],[Device family]]="Error",m1AssetsTable[[#This Row],[RU]]="Error"),1,0)</f>
        <v>0</v>
      </c>
    </row>
    <row r="341" spans="2:15" x14ac:dyDescent="0.25">
      <c r="B341" s="20">
        <f>SUBTOTAL(3,$O$7:O341)</f>
        <v>335</v>
      </c>
      <c r="C341" s="21" t="s">
        <v>9</v>
      </c>
      <c r="D341" s="21" t="s">
        <v>829</v>
      </c>
      <c r="E341" s="21" t="s">
        <v>567</v>
      </c>
      <c r="F341" s="21" t="s">
        <v>568</v>
      </c>
      <c r="G341" s="21" t="s">
        <v>548</v>
      </c>
      <c r="H341" s="22">
        <v>42370</v>
      </c>
      <c r="I341" s="22">
        <v>42400</v>
      </c>
      <c r="J341" s="22" t="s">
        <v>1512</v>
      </c>
      <c r="K341" s="22"/>
      <c r="L341" s="23">
        <v>1</v>
      </c>
      <c r="M341" s="24" t="s">
        <v>675</v>
      </c>
      <c r="N341" s="31">
        <v>3</v>
      </c>
      <c r="O341" s="2">
        <f>IF(OR(m1AssetsTable[[#This Row],[Begin]]&gt;m1AssetsTable[[#This Row],[End]],m1AssetsTable[[#This Row],[Device family]]="Error",m1AssetsTable[[#This Row],[RU]]="Error"),1,0)</f>
        <v>0</v>
      </c>
    </row>
    <row r="342" spans="2:15" x14ac:dyDescent="0.25">
      <c r="B342" s="20">
        <f>SUBTOTAL(3,$O$7:O342)</f>
        <v>336</v>
      </c>
      <c r="C342" s="21" t="s">
        <v>9</v>
      </c>
      <c r="D342" s="21" t="s">
        <v>166</v>
      </c>
      <c r="E342" s="21" t="s">
        <v>167</v>
      </c>
      <c r="F342" s="21" t="s">
        <v>168</v>
      </c>
      <c r="G342" s="21" t="s">
        <v>97</v>
      </c>
      <c r="H342" s="22">
        <v>42370</v>
      </c>
      <c r="I342" s="22">
        <v>42400</v>
      </c>
      <c r="J342" s="22" t="s">
        <v>1512</v>
      </c>
      <c r="K342" s="22"/>
      <c r="L342" s="23">
        <v>1</v>
      </c>
      <c r="M342" s="24" t="s">
        <v>833</v>
      </c>
      <c r="N342" s="31">
        <v>6</v>
      </c>
      <c r="O342" s="2">
        <f>IF(OR(m1AssetsTable[[#This Row],[Begin]]&gt;m1AssetsTable[[#This Row],[End]],m1AssetsTable[[#This Row],[Device family]]="Error",m1AssetsTable[[#This Row],[RU]]="Error"),1,0)</f>
        <v>0</v>
      </c>
    </row>
    <row r="343" spans="2:15" x14ac:dyDescent="0.25">
      <c r="B343" s="20">
        <f>SUBTOTAL(3,$O$7:O343)</f>
        <v>337</v>
      </c>
      <c r="C343" s="21" t="s">
        <v>9</v>
      </c>
      <c r="D343" s="21" t="s">
        <v>166</v>
      </c>
      <c r="E343" s="21" t="s">
        <v>187</v>
      </c>
      <c r="F343" s="21" t="s">
        <v>168</v>
      </c>
      <c r="G343" s="21" t="s">
        <v>97</v>
      </c>
      <c r="H343" s="22">
        <v>42370</v>
      </c>
      <c r="I343" s="22">
        <v>42400</v>
      </c>
      <c r="J343" s="22" t="s">
        <v>1512</v>
      </c>
      <c r="K343" s="22"/>
      <c r="L343" s="23">
        <v>1</v>
      </c>
      <c r="M343" s="24" t="s">
        <v>833</v>
      </c>
      <c r="N343" s="31">
        <v>6</v>
      </c>
      <c r="O343" s="2">
        <f>IF(OR(m1AssetsTable[[#This Row],[Begin]]&gt;m1AssetsTable[[#This Row],[End]],m1AssetsTable[[#This Row],[Device family]]="Error",m1AssetsTable[[#This Row],[RU]]="Error"),1,0)</f>
        <v>0</v>
      </c>
    </row>
    <row r="344" spans="2:15" x14ac:dyDescent="0.25">
      <c r="B344" s="20">
        <f>SUBTOTAL(3,$O$7:O344)</f>
        <v>338</v>
      </c>
      <c r="C344" s="21" t="s">
        <v>9</v>
      </c>
      <c r="D344" s="21" t="s">
        <v>184</v>
      </c>
      <c r="E344" s="21" t="s">
        <v>185</v>
      </c>
      <c r="F344" s="21" t="s">
        <v>168</v>
      </c>
      <c r="G344" s="21" t="s">
        <v>97</v>
      </c>
      <c r="H344" s="22">
        <v>42370</v>
      </c>
      <c r="I344" s="22">
        <v>42400</v>
      </c>
      <c r="J344" s="22" t="s">
        <v>1512</v>
      </c>
      <c r="K344" s="22"/>
      <c r="L344" s="23">
        <v>1</v>
      </c>
      <c r="M344" s="24" t="s">
        <v>676</v>
      </c>
      <c r="N344" s="31">
        <v>0</v>
      </c>
      <c r="O344" s="2">
        <f>IF(OR(m1AssetsTable[[#This Row],[Begin]]&gt;m1AssetsTable[[#This Row],[End]],m1AssetsTable[[#This Row],[Device family]]="Error",m1AssetsTable[[#This Row],[RU]]="Error"),1,0)</f>
        <v>0</v>
      </c>
    </row>
    <row r="345" spans="2:15" x14ac:dyDescent="0.25">
      <c r="B345" s="20">
        <f>SUBTOTAL(3,$O$7:O345)</f>
        <v>339</v>
      </c>
      <c r="C345" s="21" t="s">
        <v>9</v>
      </c>
      <c r="D345" s="21" t="s">
        <v>184</v>
      </c>
      <c r="E345" s="21" t="s">
        <v>186</v>
      </c>
      <c r="F345" s="21" t="s">
        <v>168</v>
      </c>
      <c r="G345" s="21" t="s">
        <v>97</v>
      </c>
      <c r="H345" s="22">
        <v>42370</v>
      </c>
      <c r="I345" s="22">
        <v>42400</v>
      </c>
      <c r="J345" s="22" t="s">
        <v>1512</v>
      </c>
      <c r="K345" s="22"/>
      <c r="L345" s="23">
        <v>1</v>
      </c>
      <c r="M345" s="24" t="s">
        <v>676</v>
      </c>
      <c r="N345" s="31">
        <v>0</v>
      </c>
      <c r="O345" s="2">
        <f>IF(OR(m1AssetsTable[[#This Row],[Begin]]&gt;m1AssetsTable[[#This Row],[End]],m1AssetsTable[[#This Row],[Device family]]="Error",m1AssetsTable[[#This Row],[RU]]="Error"),1,0)</f>
        <v>0</v>
      </c>
    </row>
    <row r="346" spans="2:15" x14ac:dyDescent="0.25">
      <c r="B346" s="20">
        <f>SUBTOTAL(3,$O$7:O346)</f>
        <v>340</v>
      </c>
      <c r="C346" s="21" t="s">
        <v>3</v>
      </c>
      <c r="D346" s="21" t="s">
        <v>34</v>
      </c>
      <c r="E346" s="21" t="s">
        <v>96</v>
      </c>
      <c r="F346" s="21" t="s">
        <v>841</v>
      </c>
      <c r="G346" s="21" t="s">
        <v>97</v>
      </c>
      <c r="H346" s="22">
        <v>42370</v>
      </c>
      <c r="I346" s="22">
        <v>42400</v>
      </c>
      <c r="J346" s="22" t="s">
        <v>1512</v>
      </c>
      <c r="K346" s="22"/>
      <c r="L346" s="23">
        <v>1</v>
      </c>
      <c r="M346" s="24" t="s">
        <v>837</v>
      </c>
      <c r="N346" s="31">
        <v>2</v>
      </c>
      <c r="O346" s="2">
        <f>IF(OR(m1AssetsTable[[#This Row],[Begin]]&gt;m1AssetsTable[[#This Row],[End]],m1AssetsTable[[#This Row],[Device family]]="Error",m1AssetsTable[[#This Row],[RU]]="Error"),1,0)</f>
        <v>0</v>
      </c>
    </row>
    <row r="347" spans="2:15" x14ac:dyDescent="0.25">
      <c r="B347" s="20">
        <f>SUBTOTAL(3,$O$7:O347)</f>
        <v>341</v>
      </c>
      <c r="C347" s="21" t="s">
        <v>3</v>
      </c>
      <c r="D347" s="21" t="s">
        <v>34</v>
      </c>
      <c r="E347" s="21" t="s">
        <v>98</v>
      </c>
      <c r="F347" s="21" t="s">
        <v>842</v>
      </c>
      <c r="G347" s="21" t="s">
        <v>97</v>
      </c>
      <c r="H347" s="22">
        <v>42370</v>
      </c>
      <c r="I347" s="22">
        <v>42400</v>
      </c>
      <c r="J347" s="22" t="s">
        <v>1512</v>
      </c>
      <c r="K347" s="22"/>
      <c r="L347" s="23">
        <v>1</v>
      </c>
      <c r="M347" s="24" t="s">
        <v>837</v>
      </c>
      <c r="N347" s="31">
        <v>2</v>
      </c>
      <c r="O347" s="2">
        <f>IF(OR(m1AssetsTable[[#This Row],[Begin]]&gt;m1AssetsTable[[#This Row],[End]],m1AssetsTable[[#This Row],[Device family]]="Error",m1AssetsTable[[#This Row],[RU]]="Error"),1,0)</f>
        <v>0</v>
      </c>
    </row>
    <row r="348" spans="2:15" x14ac:dyDescent="0.25">
      <c r="B348" s="20">
        <f>SUBTOTAL(3,$O$7:O348)</f>
        <v>342</v>
      </c>
      <c r="C348" s="21" t="s">
        <v>3</v>
      </c>
      <c r="D348" s="21" t="s">
        <v>73</v>
      </c>
      <c r="E348" s="21" t="s">
        <v>189</v>
      </c>
      <c r="F348" s="21" t="s">
        <v>782</v>
      </c>
      <c r="G348" s="21" t="s">
        <v>97</v>
      </c>
      <c r="H348" s="22">
        <v>42370</v>
      </c>
      <c r="I348" s="22">
        <v>42400</v>
      </c>
      <c r="J348" s="22" t="s">
        <v>1512</v>
      </c>
      <c r="K348" s="22"/>
      <c r="L348" s="23">
        <v>1</v>
      </c>
      <c r="M348" s="24" t="s">
        <v>836</v>
      </c>
      <c r="N348" s="31">
        <v>2</v>
      </c>
      <c r="O348" s="2">
        <f>IF(OR(m1AssetsTable[[#This Row],[Begin]]&gt;m1AssetsTable[[#This Row],[End]],m1AssetsTable[[#This Row],[Device family]]="Error",m1AssetsTable[[#This Row],[RU]]="Error"),1,0)</f>
        <v>0</v>
      </c>
    </row>
    <row r="349" spans="2:15" x14ac:dyDescent="0.25">
      <c r="B349" s="20">
        <f>SUBTOTAL(3,$O$7:O349)</f>
        <v>343</v>
      </c>
      <c r="C349" s="21" t="s">
        <v>9</v>
      </c>
      <c r="D349" s="21" t="s">
        <v>161</v>
      </c>
      <c r="E349" s="21" t="s">
        <v>173</v>
      </c>
      <c r="F349" s="21" t="s">
        <v>783</v>
      </c>
      <c r="G349" s="21" t="s">
        <v>97</v>
      </c>
      <c r="H349" s="22">
        <v>42370</v>
      </c>
      <c r="I349" s="22">
        <v>42400</v>
      </c>
      <c r="J349" s="22" t="s">
        <v>1512</v>
      </c>
      <c r="K349" s="22"/>
      <c r="L349" s="23">
        <v>1</v>
      </c>
      <c r="M349" s="24" t="s">
        <v>674</v>
      </c>
      <c r="N349" s="31">
        <v>4</v>
      </c>
      <c r="O349" s="2">
        <f>IF(OR(m1AssetsTable[[#This Row],[Begin]]&gt;m1AssetsTable[[#This Row],[End]],m1AssetsTable[[#This Row],[Device family]]="Error",m1AssetsTable[[#This Row],[RU]]="Error"),1,0)</f>
        <v>0</v>
      </c>
    </row>
    <row r="350" spans="2:15" x14ac:dyDescent="0.25">
      <c r="B350" s="20">
        <f>SUBTOTAL(3,$O$7:O350)</f>
        <v>344</v>
      </c>
      <c r="C350" s="21" t="s">
        <v>9</v>
      </c>
      <c r="D350" s="21" t="s">
        <v>161</v>
      </c>
      <c r="E350" s="21" t="s">
        <v>162</v>
      </c>
      <c r="F350" s="21" t="s">
        <v>783</v>
      </c>
      <c r="G350" s="21" t="s">
        <v>97</v>
      </c>
      <c r="H350" s="22">
        <v>42370</v>
      </c>
      <c r="I350" s="22">
        <v>42400</v>
      </c>
      <c r="J350" s="22" t="s">
        <v>1512</v>
      </c>
      <c r="K350" s="22"/>
      <c r="L350" s="23">
        <v>1</v>
      </c>
      <c r="M350" s="24" t="s">
        <v>674</v>
      </c>
      <c r="N350" s="31">
        <v>4</v>
      </c>
      <c r="O350" s="2">
        <f>IF(OR(m1AssetsTable[[#This Row],[Begin]]&gt;m1AssetsTable[[#This Row],[End]],m1AssetsTable[[#This Row],[Device family]]="Error",m1AssetsTable[[#This Row],[RU]]="Error"),1,0)</f>
        <v>0</v>
      </c>
    </row>
    <row r="351" spans="2:15" x14ac:dyDescent="0.25">
      <c r="B351" s="20">
        <f>SUBTOTAL(3,$O$7:O351)</f>
        <v>345</v>
      </c>
      <c r="C351" s="21" t="s">
        <v>9</v>
      </c>
      <c r="D351" s="21" t="s">
        <v>161</v>
      </c>
      <c r="E351" s="21" t="s">
        <v>163</v>
      </c>
      <c r="F351" s="21" t="s">
        <v>783</v>
      </c>
      <c r="G351" s="21" t="s">
        <v>97</v>
      </c>
      <c r="H351" s="22">
        <v>42370</v>
      </c>
      <c r="I351" s="22">
        <v>42400</v>
      </c>
      <c r="J351" s="22" t="s">
        <v>1512</v>
      </c>
      <c r="K351" s="22"/>
      <c r="L351" s="23">
        <v>1</v>
      </c>
      <c r="M351" s="24" t="s">
        <v>674</v>
      </c>
      <c r="N351" s="31">
        <v>4</v>
      </c>
      <c r="O351" s="2">
        <f>IF(OR(m1AssetsTable[[#This Row],[Begin]]&gt;m1AssetsTable[[#This Row],[End]],m1AssetsTable[[#This Row],[Device family]]="Error",m1AssetsTable[[#This Row],[RU]]="Error"),1,0)</f>
        <v>0</v>
      </c>
    </row>
    <row r="352" spans="2:15" x14ac:dyDescent="0.25">
      <c r="B352" s="20">
        <f>SUBTOTAL(3,$O$7:O352)</f>
        <v>346</v>
      </c>
      <c r="C352" s="21" t="s">
        <v>9</v>
      </c>
      <c r="D352" s="21" t="s">
        <v>161</v>
      </c>
      <c r="E352" s="21" t="s">
        <v>164</v>
      </c>
      <c r="F352" s="21" t="s">
        <v>783</v>
      </c>
      <c r="G352" s="21" t="s">
        <v>97</v>
      </c>
      <c r="H352" s="22">
        <v>42370</v>
      </c>
      <c r="I352" s="22">
        <v>42400</v>
      </c>
      <c r="J352" s="22" t="s">
        <v>1512</v>
      </c>
      <c r="K352" s="22"/>
      <c r="L352" s="23">
        <v>1</v>
      </c>
      <c r="M352" s="24" t="s">
        <v>674</v>
      </c>
      <c r="N352" s="31">
        <v>4</v>
      </c>
      <c r="O352" s="2">
        <f>IF(OR(m1AssetsTable[[#This Row],[Begin]]&gt;m1AssetsTable[[#This Row],[End]],m1AssetsTable[[#This Row],[Device family]]="Error",m1AssetsTable[[#This Row],[RU]]="Error"),1,0)</f>
        <v>0</v>
      </c>
    </row>
    <row r="353" spans="2:15" x14ac:dyDescent="0.25">
      <c r="B353" s="20">
        <f>SUBTOTAL(3,$O$7:O353)</f>
        <v>347</v>
      </c>
      <c r="C353" s="21" t="s">
        <v>9</v>
      </c>
      <c r="D353" s="21" t="s">
        <v>161</v>
      </c>
      <c r="E353" s="21" t="s">
        <v>165</v>
      </c>
      <c r="F353" s="21" t="s">
        <v>783</v>
      </c>
      <c r="G353" s="21" t="s">
        <v>97</v>
      </c>
      <c r="H353" s="22">
        <v>42370</v>
      </c>
      <c r="I353" s="22">
        <v>42400</v>
      </c>
      <c r="J353" s="22" t="s">
        <v>1512</v>
      </c>
      <c r="K353" s="22"/>
      <c r="L353" s="23">
        <v>1</v>
      </c>
      <c r="M353" s="24" t="s">
        <v>674</v>
      </c>
      <c r="N353" s="31">
        <v>4</v>
      </c>
      <c r="O353" s="2">
        <f>IF(OR(m1AssetsTable[[#This Row],[Begin]]&gt;m1AssetsTable[[#This Row],[End]],m1AssetsTable[[#This Row],[Device family]]="Error",m1AssetsTable[[#This Row],[RU]]="Error"),1,0)</f>
        <v>0</v>
      </c>
    </row>
    <row r="354" spans="2:15" x14ac:dyDescent="0.25">
      <c r="B354" s="20">
        <f>SUBTOTAL(3,$O$7:O354)</f>
        <v>348</v>
      </c>
      <c r="C354" s="21" t="s">
        <v>9</v>
      </c>
      <c r="D354" s="21" t="s">
        <v>161</v>
      </c>
      <c r="E354" s="21" t="s">
        <v>177</v>
      </c>
      <c r="F354" s="21" t="s">
        <v>784</v>
      </c>
      <c r="G354" s="21" t="s">
        <v>97</v>
      </c>
      <c r="H354" s="22">
        <v>42370</v>
      </c>
      <c r="I354" s="22">
        <v>42400</v>
      </c>
      <c r="J354" s="22" t="s">
        <v>1512</v>
      </c>
      <c r="K354" s="22"/>
      <c r="L354" s="23">
        <v>1</v>
      </c>
      <c r="M354" s="24" t="s">
        <v>674</v>
      </c>
      <c r="N354" s="31">
        <v>4</v>
      </c>
      <c r="O354" s="2">
        <f>IF(OR(m1AssetsTable[[#This Row],[Begin]]&gt;m1AssetsTable[[#This Row],[End]],m1AssetsTable[[#This Row],[Device family]]="Error",m1AssetsTable[[#This Row],[RU]]="Error"),1,0)</f>
        <v>0</v>
      </c>
    </row>
    <row r="355" spans="2:15" x14ac:dyDescent="0.25">
      <c r="B355" s="20">
        <f>SUBTOTAL(3,$O$7:O355)</f>
        <v>349</v>
      </c>
      <c r="C355" s="21" t="s">
        <v>9</v>
      </c>
      <c r="D355" s="21" t="s">
        <v>161</v>
      </c>
      <c r="E355" s="21" t="s">
        <v>169</v>
      </c>
      <c r="F355" s="21" t="s">
        <v>784</v>
      </c>
      <c r="G355" s="21" t="s">
        <v>97</v>
      </c>
      <c r="H355" s="22">
        <v>42370</v>
      </c>
      <c r="I355" s="22">
        <v>42400</v>
      </c>
      <c r="J355" s="22" t="s">
        <v>1512</v>
      </c>
      <c r="K355" s="22"/>
      <c r="L355" s="23">
        <v>1</v>
      </c>
      <c r="M355" s="24" t="s">
        <v>674</v>
      </c>
      <c r="N355" s="31">
        <v>4</v>
      </c>
      <c r="O355" s="2">
        <f>IF(OR(m1AssetsTable[[#This Row],[Begin]]&gt;m1AssetsTable[[#This Row],[End]],m1AssetsTable[[#This Row],[Device family]]="Error",m1AssetsTable[[#This Row],[RU]]="Error"),1,0)</f>
        <v>0</v>
      </c>
    </row>
    <row r="356" spans="2:15" x14ac:dyDescent="0.25">
      <c r="B356" s="20">
        <f>SUBTOTAL(3,$O$7:O356)</f>
        <v>350</v>
      </c>
      <c r="C356" s="21" t="s">
        <v>9</v>
      </c>
      <c r="D356" s="21" t="s">
        <v>161</v>
      </c>
      <c r="E356" s="21" t="s">
        <v>170</v>
      </c>
      <c r="F356" s="21" t="s">
        <v>784</v>
      </c>
      <c r="G356" s="21" t="s">
        <v>97</v>
      </c>
      <c r="H356" s="22">
        <v>42370</v>
      </c>
      <c r="I356" s="22">
        <v>42400</v>
      </c>
      <c r="J356" s="22" t="s">
        <v>1512</v>
      </c>
      <c r="K356" s="22"/>
      <c r="L356" s="23">
        <v>1</v>
      </c>
      <c r="M356" s="24" t="s">
        <v>674</v>
      </c>
      <c r="N356" s="31">
        <v>4</v>
      </c>
      <c r="O356" s="2">
        <f>IF(OR(m1AssetsTable[[#This Row],[Begin]]&gt;m1AssetsTable[[#This Row],[End]],m1AssetsTable[[#This Row],[Device family]]="Error",m1AssetsTable[[#This Row],[RU]]="Error"),1,0)</f>
        <v>0</v>
      </c>
    </row>
    <row r="357" spans="2:15" x14ac:dyDescent="0.25">
      <c r="B357" s="20">
        <f>SUBTOTAL(3,$O$7:O357)</f>
        <v>351</v>
      </c>
      <c r="C357" s="21" t="s">
        <v>9</v>
      </c>
      <c r="D357" s="21" t="s">
        <v>161</v>
      </c>
      <c r="E357" s="21" t="s">
        <v>171</v>
      </c>
      <c r="F357" s="21" t="s">
        <v>784</v>
      </c>
      <c r="G357" s="21" t="s">
        <v>97</v>
      </c>
      <c r="H357" s="22">
        <v>42370</v>
      </c>
      <c r="I357" s="22">
        <v>42400</v>
      </c>
      <c r="J357" s="22" t="s">
        <v>1512</v>
      </c>
      <c r="K357" s="22"/>
      <c r="L357" s="23">
        <v>1</v>
      </c>
      <c r="M357" s="24" t="s">
        <v>674</v>
      </c>
      <c r="N357" s="31">
        <v>4</v>
      </c>
      <c r="O357" s="2">
        <f>IF(OR(m1AssetsTable[[#This Row],[Begin]]&gt;m1AssetsTable[[#This Row],[End]],m1AssetsTable[[#This Row],[Device family]]="Error",m1AssetsTable[[#This Row],[RU]]="Error"),1,0)</f>
        <v>0</v>
      </c>
    </row>
    <row r="358" spans="2:15" x14ac:dyDescent="0.25">
      <c r="B358" s="20">
        <f>SUBTOTAL(3,$O$7:O358)</f>
        <v>352</v>
      </c>
      <c r="C358" s="21" t="s">
        <v>9</v>
      </c>
      <c r="D358" s="21" t="s">
        <v>161</v>
      </c>
      <c r="E358" s="21" t="s">
        <v>172</v>
      </c>
      <c r="F358" s="21" t="s">
        <v>784</v>
      </c>
      <c r="G358" s="21" t="s">
        <v>97</v>
      </c>
      <c r="H358" s="22">
        <v>42370</v>
      </c>
      <c r="I358" s="22">
        <v>42400</v>
      </c>
      <c r="J358" s="22" t="s">
        <v>1512</v>
      </c>
      <c r="K358" s="22"/>
      <c r="L358" s="23">
        <v>1</v>
      </c>
      <c r="M358" s="24" t="s">
        <v>674</v>
      </c>
      <c r="N358" s="31">
        <v>4</v>
      </c>
      <c r="O358" s="2">
        <f>IF(OR(m1AssetsTable[[#This Row],[Begin]]&gt;m1AssetsTable[[#This Row],[End]],m1AssetsTable[[#This Row],[Device family]]="Error",m1AssetsTable[[#This Row],[RU]]="Error"),1,0)</f>
        <v>0</v>
      </c>
    </row>
    <row r="359" spans="2:15" x14ac:dyDescent="0.25">
      <c r="B359" s="20">
        <f>SUBTOTAL(3,$O$7:O359)</f>
        <v>353</v>
      </c>
      <c r="C359" s="21" t="s">
        <v>9</v>
      </c>
      <c r="D359" s="21" t="s">
        <v>161</v>
      </c>
      <c r="E359" s="21" t="s">
        <v>179</v>
      </c>
      <c r="F359" s="21" t="s">
        <v>785</v>
      </c>
      <c r="G359" s="21" t="s">
        <v>97</v>
      </c>
      <c r="H359" s="22">
        <v>42370</v>
      </c>
      <c r="I359" s="22">
        <v>42400</v>
      </c>
      <c r="J359" s="22" t="s">
        <v>1512</v>
      </c>
      <c r="K359" s="22"/>
      <c r="L359" s="23">
        <v>1</v>
      </c>
      <c r="M359" s="24" t="s">
        <v>674</v>
      </c>
      <c r="N359" s="31">
        <v>4</v>
      </c>
      <c r="O359" s="2">
        <f>IF(OR(m1AssetsTable[[#This Row],[Begin]]&gt;m1AssetsTable[[#This Row],[End]],m1AssetsTable[[#This Row],[Device family]]="Error",m1AssetsTable[[#This Row],[RU]]="Error"),1,0)</f>
        <v>0</v>
      </c>
    </row>
    <row r="360" spans="2:15" x14ac:dyDescent="0.25">
      <c r="B360" s="20">
        <f>SUBTOTAL(3,$O$7:O360)</f>
        <v>354</v>
      </c>
      <c r="C360" s="21" t="s">
        <v>9</v>
      </c>
      <c r="D360" s="21" t="s">
        <v>161</v>
      </c>
      <c r="E360" s="21" t="s">
        <v>174</v>
      </c>
      <c r="F360" s="21" t="s">
        <v>785</v>
      </c>
      <c r="G360" s="21" t="s">
        <v>97</v>
      </c>
      <c r="H360" s="22">
        <v>42370</v>
      </c>
      <c r="I360" s="22">
        <v>42400</v>
      </c>
      <c r="J360" s="22" t="s">
        <v>1512</v>
      </c>
      <c r="K360" s="22"/>
      <c r="L360" s="23">
        <v>1</v>
      </c>
      <c r="M360" s="24" t="s">
        <v>674</v>
      </c>
      <c r="N360" s="31">
        <v>4</v>
      </c>
      <c r="O360" s="2">
        <f>IF(OR(m1AssetsTable[[#This Row],[Begin]]&gt;m1AssetsTable[[#This Row],[End]],m1AssetsTable[[#This Row],[Device family]]="Error",m1AssetsTable[[#This Row],[RU]]="Error"),1,0)</f>
        <v>0</v>
      </c>
    </row>
    <row r="361" spans="2:15" x14ac:dyDescent="0.25">
      <c r="B361" s="20">
        <f>SUBTOTAL(3,$O$7:O361)</f>
        <v>355</v>
      </c>
      <c r="C361" s="21" t="s">
        <v>9</v>
      </c>
      <c r="D361" s="21" t="s">
        <v>161</v>
      </c>
      <c r="E361" s="21" t="s">
        <v>175</v>
      </c>
      <c r="F361" s="21" t="s">
        <v>785</v>
      </c>
      <c r="G361" s="21" t="s">
        <v>97</v>
      </c>
      <c r="H361" s="22">
        <v>42370</v>
      </c>
      <c r="I361" s="22">
        <v>42400</v>
      </c>
      <c r="J361" s="22" t="s">
        <v>1512</v>
      </c>
      <c r="K361" s="22"/>
      <c r="L361" s="23">
        <v>1</v>
      </c>
      <c r="M361" s="24" t="s">
        <v>674</v>
      </c>
      <c r="N361" s="31">
        <v>4</v>
      </c>
      <c r="O361" s="2">
        <f>IF(OR(m1AssetsTable[[#This Row],[Begin]]&gt;m1AssetsTable[[#This Row],[End]],m1AssetsTable[[#This Row],[Device family]]="Error",m1AssetsTable[[#This Row],[RU]]="Error"),1,0)</f>
        <v>0</v>
      </c>
    </row>
    <row r="362" spans="2:15" x14ac:dyDescent="0.25">
      <c r="B362" s="20">
        <f>SUBTOTAL(3,$O$7:O362)</f>
        <v>356</v>
      </c>
      <c r="C362" s="21" t="s">
        <v>9</v>
      </c>
      <c r="D362" s="21" t="s">
        <v>161</v>
      </c>
      <c r="E362" s="21" t="s">
        <v>176</v>
      </c>
      <c r="F362" s="21" t="s">
        <v>785</v>
      </c>
      <c r="G362" s="21" t="s">
        <v>97</v>
      </c>
      <c r="H362" s="22">
        <v>42370</v>
      </c>
      <c r="I362" s="22">
        <v>42400</v>
      </c>
      <c r="J362" s="22" t="s">
        <v>1512</v>
      </c>
      <c r="K362" s="22"/>
      <c r="L362" s="23">
        <v>1</v>
      </c>
      <c r="M362" s="24" t="s">
        <v>674</v>
      </c>
      <c r="N362" s="31">
        <v>4</v>
      </c>
      <c r="O362" s="2">
        <f>IF(OR(m1AssetsTable[[#This Row],[Begin]]&gt;m1AssetsTable[[#This Row],[End]],m1AssetsTable[[#This Row],[Device family]]="Error",m1AssetsTable[[#This Row],[RU]]="Error"),1,0)</f>
        <v>0</v>
      </c>
    </row>
    <row r="363" spans="2:15" x14ac:dyDescent="0.25">
      <c r="B363" s="20">
        <f>SUBTOTAL(3,$O$7:O363)</f>
        <v>357</v>
      </c>
      <c r="C363" s="21" t="s">
        <v>9</v>
      </c>
      <c r="D363" s="21" t="s">
        <v>161</v>
      </c>
      <c r="E363" s="21" t="s">
        <v>183</v>
      </c>
      <c r="F363" s="21" t="s">
        <v>786</v>
      </c>
      <c r="G363" s="21" t="s">
        <v>97</v>
      </c>
      <c r="H363" s="22">
        <v>42370</v>
      </c>
      <c r="I363" s="22">
        <v>42400</v>
      </c>
      <c r="J363" s="22" t="s">
        <v>1512</v>
      </c>
      <c r="K363" s="22"/>
      <c r="L363" s="23">
        <v>1</v>
      </c>
      <c r="M363" s="24" t="s">
        <v>674</v>
      </c>
      <c r="N363" s="31">
        <v>4</v>
      </c>
      <c r="O363" s="2">
        <f>IF(OR(m1AssetsTable[[#This Row],[Begin]]&gt;m1AssetsTable[[#This Row],[End]],m1AssetsTable[[#This Row],[Device family]]="Error",m1AssetsTable[[#This Row],[RU]]="Error"),1,0)</f>
        <v>0</v>
      </c>
    </row>
    <row r="364" spans="2:15" x14ac:dyDescent="0.25">
      <c r="B364" s="20">
        <f>SUBTOTAL(3,$O$7:O364)</f>
        <v>358</v>
      </c>
      <c r="C364" s="21" t="s">
        <v>9</v>
      </c>
      <c r="D364" s="21" t="s">
        <v>161</v>
      </c>
      <c r="E364" s="21" t="s">
        <v>178</v>
      </c>
      <c r="F364" s="21" t="s">
        <v>786</v>
      </c>
      <c r="G364" s="21" t="s">
        <v>97</v>
      </c>
      <c r="H364" s="22">
        <v>42370</v>
      </c>
      <c r="I364" s="22">
        <v>42400</v>
      </c>
      <c r="J364" s="22" t="s">
        <v>1512</v>
      </c>
      <c r="K364" s="22"/>
      <c r="L364" s="23">
        <v>1</v>
      </c>
      <c r="M364" s="24" t="s">
        <v>674</v>
      </c>
      <c r="N364" s="31">
        <v>4</v>
      </c>
      <c r="O364" s="2">
        <f>IF(OR(m1AssetsTable[[#This Row],[Begin]]&gt;m1AssetsTable[[#This Row],[End]],m1AssetsTable[[#This Row],[Device family]]="Error",m1AssetsTable[[#This Row],[RU]]="Error"),1,0)</f>
        <v>0</v>
      </c>
    </row>
    <row r="365" spans="2:15" x14ac:dyDescent="0.25">
      <c r="B365" s="20">
        <f>SUBTOTAL(3,$O$7:O365)</f>
        <v>359</v>
      </c>
      <c r="C365" s="21" t="s">
        <v>9</v>
      </c>
      <c r="D365" s="21" t="s">
        <v>161</v>
      </c>
      <c r="E365" s="21" t="s">
        <v>188</v>
      </c>
      <c r="F365" s="21" t="s">
        <v>787</v>
      </c>
      <c r="G365" s="21" t="s">
        <v>97</v>
      </c>
      <c r="H365" s="22">
        <v>42370</v>
      </c>
      <c r="I365" s="22">
        <v>42400</v>
      </c>
      <c r="J365" s="22" t="s">
        <v>1512</v>
      </c>
      <c r="K365" s="22"/>
      <c r="L365" s="23">
        <v>1</v>
      </c>
      <c r="M365" s="24" t="s">
        <v>674</v>
      </c>
      <c r="N365" s="31">
        <v>4</v>
      </c>
      <c r="O365" s="2">
        <f>IF(OR(m1AssetsTable[[#This Row],[Begin]]&gt;m1AssetsTable[[#This Row],[End]],m1AssetsTable[[#This Row],[Device family]]="Error",m1AssetsTable[[#This Row],[RU]]="Error"),1,0)</f>
        <v>0</v>
      </c>
    </row>
    <row r="366" spans="2:15" x14ac:dyDescent="0.25">
      <c r="B366" s="20">
        <f>SUBTOTAL(3,$O$7:O366)</f>
        <v>360</v>
      </c>
      <c r="C366" s="21" t="s">
        <v>9</v>
      </c>
      <c r="D366" s="21" t="s">
        <v>161</v>
      </c>
      <c r="E366" s="21" t="s">
        <v>180</v>
      </c>
      <c r="F366" s="21" t="s">
        <v>787</v>
      </c>
      <c r="G366" s="21" t="s">
        <v>97</v>
      </c>
      <c r="H366" s="22">
        <v>42370</v>
      </c>
      <c r="I366" s="22">
        <v>42400</v>
      </c>
      <c r="J366" s="22" t="s">
        <v>1512</v>
      </c>
      <c r="K366" s="22"/>
      <c r="L366" s="23">
        <v>1</v>
      </c>
      <c r="M366" s="24" t="s">
        <v>674</v>
      </c>
      <c r="N366" s="31">
        <v>4</v>
      </c>
      <c r="O366" s="2">
        <f>IF(OR(m1AssetsTable[[#This Row],[Begin]]&gt;m1AssetsTable[[#This Row],[End]],m1AssetsTable[[#This Row],[Device family]]="Error",m1AssetsTable[[#This Row],[RU]]="Error"),1,0)</f>
        <v>0</v>
      </c>
    </row>
    <row r="367" spans="2:15" x14ac:dyDescent="0.25">
      <c r="B367" s="20">
        <f>SUBTOTAL(3,$O$7:O367)</f>
        <v>361</v>
      </c>
      <c r="C367" s="21" t="s">
        <v>9</v>
      </c>
      <c r="D367" s="21" t="s">
        <v>161</v>
      </c>
      <c r="E367" s="21" t="s">
        <v>181</v>
      </c>
      <c r="F367" s="21" t="s">
        <v>787</v>
      </c>
      <c r="G367" s="21" t="s">
        <v>97</v>
      </c>
      <c r="H367" s="22">
        <v>42370</v>
      </c>
      <c r="I367" s="22">
        <v>42400</v>
      </c>
      <c r="J367" s="22" t="s">
        <v>1512</v>
      </c>
      <c r="K367" s="22"/>
      <c r="L367" s="23">
        <v>1</v>
      </c>
      <c r="M367" s="24" t="s">
        <v>674</v>
      </c>
      <c r="N367" s="31">
        <v>4</v>
      </c>
      <c r="O367" s="2">
        <f>IF(OR(m1AssetsTable[[#This Row],[Begin]]&gt;m1AssetsTable[[#This Row],[End]],m1AssetsTable[[#This Row],[Device family]]="Error",m1AssetsTable[[#This Row],[RU]]="Error"),1,0)</f>
        <v>0</v>
      </c>
    </row>
    <row r="368" spans="2:15" x14ac:dyDescent="0.25">
      <c r="B368" s="20">
        <f>SUBTOTAL(3,$O$7:O368)</f>
        <v>362</v>
      </c>
      <c r="C368" s="21" t="s">
        <v>9</v>
      </c>
      <c r="D368" s="21" t="s">
        <v>161</v>
      </c>
      <c r="E368" s="21" t="s">
        <v>182</v>
      </c>
      <c r="F368" s="21" t="s">
        <v>787</v>
      </c>
      <c r="G368" s="21" t="s">
        <v>97</v>
      </c>
      <c r="H368" s="22">
        <v>42370</v>
      </c>
      <c r="I368" s="22">
        <v>42400</v>
      </c>
      <c r="J368" s="22" t="s">
        <v>1512</v>
      </c>
      <c r="K368" s="22"/>
      <c r="L368" s="23">
        <v>1</v>
      </c>
      <c r="M368" s="24" t="s">
        <v>674</v>
      </c>
      <c r="N368" s="31">
        <v>4</v>
      </c>
      <c r="O368" s="2">
        <f>IF(OR(m1AssetsTable[[#This Row],[Begin]]&gt;m1AssetsTable[[#This Row],[End]],m1AssetsTable[[#This Row],[Device family]]="Error",m1AssetsTable[[#This Row],[RU]]="Error"),1,0)</f>
        <v>0</v>
      </c>
    </row>
    <row r="369" spans="2:15" x14ac:dyDescent="0.25">
      <c r="B369" s="20">
        <f>SUBTOTAL(3,$O$7:O369)</f>
        <v>363</v>
      </c>
      <c r="C369" s="21" t="s">
        <v>9</v>
      </c>
      <c r="D369" s="21" t="s">
        <v>834</v>
      </c>
      <c r="E369" s="21" t="s">
        <v>103</v>
      </c>
      <c r="F369" s="21" t="s">
        <v>104</v>
      </c>
      <c r="G369" s="21" t="s">
        <v>97</v>
      </c>
      <c r="H369" s="22">
        <v>42370</v>
      </c>
      <c r="I369" s="22">
        <v>42400</v>
      </c>
      <c r="J369" s="22" t="s">
        <v>1512</v>
      </c>
      <c r="K369" s="22"/>
      <c r="L369" s="23">
        <v>1</v>
      </c>
      <c r="M369" s="24" t="s">
        <v>835</v>
      </c>
      <c r="N369" s="31">
        <v>2</v>
      </c>
      <c r="O369" s="2">
        <f>IF(OR(m1AssetsTable[[#This Row],[Begin]]&gt;m1AssetsTable[[#This Row],[End]],m1AssetsTable[[#This Row],[Device family]]="Error",m1AssetsTable[[#This Row],[RU]]="Error"),1,0)</f>
        <v>0</v>
      </c>
    </row>
    <row r="370" spans="2:15" x14ac:dyDescent="0.25">
      <c r="B370" s="20">
        <f>SUBTOTAL(3,$O$7:O370)</f>
        <v>364</v>
      </c>
      <c r="C370" s="21" t="s">
        <v>9</v>
      </c>
      <c r="D370" s="21" t="s">
        <v>99</v>
      </c>
      <c r="E370" s="21" t="s">
        <v>100</v>
      </c>
      <c r="F370" s="21" t="s">
        <v>788</v>
      </c>
      <c r="G370" s="21" t="s">
        <v>97</v>
      </c>
      <c r="H370" s="22">
        <v>42370</v>
      </c>
      <c r="I370" s="22">
        <v>42400</v>
      </c>
      <c r="J370" s="22" t="s">
        <v>1512</v>
      </c>
      <c r="K370" s="22"/>
      <c r="L370" s="23">
        <v>1</v>
      </c>
      <c r="M370" s="24" t="s">
        <v>838</v>
      </c>
      <c r="N370" s="31">
        <v>1</v>
      </c>
      <c r="O370" s="2">
        <f>IF(OR(m1AssetsTable[[#This Row],[Begin]]&gt;m1AssetsTable[[#This Row],[End]],m1AssetsTable[[#This Row],[Device family]]="Error",m1AssetsTable[[#This Row],[RU]]="Error"),1,0)</f>
        <v>0</v>
      </c>
    </row>
    <row r="371" spans="2:15" x14ac:dyDescent="0.25">
      <c r="B371" s="20">
        <f>SUBTOTAL(3,$O$7:O371)</f>
        <v>365</v>
      </c>
      <c r="C371" s="21" t="s">
        <v>9</v>
      </c>
      <c r="D371" s="21" t="s">
        <v>99</v>
      </c>
      <c r="E371" s="21" t="s">
        <v>101</v>
      </c>
      <c r="F371" s="21" t="s">
        <v>789</v>
      </c>
      <c r="G371" s="21" t="s">
        <v>97</v>
      </c>
      <c r="H371" s="22">
        <v>42370</v>
      </c>
      <c r="I371" s="22">
        <v>42400</v>
      </c>
      <c r="J371" s="22" t="s">
        <v>1512</v>
      </c>
      <c r="K371" s="22"/>
      <c r="L371" s="23">
        <v>1</v>
      </c>
      <c r="M371" s="24" t="s">
        <v>838</v>
      </c>
      <c r="N371" s="31">
        <v>1</v>
      </c>
      <c r="O371" s="2">
        <f>IF(OR(m1AssetsTable[[#This Row],[Begin]]&gt;m1AssetsTable[[#This Row],[End]],m1AssetsTable[[#This Row],[Device family]]="Error",m1AssetsTable[[#This Row],[RU]]="Error"),1,0)</f>
        <v>0</v>
      </c>
    </row>
    <row r="372" spans="2:15" x14ac:dyDescent="0.25">
      <c r="B372" s="20">
        <f>SUBTOTAL(3,$O$7:O372)</f>
        <v>366</v>
      </c>
      <c r="C372" s="21" t="s">
        <v>9</v>
      </c>
      <c r="D372" s="21" t="s">
        <v>99</v>
      </c>
      <c r="E372" s="21" t="s">
        <v>102</v>
      </c>
      <c r="F372" s="21" t="s">
        <v>790</v>
      </c>
      <c r="G372" s="21" t="s">
        <v>97</v>
      </c>
      <c r="H372" s="22">
        <v>42370</v>
      </c>
      <c r="I372" s="22">
        <v>42400</v>
      </c>
      <c r="J372" s="22" t="s">
        <v>1512</v>
      </c>
      <c r="K372" s="22"/>
      <c r="L372" s="23">
        <v>1</v>
      </c>
      <c r="M372" s="24" t="s">
        <v>838</v>
      </c>
      <c r="N372" s="31">
        <v>1</v>
      </c>
      <c r="O372" s="2">
        <f>IF(OR(m1AssetsTable[[#This Row],[Begin]]&gt;m1AssetsTable[[#This Row],[End]],m1AssetsTable[[#This Row],[Device family]]="Error",m1AssetsTable[[#This Row],[RU]]="Error"),1,0)</f>
        <v>0</v>
      </c>
    </row>
    <row r="373" spans="2:15" x14ac:dyDescent="0.25">
      <c r="B373" s="20">
        <f>SUBTOTAL(3,$O$7:O373)</f>
        <v>367</v>
      </c>
      <c r="C373" s="21" t="s">
        <v>9</v>
      </c>
      <c r="D373" s="21" t="s">
        <v>99</v>
      </c>
      <c r="E373" s="21" t="s">
        <v>105</v>
      </c>
      <c r="F373" s="21" t="s">
        <v>791</v>
      </c>
      <c r="G373" s="21" t="s">
        <v>97</v>
      </c>
      <c r="H373" s="22">
        <v>42370</v>
      </c>
      <c r="I373" s="22">
        <v>42400</v>
      </c>
      <c r="J373" s="22" t="s">
        <v>1512</v>
      </c>
      <c r="K373" s="22"/>
      <c r="L373" s="23">
        <v>1</v>
      </c>
      <c r="M373" s="24" t="s">
        <v>838</v>
      </c>
      <c r="N373" s="31">
        <v>1</v>
      </c>
      <c r="O373" s="2">
        <f>IF(OR(m1AssetsTable[[#This Row],[Begin]]&gt;m1AssetsTable[[#This Row],[End]],m1AssetsTable[[#This Row],[Device family]]="Error",m1AssetsTable[[#This Row],[RU]]="Error"),1,0)</f>
        <v>0</v>
      </c>
    </row>
    <row r="374" spans="2:15" x14ac:dyDescent="0.25">
      <c r="B374" s="20">
        <f>SUBTOTAL(3,$O$7:O374)</f>
        <v>368</v>
      </c>
      <c r="C374" s="21" t="s">
        <v>9</v>
      </c>
      <c r="D374" s="21" t="s">
        <v>99</v>
      </c>
      <c r="E374" s="21" t="s">
        <v>106</v>
      </c>
      <c r="F374" s="21" t="s">
        <v>792</v>
      </c>
      <c r="G374" s="21" t="s">
        <v>97</v>
      </c>
      <c r="H374" s="22">
        <v>42370</v>
      </c>
      <c r="I374" s="22">
        <v>42400</v>
      </c>
      <c r="J374" s="22" t="s">
        <v>1512</v>
      </c>
      <c r="K374" s="22"/>
      <c r="L374" s="23">
        <v>1</v>
      </c>
      <c r="M374" s="24" t="s">
        <v>838</v>
      </c>
      <c r="N374" s="31">
        <v>1</v>
      </c>
      <c r="O374" s="2">
        <f>IF(OR(m1AssetsTable[[#This Row],[Begin]]&gt;m1AssetsTable[[#This Row],[End]],m1AssetsTable[[#This Row],[Device family]]="Error",m1AssetsTable[[#This Row],[RU]]="Error"),1,0)</f>
        <v>0</v>
      </c>
    </row>
    <row r="375" spans="2:15" x14ac:dyDescent="0.25">
      <c r="B375" s="20">
        <f>SUBTOTAL(3,$O$7:O375)</f>
        <v>369</v>
      </c>
      <c r="C375" s="21" t="s">
        <v>9</v>
      </c>
      <c r="D375" s="21" t="s">
        <v>99</v>
      </c>
      <c r="E375" s="21" t="s">
        <v>107</v>
      </c>
      <c r="F375" s="21" t="s">
        <v>793</v>
      </c>
      <c r="G375" s="21" t="s">
        <v>97</v>
      </c>
      <c r="H375" s="22">
        <v>42370</v>
      </c>
      <c r="I375" s="22">
        <v>42400</v>
      </c>
      <c r="J375" s="22" t="s">
        <v>1512</v>
      </c>
      <c r="K375" s="22"/>
      <c r="L375" s="23">
        <v>1</v>
      </c>
      <c r="M375" s="24" t="s">
        <v>838</v>
      </c>
      <c r="N375" s="31">
        <v>1</v>
      </c>
      <c r="O375" s="2">
        <f>IF(OR(m1AssetsTable[[#This Row],[Begin]]&gt;m1AssetsTable[[#This Row],[End]],m1AssetsTable[[#This Row],[Device family]]="Error",m1AssetsTable[[#This Row],[RU]]="Error"),1,0)</f>
        <v>0</v>
      </c>
    </row>
    <row r="376" spans="2:15" x14ac:dyDescent="0.25">
      <c r="B376" s="20">
        <f>SUBTOTAL(3,$O$7:O376)</f>
        <v>370</v>
      </c>
      <c r="C376" s="21" t="s">
        <v>9</v>
      </c>
      <c r="D376" s="21" t="s">
        <v>99</v>
      </c>
      <c r="E376" s="21" t="s">
        <v>108</v>
      </c>
      <c r="F376" s="21" t="s">
        <v>794</v>
      </c>
      <c r="G376" s="21" t="s">
        <v>97</v>
      </c>
      <c r="H376" s="22">
        <v>42370</v>
      </c>
      <c r="I376" s="22">
        <v>42400</v>
      </c>
      <c r="J376" s="22" t="s">
        <v>1512</v>
      </c>
      <c r="K376" s="22"/>
      <c r="L376" s="23">
        <v>1</v>
      </c>
      <c r="M376" s="24" t="s">
        <v>838</v>
      </c>
      <c r="N376" s="31">
        <v>1</v>
      </c>
      <c r="O376" s="2">
        <f>IF(OR(m1AssetsTable[[#This Row],[Begin]]&gt;m1AssetsTable[[#This Row],[End]],m1AssetsTable[[#This Row],[Device family]]="Error",m1AssetsTable[[#This Row],[RU]]="Error"),1,0)</f>
        <v>0</v>
      </c>
    </row>
    <row r="377" spans="2:15" x14ac:dyDescent="0.25">
      <c r="B377" s="20">
        <f>SUBTOTAL(3,$O$7:O377)</f>
        <v>371</v>
      </c>
      <c r="C377" s="21" t="s">
        <v>9</v>
      </c>
      <c r="D377" s="21" t="s">
        <v>99</v>
      </c>
      <c r="E377" s="21" t="s">
        <v>109</v>
      </c>
      <c r="F377" s="21" t="s">
        <v>795</v>
      </c>
      <c r="G377" s="21" t="s">
        <v>97</v>
      </c>
      <c r="H377" s="22">
        <v>42370</v>
      </c>
      <c r="I377" s="22">
        <v>42400</v>
      </c>
      <c r="J377" s="22" t="s">
        <v>1512</v>
      </c>
      <c r="K377" s="22"/>
      <c r="L377" s="23">
        <v>1</v>
      </c>
      <c r="M377" s="24" t="s">
        <v>838</v>
      </c>
      <c r="N377" s="31">
        <v>1</v>
      </c>
      <c r="O377" s="2">
        <f>IF(OR(m1AssetsTable[[#This Row],[Begin]]&gt;m1AssetsTable[[#This Row],[End]],m1AssetsTable[[#This Row],[Device family]]="Error",m1AssetsTable[[#This Row],[RU]]="Error"),1,0)</f>
        <v>0</v>
      </c>
    </row>
    <row r="378" spans="2:15" x14ac:dyDescent="0.25">
      <c r="B378" s="20">
        <f>SUBTOTAL(3,$O$7:O378)</f>
        <v>372</v>
      </c>
      <c r="C378" s="21" t="s">
        <v>9</v>
      </c>
      <c r="D378" s="21" t="s">
        <v>99</v>
      </c>
      <c r="E378" s="21" t="s">
        <v>110</v>
      </c>
      <c r="F378" s="21" t="s">
        <v>796</v>
      </c>
      <c r="G378" s="21" t="s">
        <v>97</v>
      </c>
      <c r="H378" s="22">
        <v>42370</v>
      </c>
      <c r="I378" s="22">
        <v>42400</v>
      </c>
      <c r="J378" s="22" t="s">
        <v>1512</v>
      </c>
      <c r="K378" s="22"/>
      <c r="L378" s="23">
        <v>1</v>
      </c>
      <c r="M378" s="24" t="s">
        <v>838</v>
      </c>
      <c r="N378" s="31">
        <v>1</v>
      </c>
      <c r="O378" s="2">
        <f>IF(OR(m1AssetsTable[[#This Row],[Begin]]&gt;m1AssetsTable[[#This Row],[End]],m1AssetsTable[[#This Row],[Device family]]="Error",m1AssetsTable[[#This Row],[RU]]="Error"),1,0)</f>
        <v>0</v>
      </c>
    </row>
    <row r="379" spans="2:15" x14ac:dyDescent="0.25">
      <c r="B379" s="20">
        <f>SUBTOTAL(3,$O$7:O379)</f>
        <v>373</v>
      </c>
      <c r="C379" s="21" t="s">
        <v>9</v>
      </c>
      <c r="D379" s="21" t="s">
        <v>99</v>
      </c>
      <c r="E379" s="21" t="s">
        <v>111</v>
      </c>
      <c r="F379" s="21" t="s">
        <v>112</v>
      </c>
      <c r="G379" s="21" t="s">
        <v>97</v>
      </c>
      <c r="H379" s="22">
        <v>42370</v>
      </c>
      <c r="I379" s="22">
        <v>42400</v>
      </c>
      <c r="J379" s="22" t="s">
        <v>1512</v>
      </c>
      <c r="K379" s="22"/>
      <c r="L379" s="23">
        <v>1</v>
      </c>
      <c r="M379" s="24" t="s">
        <v>838</v>
      </c>
      <c r="N379" s="31">
        <v>1</v>
      </c>
      <c r="O379" s="2">
        <f>IF(OR(m1AssetsTable[[#This Row],[Begin]]&gt;m1AssetsTable[[#This Row],[End]],m1AssetsTable[[#This Row],[Device family]]="Error",m1AssetsTable[[#This Row],[RU]]="Error"),1,0)</f>
        <v>0</v>
      </c>
    </row>
    <row r="380" spans="2:15" x14ac:dyDescent="0.25">
      <c r="B380" s="20">
        <f>SUBTOTAL(3,$O$7:O380)</f>
        <v>374</v>
      </c>
      <c r="C380" s="21" t="s">
        <v>9</v>
      </c>
      <c r="D380" s="21" t="s">
        <v>99</v>
      </c>
      <c r="E380" s="21" t="s">
        <v>113</v>
      </c>
      <c r="F380" s="21" t="s">
        <v>114</v>
      </c>
      <c r="G380" s="21" t="s">
        <v>97</v>
      </c>
      <c r="H380" s="22">
        <v>42370</v>
      </c>
      <c r="I380" s="22">
        <v>42400</v>
      </c>
      <c r="J380" s="22" t="s">
        <v>1512</v>
      </c>
      <c r="K380" s="22"/>
      <c r="L380" s="23">
        <v>1</v>
      </c>
      <c r="M380" s="24" t="s">
        <v>838</v>
      </c>
      <c r="N380" s="31">
        <v>1</v>
      </c>
      <c r="O380" s="2">
        <f>IF(OR(m1AssetsTable[[#This Row],[Begin]]&gt;m1AssetsTable[[#This Row],[End]],m1AssetsTable[[#This Row],[Device family]]="Error",m1AssetsTable[[#This Row],[RU]]="Error"),1,0)</f>
        <v>0</v>
      </c>
    </row>
    <row r="381" spans="2:15" x14ac:dyDescent="0.25">
      <c r="B381" s="20">
        <f>SUBTOTAL(3,$O$7:O381)</f>
        <v>375</v>
      </c>
      <c r="C381" s="21" t="s">
        <v>9</v>
      </c>
      <c r="D381" s="21" t="s">
        <v>99</v>
      </c>
      <c r="E381" s="21" t="s">
        <v>115</v>
      </c>
      <c r="F381" s="21" t="s">
        <v>116</v>
      </c>
      <c r="G381" s="21" t="s">
        <v>97</v>
      </c>
      <c r="H381" s="22">
        <v>42370</v>
      </c>
      <c r="I381" s="22">
        <v>42400</v>
      </c>
      <c r="J381" s="22" t="s">
        <v>1512</v>
      </c>
      <c r="K381" s="22"/>
      <c r="L381" s="23">
        <v>1</v>
      </c>
      <c r="M381" s="24" t="s">
        <v>838</v>
      </c>
      <c r="N381" s="31">
        <v>1</v>
      </c>
      <c r="O381" s="2">
        <f>IF(OR(m1AssetsTable[[#This Row],[Begin]]&gt;m1AssetsTable[[#This Row],[End]],m1AssetsTable[[#This Row],[Device family]]="Error",m1AssetsTable[[#This Row],[RU]]="Error"),1,0)</f>
        <v>0</v>
      </c>
    </row>
    <row r="382" spans="2:15" x14ac:dyDescent="0.25">
      <c r="B382" s="20">
        <f>SUBTOTAL(3,$O$7:O382)</f>
        <v>376</v>
      </c>
      <c r="C382" s="21" t="s">
        <v>9</v>
      </c>
      <c r="D382" s="21" t="s">
        <v>99</v>
      </c>
      <c r="E382" s="21" t="s">
        <v>117</v>
      </c>
      <c r="F382" s="21" t="s">
        <v>118</v>
      </c>
      <c r="G382" s="21" t="s">
        <v>97</v>
      </c>
      <c r="H382" s="22">
        <v>42370</v>
      </c>
      <c r="I382" s="22">
        <v>42400</v>
      </c>
      <c r="J382" s="22" t="s">
        <v>1512</v>
      </c>
      <c r="K382" s="22"/>
      <c r="L382" s="23">
        <v>1</v>
      </c>
      <c r="M382" s="24" t="s">
        <v>838</v>
      </c>
      <c r="N382" s="31">
        <v>1</v>
      </c>
      <c r="O382" s="2">
        <f>IF(OR(m1AssetsTable[[#This Row],[Begin]]&gt;m1AssetsTable[[#This Row],[End]],m1AssetsTable[[#This Row],[Device family]]="Error",m1AssetsTable[[#This Row],[RU]]="Error"),1,0)</f>
        <v>0</v>
      </c>
    </row>
    <row r="383" spans="2:15" x14ac:dyDescent="0.25">
      <c r="B383" s="20">
        <f>SUBTOTAL(3,$O$7:O383)</f>
        <v>377</v>
      </c>
      <c r="C383" s="21" t="s">
        <v>9</v>
      </c>
      <c r="D383" s="21" t="s">
        <v>99</v>
      </c>
      <c r="E383" s="21" t="s">
        <v>119</v>
      </c>
      <c r="F383" s="21" t="s">
        <v>120</v>
      </c>
      <c r="G383" s="21" t="s">
        <v>97</v>
      </c>
      <c r="H383" s="22">
        <v>42370</v>
      </c>
      <c r="I383" s="22">
        <v>42400</v>
      </c>
      <c r="J383" s="22" t="s">
        <v>1512</v>
      </c>
      <c r="K383" s="22"/>
      <c r="L383" s="23">
        <v>1</v>
      </c>
      <c r="M383" s="24" t="s">
        <v>838</v>
      </c>
      <c r="N383" s="31">
        <v>1</v>
      </c>
      <c r="O383" s="2">
        <f>IF(OR(m1AssetsTable[[#This Row],[Begin]]&gt;m1AssetsTable[[#This Row],[End]],m1AssetsTable[[#This Row],[Device family]]="Error",m1AssetsTable[[#This Row],[RU]]="Error"),1,0)</f>
        <v>0</v>
      </c>
    </row>
    <row r="384" spans="2:15" x14ac:dyDescent="0.25">
      <c r="B384" s="20">
        <f>SUBTOTAL(3,$O$7:O384)</f>
        <v>378</v>
      </c>
      <c r="C384" s="21" t="s">
        <v>9</v>
      </c>
      <c r="D384" s="21" t="s">
        <v>99</v>
      </c>
      <c r="E384" s="21" t="s">
        <v>121</v>
      </c>
      <c r="F384" s="21" t="s">
        <v>122</v>
      </c>
      <c r="G384" s="21" t="s">
        <v>97</v>
      </c>
      <c r="H384" s="22">
        <v>42370</v>
      </c>
      <c r="I384" s="22">
        <v>42400</v>
      </c>
      <c r="J384" s="22" t="s">
        <v>1512</v>
      </c>
      <c r="K384" s="22"/>
      <c r="L384" s="23">
        <v>1</v>
      </c>
      <c r="M384" s="24" t="s">
        <v>838</v>
      </c>
      <c r="N384" s="31">
        <v>1</v>
      </c>
      <c r="O384" s="2">
        <f>IF(OR(m1AssetsTable[[#This Row],[Begin]]&gt;m1AssetsTable[[#This Row],[End]],m1AssetsTable[[#This Row],[Device family]]="Error",m1AssetsTable[[#This Row],[RU]]="Error"),1,0)</f>
        <v>0</v>
      </c>
    </row>
    <row r="385" spans="2:15" x14ac:dyDescent="0.25">
      <c r="B385" s="20">
        <f>SUBTOTAL(3,$O$7:O385)</f>
        <v>379</v>
      </c>
      <c r="C385" s="21" t="s">
        <v>9</v>
      </c>
      <c r="D385" s="21" t="s">
        <v>99</v>
      </c>
      <c r="E385" s="21" t="s">
        <v>123</v>
      </c>
      <c r="F385" s="21" t="s">
        <v>124</v>
      </c>
      <c r="G385" s="21" t="s">
        <v>97</v>
      </c>
      <c r="H385" s="22">
        <v>42370</v>
      </c>
      <c r="I385" s="22">
        <v>42400</v>
      </c>
      <c r="J385" s="22" t="s">
        <v>1512</v>
      </c>
      <c r="K385" s="22"/>
      <c r="L385" s="23">
        <v>1</v>
      </c>
      <c r="M385" s="24" t="s">
        <v>838</v>
      </c>
      <c r="N385" s="31">
        <v>1</v>
      </c>
      <c r="O385" s="2">
        <f>IF(OR(m1AssetsTable[[#This Row],[Begin]]&gt;m1AssetsTable[[#This Row],[End]],m1AssetsTable[[#This Row],[Device family]]="Error",m1AssetsTable[[#This Row],[RU]]="Error"),1,0)</f>
        <v>0</v>
      </c>
    </row>
    <row r="386" spans="2:15" x14ac:dyDescent="0.25">
      <c r="B386" s="20">
        <f>SUBTOTAL(3,$O$7:O386)</f>
        <v>380</v>
      </c>
      <c r="C386" s="21" t="s">
        <v>9</v>
      </c>
      <c r="D386" s="21" t="s">
        <v>99</v>
      </c>
      <c r="E386" s="21" t="s">
        <v>125</v>
      </c>
      <c r="F386" s="21" t="s">
        <v>126</v>
      </c>
      <c r="G386" s="21" t="s">
        <v>97</v>
      </c>
      <c r="H386" s="22">
        <v>42370</v>
      </c>
      <c r="I386" s="22">
        <v>42400</v>
      </c>
      <c r="J386" s="22" t="s">
        <v>1512</v>
      </c>
      <c r="K386" s="22"/>
      <c r="L386" s="23">
        <v>1</v>
      </c>
      <c r="M386" s="24" t="s">
        <v>838</v>
      </c>
      <c r="N386" s="31">
        <v>1</v>
      </c>
      <c r="O386" s="2">
        <f>IF(OR(m1AssetsTable[[#This Row],[Begin]]&gt;m1AssetsTable[[#This Row],[End]],m1AssetsTable[[#This Row],[Device family]]="Error",m1AssetsTable[[#This Row],[RU]]="Error"),1,0)</f>
        <v>0</v>
      </c>
    </row>
    <row r="387" spans="2:15" x14ac:dyDescent="0.25">
      <c r="B387" s="20">
        <f>SUBTOTAL(3,$O$7:O387)</f>
        <v>381</v>
      </c>
      <c r="C387" s="21" t="s">
        <v>9</v>
      </c>
      <c r="D387" s="21" t="s">
        <v>99</v>
      </c>
      <c r="E387" s="21" t="s">
        <v>127</v>
      </c>
      <c r="F387" s="21" t="s">
        <v>128</v>
      </c>
      <c r="G387" s="21" t="s">
        <v>97</v>
      </c>
      <c r="H387" s="22">
        <v>42370</v>
      </c>
      <c r="I387" s="22">
        <v>42400</v>
      </c>
      <c r="J387" s="22" t="s">
        <v>1512</v>
      </c>
      <c r="K387" s="22"/>
      <c r="L387" s="23">
        <v>1</v>
      </c>
      <c r="M387" s="24" t="s">
        <v>838</v>
      </c>
      <c r="N387" s="31">
        <v>1</v>
      </c>
      <c r="O387" s="2">
        <f>IF(OR(m1AssetsTable[[#This Row],[Begin]]&gt;m1AssetsTable[[#This Row],[End]],m1AssetsTable[[#This Row],[Device family]]="Error",m1AssetsTable[[#This Row],[RU]]="Error"),1,0)</f>
        <v>0</v>
      </c>
    </row>
    <row r="388" spans="2:15" x14ac:dyDescent="0.25">
      <c r="B388" s="20">
        <f>SUBTOTAL(3,$O$7:O388)</f>
        <v>382</v>
      </c>
      <c r="C388" s="21" t="s">
        <v>9</v>
      </c>
      <c r="D388" s="21" t="s">
        <v>99</v>
      </c>
      <c r="E388" s="21" t="s">
        <v>129</v>
      </c>
      <c r="F388" s="21" t="s">
        <v>130</v>
      </c>
      <c r="G388" s="21" t="s">
        <v>97</v>
      </c>
      <c r="H388" s="22">
        <v>42370</v>
      </c>
      <c r="I388" s="22">
        <v>42400</v>
      </c>
      <c r="J388" s="22" t="s">
        <v>1512</v>
      </c>
      <c r="K388" s="22"/>
      <c r="L388" s="23">
        <v>1</v>
      </c>
      <c r="M388" s="24" t="s">
        <v>838</v>
      </c>
      <c r="N388" s="31">
        <v>1</v>
      </c>
      <c r="O388" s="2">
        <f>IF(OR(m1AssetsTable[[#This Row],[Begin]]&gt;m1AssetsTable[[#This Row],[End]],m1AssetsTable[[#This Row],[Device family]]="Error",m1AssetsTable[[#This Row],[RU]]="Error"),1,0)</f>
        <v>0</v>
      </c>
    </row>
    <row r="389" spans="2:15" x14ac:dyDescent="0.25">
      <c r="B389" s="20">
        <f>SUBTOTAL(3,$O$7:O389)</f>
        <v>383</v>
      </c>
      <c r="C389" s="21" t="s">
        <v>9</v>
      </c>
      <c r="D389" s="21" t="s">
        <v>99</v>
      </c>
      <c r="E389" s="21" t="s">
        <v>131</v>
      </c>
      <c r="F389" s="21" t="s">
        <v>132</v>
      </c>
      <c r="G389" s="21" t="s">
        <v>97</v>
      </c>
      <c r="H389" s="22">
        <v>42370</v>
      </c>
      <c r="I389" s="22">
        <v>42400</v>
      </c>
      <c r="J389" s="22" t="s">
        <v>1512</v>
      </c>
      <c r="K389" s="22"/>
      <c r="L389" s="23">
        <v>1</v>
      </c>
      <c r="M389" s="24" t="s">
        <v>838</v>
      </c>
      <c r="N389" s="31">
        <v>1</v>
      </c>
      <c r="O389" s="2">
        <f>IF(OR(m1AssetsTable[[#This Row],[Begin]]&gt;m1AssetsTable[[#This Row],[End]],m1AssetsTable[[#This Row],[Device family]]="Error",m1AssetsTable[[#This Row],[RU]]="Error"),1,0)</f>
        <v>0</v>
      </c>
    </row>
    <row r="390" spans="2:15" x14ac:dyDescent="0.25">
      <c r="B390" s="20">
        <f>SUBTOTAL(3,$O$7:O390)</f>
        <v>384</v>
      </c>
      <c r="C390" s="21" t="s">
        <v>9</v>
      </c>
      <c r="D390" s="21" t="s">
        <v>99</v>
      </c>
      <c r="E390" s="21" t="s">
        <v>133</v>
      </c>
      <c r="F390" s="21" t="s">
        <v>134</v>
      </c>
      <c r="G390" s="21" t="s">
        <v>97</v>
      </c>
      <c r="H390" s="22">
        <v>42370</v>
      </c>
      <c r="I390" s="22">
        <v>42400</v>
      </c>
      <c r="J390" s="22" t="s">
        <v>1512</v>
      </c>
      <c r="K390" s="22"/>
      <c r="L390" s="23">
        <v>1</v>
      </c>
      <c r="M390" s="24" t="s">
        <v>838</v>
      </c>
      <c r="N390" s="31">
        <v>1</v>
      </c>
      <c r="O390" s="2">
        <f>IF(OR(m1AssetsTable[[#This Row],[Begin]]&gt;m1AssetsTable[[#This Row],[End]],m1AssetsTable[[#This Row],[Device family]]="Error",m1AssetsTable[[#This Row],[RU]]="Error"),1,0)</f>
        <v>0</v>
      </c>
    </row>
    <row r="391" spans="2:15" x14ac:dyDescent="0.25">
      <c r="B391" s="20">
        <f>SUBTOTAL(3,$O$7:O391)</f>
        <v>385</v>
      </c>
      <c r="C391" s="21" t="s">
        <v>9</v>
      </c>
      <c r="D391" s="21" t="s">
        <v>99</v>
      </c>
      <c r="E391" s="21" t="s">
        <v>135</v>
      </c>
      <c r="F391" s="21" t="s">
        <v>136</v>
      </c>
      <c r="G391" s="21" t="s">
        <v>97</v>
      </c>
      <c r="H391" s="22">
        <v>42370</v>
      </c>
      <c r="I391" s="22">
        <v>42400</v>
      </c>
      <c r="J391" s="22" t="s">
        <v>1512</v>
      </c>
      <c r="K391" s="22"/>
      <c r="L391" s="23">
        <v>1</v>
      </c>
      <c r="M391" s="24" t="s">
        <v>838</v>
      </c>
      <c r="N391" s="31">
        <v>1</v>
      </c>
      <c r="O391" s="2">
        <f>IF(OR(m1AssetsTable[[#This Row],[Begin]]&gt;m1AssetsTable[[#This Row],[End]],m1AssetsTable[[#This Row],[Device family]]="Error",m1AssetsTable[[#This Row],[RU]]="Error"),1,0)</f>
        <v>0</v>
      </c>
    </row>
    <row r="392" spans="2:15" x14ac:dyDescent="0.25">
      <c r="B392" s="20">
        <f>SUBTOTAL(3,$O$7:O392)</f>
        <v>386</v>
      </c>
      <c r="C392" s="21" t="s">
        <v>9</v>
      </c>
      <c r="D392" s="21" t="s">
        <v>99</v>
      </c>
      <c r="E392" s="21" t="s">
        <v>137</v>
      </c>
      <c r="F392" s="21" t="s">
        <v>138</v>
      </c>
      <c r="G392" s="21" t="s">
        <v>97</v>
      </c>
      <c r="H392" s="22">
        <v>42370</v>
      </c>
      <c r="I392" s="22">
        <v>42400</v>
      </c>
      <c r="J392" s="22" t="s">
        <v>1512</v>
      </c>
      <c r="K392" s="22"/>
      <c r="L392" s="23">
        <v>1</v>
      </c>
      <c r="M392" s="24" t="s">
        <v>838</v>
      </c>
      <c r="N392" s="31">
        <v>1</v>
      </c>
      <c r="O392" s="2">
        <f>IF(OR(m1AssetsTable[[#This Row],[Begin]]&gt;m1AssetsTable[[#This Row],[End]],m1AssetsTable[[#This Row],[Device family]]="Error",m1AssetsTable[[#This Row],[RU]]="Error"),1,0)</f>
        <v>0</v>
      </c>
    </row>
    <row r="393" spans="2:15" x14ac:dyDescent="0.25">
      <c r="B393" s="20">
        <f>SUBTOTAL(3,$O$7:O393)</f>
        <v>387</v>
      </c>
      <c r="C393" s="21" t="s">
        <v>9</v>
      </c>
      <c r="D393" s="21" t="s">
        <v>99</v>
      </c>
      <c r="E393" s="21" t="s">
        <v>139</v>
      </c>
      <c r="F393" s="21" t="s">
        <v>140</v>
      </c>
      <c r="G393" s="21" t="s">
        <v>97</v>
      </c>
      <c r="H393" s="22">
        <v>42370</v>
      </c>
      <c r="I393" s="22">
        <v>42400</v>
      </c>
      <c r="J393" s="22" t="s">
        <v>1512</v>
      </c>
      <c r="K393" s="22"/>
      <c r="L393" s="23">
        <v>1</v>
      </c>
      <c r="M393" s="24" t="s">
        <v>838</v>
      </c>
      <c r="N393" s="31">
        <v>1</v>
      </c>
      <c r="O393" s="2">
        <f>IF(OR(m1AssetsTable[[#This Row],[Begin]]&gt;m1AssetsTable[[#This Row],[End]],m1AssetsTable[[#This Row],[Device family]]="Error",m1AssetsTable[[#This Row],[RU]]="Error"),1,0)</f>
        <v>0</v>
      </c>
    </row>
    <row r="394" spans="2:15" x14ac:dyDescent="0.25">
      <c r="B394" s="20">
        <f>SUBTOTAL(3,$O$7:O394)</f>
        <v>388</v>
      </c>
      <c r="C394" s="21" t="s">
        <v>9</v>
      </c>
      <c r="D394" s="21" t="s">
        <v>99</v>
      </c>
      <c r="E394" s="21" t="s">
        <v>141</v>
      </c>
      <c r="F394" s="21" t="s">
        <v>142</v>
      </c>
      <c r="G394" s="21" t="s">
        <v>97</v>
      </c>
      <c r="H394" s="22">
        <v>42370</v>
      </c>
      <c r="I394" s="22">
        <v>42400</v>
      </c>
      <c r="J394" s="22" t="s">
        <v>1512</v>
      </c>
      <c r="K394" s="22"/>
      <c r="L394" s="23">
        <v>1</v>
      </c>
      <c r="M394" s="24" t="s">
        <v>838</v>
      </c>
      <c r="N394" s="31">
        <v>1</v>
      </c>
      <c r="O394" s="2">
        <f>IF(OR(m1AssetsTable[[#This Row],[Begin]]&gt;m1AssetsTable[[#This Row],[End]],m1AssetsTable[[#This Row],[Device family]]="Error",m1AssetsTable[[#This Row],[RU]]="Error"),1,0)</f>
        <v>0</v>
      </c>
    </row>
    <row r="395" spans="2:15" x14ac:dyDescent="0.25">
      <c r="B395" s="20">
        <f>SUBTOTAL(3,$O$7:O395)</f>
        <v>389</v>
      </c>
      <c r="C395" s="21" t="s">
        <v>9</v>
      </c>
      <c r="D395" s="21" t="s">
        <v>99</v>
      </c>
      <c r="E395" s="21" t="s">
        <v>143</v>
      </c>
      <c r="F395" s="21" t="s">
        <v>144</v>
      </c>
      <c r="G395" s="21" t="s">
        <v>97</v>
      </c>
      <c r="H395" s="22">
        <v>42370</v>
      </c>
      <c r="I395" s="22">
        <v>42400</v>
      </c>
      <c r="J395" s="22" t="s">
        <v>1512</v>
      </c>
      <c r="K395" s="22"/>
      <c r="L395" s="23">
        <v>1</v>
      </c>
      <c r="M395" s="24" t="s">
        <v>838</v>
      </c>
      <c r="N395" s="31">
        <v>1</v>
      </c>
      <c r="O395" s="2">
        <f>IF(OR(m1AssetsTable[[#This Row],[Begin]]&gt;m1AssetsTable[[#This Row],[End]],m1AssetsTable[[#This Row],[Device family]]="Error",m1AssetsTable[[#This Row],[RU]]="Error"),1,0)</f>
        <v>0</v>
      </c>
    </row>
    <row r="396" spans="2:15" x14ac:dyDescent="0.25">
      <c r="B396" s="20">
        <f>SUBTOTAL(3,$O$7:O396)</f>
        <v>390</v>
      </c>
      <c r="C396" s="21" t="s">
        <v>9</v>
      </c>
      <c r="D396" s="21" t="s">
        <v>99</v>
      </c>
      <c r="E396" s="21" t="s">
        <v>145</v>
      </c>
      <c r="F396" s="21" t="s">
        <v>146</v>
      </c>
      <c r="G396" s="21" t="s">
        <v>97</v>
      </c>
      <c r="H396" s="22">
        <v>42370</v>
      </c>
      <c r="I396" s="22">
        <v>42400</v>
      </c>
      <c r="J396" s="22" t="s">
        <v>1512</v>
      </c>
      <c r="K396" s="22"/>
      <c r="L396" s="23">
        <v>1</v>
      </c>
      <c r="M396" s="24" t="s">
        <v>838</v>
      </c>
      <c r="N396" s="31">
        <v>1</v>
      </c>
      <c r="O396" s="2">
        <f>IF(OR(m1AssetsTable[[#This Row],[Begin]]&gt;m1AssetsTable[[#This Row],[End]],m1AssetsTable[[#This Row],[Device family]]="Error",m1AssetsTable[[#This Row],[RU]]="Error"),1,0)</f>
        <v>0</v>
      </c>
    </row>
    <row r="397" spans="2:15" x14ac:dyDescent="0.25">
      <c r="B397" s="20">
        <f>SUBTOTAL(3,$O$7:O397)</f>
        <v>391</v>
      </c>
      <c r="C397" s="21" t="s">
        <v>9</v>
      </c>
      <c r="D397" s="21" t="s">
        <v>99</v>
      </c>
      <c r="E397" s="21" t="s">
        <v>147</v>
      </c>
      <c r="F397" s="21" t="s">
        <v>148</v>
      </c>
      <c r="G397" s="21" t="s">
        <v>97</v>
      </c>
      <c r="H397" s="22">
        <v>42370</v>
      </c>
      <c r="I397" s="22">
        <v>42400</v>
      </c>
      <c r="J397" s="22" t="s">
        <v>1512</v>
      </c>
      <c r="K397" s="22"/>
      <c r="L397" s="23">
        <v>1</v>
      </c>
      <c r="M397" s="24" t="s">
        <v>838</v>
      </c>
      <c r="N397" s="31">
        <v>1</v>
      </c>
      <c r="O397" s="2">
        <f>IF(OR(m1AssetsTable[[#This Row],[Begin]]&gt;m1AssetsTable[[#This Row],[End]],m1AssetsTable[[#This Row],[Device family]]="Error",m1AssetsTable[[#This Row],[RU]]="Error"),1,0)</f>
        <v>0</v>
      </c>
    </row>
    <row r="398" spans="2:15" x14ac:dyDescent="0.25">
      <c r="B398" s="20">
        <f>SUBTOTAL(3,$O$7:O398)</f>
        <v>392</v>
      </c>
      <c r="C398" s="21" t="s">
        <v>9</v>
      </c>
      <c r="D398" s="21" t="s">
        <v>99</v>
      </c>
      <c r="E398" s="21" t="s">
        <v>149</v>
      </c>
      <c r="F398" s="21" t="s">
        <v>150</v>
      </c>
      <c r="G398" s="21" t="s">
        <v>97</v>
      </c>
      <c r="H398" s="22">
        <v>42370</v>
      </c>
      <c r="I398" s="22">
        <v>42400</v>
      </c>
      <c r="J398" s="22" t="s">
        <v>1512</v>
      </c>
      <c r="K398" s="22"/>
      <c r="L398" s="23">
        <v>1</v>
      </c>
      <c r="M398" s="24" t="s">
        <v>838</v>
      </c>
      <c r="N398" s="31">
        <v>1</v>
      </c>
      <c r="O398" s="2">
        <f>IF(OR(m1AssetsTable[[#This Row],[Begin]]&gt;m1AssetsTable[[#This Row],[End]],m1AssetsTable[[#This Row],[Device family]]="Error",m1AssetsTable[[#This Row],[RU]]="Error"),1,0)</f>
        <v>0</v>
      </c>
    </row>
    <row r="399" spans="2:15" x14ac:dyDescent="0.25">
      <c r="B399" s="20">
        <f>SUBTOTAL(3,$O$7:O399)</f>
        <v>393</v>
      </c>
      <c r="C399" s="21" t="s">
        <v>9</v>
      </c>
      <c r="D399" s="21" t="s">
        <v>99</v>
      </c>
      <c r="E399" s="21" t="s">
        <v>151</v>
      </c>
      <c r="F399" s="21" t="s">
        <v>152</v>
      </c>
      <c r="G399" s="21" t="s">
        <v>97</v>
      </c>
      <c r="H399" s="22">
        <v>42370</v>
      </c>
      <c r="I399" s="22">
        <v>42400</v>
      </c>
      <c r="J399" s="22" t="s">
        <v>1512</v>
      </c>
      <c r="K399" s="22"/>
      <c r="L399" s="23">
        <v>1</v>
      </c>
      <c r="M399" s="24" t="s">
        <v>838</v>
      </c>
      <c r="N399" s="31">
        <v>1</v>
      </c>
      <c r="O399" s="2">
        <f>IF(OR(m1AssetsTable[[#This Row],[Begin]]&gt;m1AssetsTable[[#This Row],[End]],m1AssetsTable[[#This Row],[Device family]]="Error",m1AssetsTable[[#This Row],[RU]]="Error"),1,0)</f>
        <v>0</v>
      </c>
    </row>
    <row r="400" spans="2:15" x14ac:dyDescent="0.25">
      <c r="B400" s="20">
        <f>SUBTOTAL(3,$O$7:O400)</f>
        <v>394</v>
      </c>
      <c r="C400" s="21" t="s">
        <v>9</v>
      </c>
      <c r="D400" s="21" t="s">
        <v>99</v>
      </c>
      <c r="E400" s="21" t="s">
        <v>153</v>
      </c>
      <c r="F400" s="21" t="s">
        <v>154</v>
      </c>
      <c r="G400" s="21" t="s">
        <v>97</v>
      </c>
      <c r="H400" s="22">
        <v>42370</v>
      </c>
      <c r="I400" s="22">
        <v>42400</v>
      </c>
      <c r="J400" s="22" t="s">
        <v>1512</v>
      </c>
      <c r="K400" s="22"/>
      <c r="L400" s="23">
        <v>1</v>
      </c>
      <c r="M400" s="24" t="s">
        <v>838</v>
      </c>
      <c r="N400" s="31">
        <v>1</v>
      </c>
      <c r="O400" s="2">
        <f>IF(OR(m1AssetsTable[[#This Row],[Begin]]&gt;m1AssetsTable[[#This Row],[End]],m1AssetsTable[[#This Row],[Device family]]="Error",m1AssetsTable[[#This Row],[RU]]="Error"),1,0)</f>
        <v>0</v>
      </c>
    </row>
    <row r="401" spans="2:15" x14ac:dyDescent="0.25">
      <c r="B401" s="20">
        <f>SUBTOTAL(3,$O$7:O401)</f>
        <v>395</v>
      </c>
      <c r="C401" s="21" t="s">
        <v>9</v>
      </c>
      <c r="D401" s="21" t="s">
        <v>99</v>
      </c>
      <c r="E401" s="21" t="s">
        <v>155</v>
      </c>
      <c r="F401" s="21" t="s">
        <v>156</v>
      </c>
      <c r="G401" s="21" t="s">
        <v>97</v>
      </c>
      <c r="H401" s="22">
        <v>42370</v>
      </c>
      <c r="I401" s="22">
        <v>42400</v>
      </c>
      <c r="J401" s="22" t="s">
        <v>1512</v>
      </c>
      <c r="K401" s="22"/>
      <c r="L401" s="23">
        <v>1</v>
      </c>
      <c r="M401" s="24" t="s">
        <v>838</v>
      </c>
      <c r="N401" s="31">
        <v>1</v>
      </c>
      <c r="O401" s="2">
        <f>IF(OR(m1AssetsTable[[#This Row],[Begin]]&gt;m1AssetsTable[[#This Row],[End]],m1AssetsTable[[#This Row],[Device family]]="Error",m1AssetsTable[[#This Row],[RU]]="Error"),1,0)</f>
        <v>0</v>
      </c>
    </row>
    <row r="402" spans="2:15" x14ac:dyDescent="0.25">
      <c r="B402" s="20">
        <f>SUBTOTAL(3,$O$7:O402)</f>
        <v>396</v>
      </c>
      <c r="C402" s="21" t="s">
        <v>9</v>
      </c>
      <c r="D402" s="21" t="s">
        <v>99</v>
      </c>
      <c r="E402" s="21" t="s">
        <v>157</v>
      </c>
      <c r="F402" s="21" t="s">
        <v>158</v>
      </c>
      <c r="G402" s="21" t="s">
        <v>97</v>
      </c>
      <c r="H402" s="22">
        <v>42370</v>
      </c>
      <c r="I402" s="22">
        <v>42400</v>
      </c>
      <c r="J402" s="22" t="s">
        <v>1512</v>
      </c>
      <c r="K402" s="22"/>
      <c r="L402" s="23">
        <v>1</v>
      </c>
      <c r="M402" s="24" t="s">
        <v>838</v>
      </c>
      <c r="N402" s="31">
        <v>1</v>
      </c>
      <c r="O402" s="2">
        <f>IF(OR(m1AssetsTable[[#This Row],[Begin]]&gt;m1AssetsTable[[#This Row],[End]],m1AssetsTable[[#This Row],[Device family]]="Error",m1AssetsTable[[#This Row],[RU]]="Error"),1,0)</f>
        <v>0</v>
      </c>
    </row>
    <row r="403" spans="2:15" x14ac:dyDescent="0.25">
      <c r="B403" s="20">
        <f>SUBTOTAL(3,$O$7:O403)</f>
        <v>397</v>
      </c>
      <c r="C403" s="21" t="s">
        <v>9</v>
      </c>
      <c r="D403" s="21" t="s">
        <v>99</v>
      </c>
      <c r="E403" s="21" t="s">
        <v>159</v>
      </c>
      <c r="F403" s="21" t="s">
        <v>160</v>
      </c>
      <c r="G403" s="21" t="s">
        <v>97</v>
      </c>
      <c r="H403" s="22">
        <v>42370</v>
      </c>
      <c r="I403" s="22">
        <v>42400</v>
      </c>
      <c r="J403" s="22" t="s">
        <v>1512</v>
      </c>
      <c r="K403" s="22"/>
      <c r="L403" s="23">
        <v>1</v>
      </c>
      <c r="M403" s="24" t="s">
        <v>838</v>
      </c>
      <c r="N403" s="31">
        <v>1</v>
      </c>
      <c r="O403" s="2">
        <f>IF(OR(m1AssetsTable[[#This Row],[Begin]]&gt;m1AssetsTable[[#This Row],[End]],m1AssetsTable[[#This Row],[Device family]]="Error",m1AssetsTable[[#This Row],[RU]]="Error"),1,0)</f>
        <v>0</v>
      </c>
    </row>
    <row r="404" spans="2:15" x14ac:dyDescent="0.25">
      <c r="B404" s="20">
        <f>SUBTOTAL(3,$O$7:O404)</f>
        <v>398</v>
      </c>
      <c r="C404" s="21" t="s">
        <v>9</v>
      </c>
      <c r="D404" s="21" t="s">
        <v>10</v>
      </c>
      <c r="E404" s="21" t="s">
        <v>684</v>
      </c>
      <c r="F404" s="21" t="s">
        <v>797</v>
      </c>
      <c r="G404" s="21" t="s">
        <v>97</v>
      </c>
      <c r="H404" s="22">
        <v>42370</v>
      </c>
      <c r="I404" s="22">
        <v>42400</v>
      </c>
      <c r="J404" s="22" t="s">
        <v>1512</v>
      </c>
      <c r="K404" s="22"/>
      <c r="L404" s="23">
        <v>1</v>
      </c>
      <c r="M404" s="24" t="s">
        <v>675</v>
      </c>
      <c r="N404" s="31">
        <v>3</v>
      </c>
      <c r="O404" s="2">
        <f>IF(OR(m1AssetsTable[[#This Row],[Begin]]&gt;m1AssetsTable[[#This Row],[End]],m1AssetsTable[[#This Row],[Device family]]="Error",m1AssetsTable[[#This Row],[RU]]="Error"),1,0)</f>
        <v>0</v>
      </c>
    </row>
    <row r="405" spans="2:15" x14ac:dyDescent="0.25">
      <c r="B405" s="20">
        <f>SUBTOTAL(3,$O$7:O405)</f>
        <v>399</v>
      </c>
      <c r="C405" s="21" t="s">
        <v>9</v>
      </c>
      <c r="D405" s="21" t="s">
        <v>10</v>
      </c>
      <c r="E405" s="21" t="s">
        <v>685</v>
      </c>
      <c r="F405" s="21" t="s">
        <v>798</v>
      </c>
      <c r="G405" s="21" t="s">
        <v>97</v>
      </c>
      <c r="H405" s="22">
        <v>42370</v>
      </c>
      <c r="I405" s="22">
        <v>42400</v>
      </c>
      <c r="J405" s="22" t="s">
        <v>1512</v>
      </c>
      <c r="K405" s="22"/>
      <c r="L405" s="23">
        <v>1</v>
      </c>
      <c r="M405" s="24" t="s">
        <v>675</v>
      </c>
      <c r="N405" s="31">
        <v>3</v>
      </c>
      <c r="O405" s="2">
        <f>IF(OR(m1AssetsTable[[#This Row],[Begin]]&gt;m1AssetsTable[[#This Row],[End]],m1AssetsTable[[#This Row],[Device family]]="Error",m1AssetsTable[[#This Row],[RU]]="Error"),1,0)</f>
        <v>0</v>
      </c>
    </row>
    <row r="406" spans="2:15" x14ac:dyDescent="0.25">
      <c r="B406" s="20">
        <f>SUBTOTAL(3,$O$7:O406)</f>
        <v>400</v>
      </c>
      <c r="C406" s="21" t="s">
        <v>9</v>
      </c>
      <c r="D406" s="21" t="s">
        <v>22</v>
      </c>
      <c r="E406" s="21" t="s">
        <v>611</v>
      </c>
      <c r="F406" s="21" t="s">
        <v>799</v>
      </c>
      <c r="G406" s="21" t="s">
        <v>592</v>
      </c>
      <c r="H406" s="22">
        <v>42370</v>
      </c>
      <c r="I406" s="22">
        <v>42400</v>
      </c>
      <c r="J406" s="22" t="s">
        <v>1512</v>
      </c>
      <c r="K406" s="22"/>
      <c r="L406" s="23">
        <v>1</v>
      </c>
      <c r="M406" s="24" t="s">
        <v>833</v>
      </c>
      <c r="N406" s="31">
        <v>6</v>
      </c>
      <c r="O406" s="2">
        <f>IF(OR(m1AssetsTable[[#This Row],[Begin]]&gt;m1AssetsTable[[#This Row],[End]],m1AssetsTable[[#This Row],[Device family]]="Error",m1AssetsTable[[#This Row],[RU]]="Error"),1,0)</f>
        <v>0</v>
      </c>
    </row>
    <row r="407" spans="2:15" x14ac:dyDescent="0.25">
      <c r="B407" s="20">
        <f>SUBTOTAL(3,$O$7:O407)</f>
        <v>401</v>
      </c>
      <c r="C407" s="21" t="s">
        <v>9</v>
      </c>
      <c r="D407" s="21" t="s">
        <v>22</v>
      </c>
      <c r="E407" s="21" t="s">
        <v>619</v>
      </c>
      <c r="F407" s="21" t="s">
        <v>799</v>
      </c>
      <c r="G407" s="21" t="s">
        <v>592</v>
      </c>
      <c r="H407" s="22">
        <v>42370</v>
      </c>
      <c r="I407" s="22">
        <v>42400</v>
      </c>
      <c r="J407" s="22" t="s">
        <v>1512</v>
      </c>
      <c r="K407" s="22"/>
      <c r="L407" s="23">
        <v>1</v>
      </c>
      <c r="M407" s="24" t="s">
        <v>833</v>
      </c>
      <c r="N407" s="31">
        <v>6</v>
      </c>
      <c r="O407" s="2">
        <f>IF(OR(m1AssetsTable[[#This Row],[Begin]]&gt;m1AssetsTable[[#This Row],[End]],m1AssetsTable[[#This Row],[Device family]]="Error",m1AssetsTable[[#This Row],[RU]]="Error"),1,0)</f>
        <v>0</v>
      </c>
    </row>
    <row r="408" spans="2:15" x14ac:dyDescent="0.25">
      <c r="B408" s="20">
        <f>SUBTOTAL(3,$O$7:O408)</f>
        <v>402</v>
      </c>
      <c r="C408" s="21" t="s">
        <v>9</v>
      </c>
      <c r="D408" s="21" t="s">
        <v>26</v>
      </c>
      <c r="E408" s="21" t="s">
        <v>617</v>
      </c>
      <c r="F408" s="21" t="s">
        <v>799</v>
      </c>
      <c r="G408" s="21" t="s">
        <v>592</v>
      </c>
      <c r="H408" s="22">
        <v>42370</v>
      </c>
      <c r="I408" s="22">
        <v>42400</v>
      </c>
      <c r="J408" s="22" t="s">
        <v>1512</v>
      </c>
      <c r="K408" s="22"/>
      <c r="L408" s="23">
        <v>1</v>
      </c>
      <c r="M408" s="24" t="s">
        <v>676</v>
      </c>
      <c r="N408" s="31">
        <v>0</v>
      </c>
      <c r="O408" s="2">
        <f>IF(OR(m1AssetsTable[[#This Row],[Begin]]&gt;m1AssetsTable[[#This Row],[End]],m1AssetsTable[[#This Row],[Device family]]="Error",m1AssetsTable[[#This Row],[RU]]="Error"),1,0)</f>
        <v>0</v>
      </c>
    </row>
    <row r="409" spans="2:15" x14ac:dyDescent="0.25">
      <c r="B409" s="20">
        <f>SUBTOTAL(3,$O$7:O409)</f>
        <v>403</v>
      </c>
      <c r="C409" s="21" t="s">
        <v>9</v>
      </c>
      <c r="D409" s="21" t="s">
        <v>26</v>
      </c>
      <c r="E409" s="21" t="s">
        <v>618</v>
      </c>
      <c r="F409" s="21" t="s">
        <v>799</v>
      </c>
      <c r="G409" s="21" t="s">
        <v>592</v>
      </c>
      <c r="H409" s="22">
        <v>42370</v>
      </c>
      <c r="I409" s="22">
        <v>42400</v>
      </c>
      <c r="J409" s="22" t="s">
        <v>1512</v>
      </c>
      <c r="K409" s="22"/>
      <c r="L409" s="23">
        <v>1</v>
      </c>
      <c r="M409" s="24" t="s">
        <v>676</v>
      </c>
      <c r="N409" s="31">
        <v>0</v>
      </c>
      <c r="O409" s="2">
        <f>IF(OR(m1AssetsTable[[#This Row],[Begin]]&gt;m1AssetsTable[[#This Row],[End]],m1AssetsTable[[#This Row],[Device family]]="Error",m1AssetsTable[[#This Row],[RU]]="Error"),1,0)</f>
        <v>0</v>
      </c>
    </row>
    <row r="410" spans="2:15" x14ac:dyDescent="0.25">
      <c r="B410" s="20">
        <f>SUBTOTAL(3,$O$7:O410)</f>
        <v>404</v>
      </c>
      <c r="C410" s="21" t="s">
        <v>3</v>
      </c>
      <c r="D410" s="21" t="s">
        <v>34</v>
      </c>
      <c r="E410" s="21" t="s">
        <v>590</v>
      </c>
      <c r="F410" s="21" t="s">
        <v>591</v>
      </c>
      <c r="G410" s="21" t="s">
        <v>592</v>
      </c>
      <c r="H410" s="22">
        <v>42370</v>
      </c>
      <c r="I410" s="22">
        <v>42400</v>
      </c>
      <c r="J410" s="22" t="s">
        <v>1512</v>
      </c>
      <c r="K410" s="22"/>
      <c r="L410" s="23">
        <v>1</v>
      </c>
      <c r="M410" s="24" t="s">
        <v>837</v>
      </c>
      <c r="N410" s="31">
        <v>2</v>
      </c>
      <c r="O410" s="2">
        <f>IF(OR(m1AssetsTable[[#This Row],[Begin]]&gt;m1AssetsTable[[#This Row],[End]],m1AssetsTable[[#This Row],[Device family]]="Error",m1AssetsTable[[#This Row],[RU]]="Error"),1,0)</f>
        <v>0</v>
      </c>
    </row>
    <row r="411" spans="2:15" x14ac:dyDescent="0.25">
      <c r="B411" s="20">
        <f>SUBTOTAL(3,$O$7:O411)</f>
        <v>405</v>
      </c>
      <c r="C411" s="21" t="s">
        <v>3</v>
      </c>
      <c r="D411" s="21" t="s">
        <v>34</v>
      </c>
      <c r="E411" s="21" t="s">
        <v>593</v>
      </c>
      <c r="F411" s="21" t="s">
        <v>800</v>
      </c>
      <c r="G411" s="21" t="s">
        <v>592</v>
      </c>
      <c r="H411" s="22">
        <v>42370</v>
      </c>
      <c r="I411" s="22">
        <v>42400</v>
      </c>
      <c r="J411" s="22" t="s">
        <v>1512</v>
      </c>
      <c r="K411" s="22"/>
      <c r="L411" s="23">
        <v>1</v>
      </c>
      <c r="M411" s="24" t="s">
        <v>837</v>
      </c>
      <c r="N411" s="31">
        <v>2</v>
      </c>
      <c r="O411" s="2">
        <f>IF(OR(m1AssetsTable[[#This Row],[Begin]]&gt;m1AssetsTable[[#This Row],[End]],m1AssetsTable[[#This Row],[Device family]]="Error",m1AssetsTable[[#This Row],[RU]]="Error"),1,0)</f>
        <v>0</v>
      </c>
    </row>
    <row r="412" spans="2:15" x14ac:dyDescent="0.25">
      <c r="B412" s="20">
        <f>SUBTOTAL(3,$O$7:O412)</f>
        <v>406</v>
      </c>
      <c r="C412" s="21" t="s">
        <v>3</v>
      </c>
      <c r="D412" s="21" t="s">
        <v>73</v>
      </c>
      <c r="E412" s="21" t="s">
        <v>622</v>
      </c>
      <c r="F412" s="21" t="s">
        <v>801</v>
      </c>
      <c r="G412" s="21" t="s">
        <v>592</v>
      </c>
      <c r="H412" s="22">
        <v>42370</v>
      </c>
      <c r="I412" s="22">
        <v>42400</v>
      </c>
      <c r="J412" s="22" t="s">
        <v>1512</v>
      </c>
      <c r="K412" s="22"/>
      <c r="L412" s="23">
        <v>1</v>
      </c>
      <c r="M412" s="24" t="s">
        <v>836</v>
      </c>
      <c r="N412" s="31">
        <v>2</v>
      </c>
      <c r="O412" s="2">
        <f>IF(OR(m1AssetsTable[[#This Row],[Begin]]&gt;m1AssetsTable[[#This Row],[End]],m1AssetsTable[[#This Row],[Device family]]="Error",m1AssetsTable[[#This Row],[RU]]="Error"),1,0)</f>
        <v>0</v>
      </c>
    </row>
    <row r="413" spans="2:15" x14ac:dyDescent="0.25">
      <c r="B413" s="20">
        <f>SUBTOTAL(3,$O$7:O413)</f>
        <v>407</v>
      </c>
      <c r="C413" s="21" t="s">
        <v>9</v>
      </c>
      <c r="D413" s="21" t="s">
        <v>24</v>
      </c>
      <c r="E413" s="21" t="s">
        <v>612</v>
      </c>
      <c r="F413" s="21" t="s">
        <v>802</v>
      </c>
      <c r="G413" s="21" t="s">
        <v>592</v>
      </c>
      <c r="H413" s="22">
        <v>42370</v>
      </c>
      <c r="I413" s="22">
        <v>42400</v>
      </c>
      <c r="J413" s="22" t="s">
        <v>1512</v>
      </c>
      <c r="K413" s="22"/>
      <c r="L413" s="23">
        <v>1</v>
      </c>
      <c r="M413" s="24" t="s">
        <v>674</v>
      </c>
      <c r="N413" s="31">
        <v>4</v>
      </c>
      <c r="O413" s="2">
        <f>IF(OR(m1AssetsTable[[#This Row],[Begin]]&gt;m1AssetsTable[[#This Row],[End]],m1AssetsTable[[#This Row],[Device family]]="Error",m1AssetsTable[[#This Row],[RU]]="Error"),1,0)</f>
        <v>0</v>
      </c>
    </row>
    <row r="414" spans="2:15" x14ac:dyDescent="0.25">
      <c r="B414" s="20">
        <f>SUBTOTAL(3,$O$7:O414)</f>
        <v>408</v>
      </c>
      <c r="C414" s="21" t="s">
        <v>9</v>
      </c>
      <c r="D414" s="21" t="s">
        <v>24</v>
      </c>
      <c r="E414" s="21" t="s">
        <v>613</v>
      </c>
      <c r="F414" s="21" t="s">
        <v>803</v>
      </c>
      <c r="G414" s="21" t="s">
        <v>592</v>
      </c>
      <c r="H414" s="22">
        <v>42370</v>
      </c>
      <c r="I414" s="22">
        <v>42400</v>
      </c>
      <c r="J414" s="22" t="s">
        <v>1512</v>
      </c>
      <c r="K414" s="22"/>
      <c r="L414" s="23">
        <v>1</v>
      </c>
      <c r="M414" s="24" t="s">
        <v>674</v>
      </c>
      <c r="N414" s="31">
        <v>4</v>
      </c>
      <c r="O414" s="2">
        <f>IF(OR(m1AssetsTable[[#This Row],[Begin]]&gt;m1AssetsTable[[#This Row],[End]],m1AssetsTable[[#This Row],[Device family]]="Error",m1AssetsTable[[#This Row],[RU]]="Error"),1,0)</f>
        <v>0</v>
      </c>
    </row>
    <row r="415" spans="2:15" x14ac:dyDescent="0.25">
      <c r="B415" s="20">
        <f>SUBTOTAL(3,$O$7:O415)</f>
        <v>409</v>
      </c>
      <c r="C415" s="21" t="s">
        <v>9</v>
      </c>
      <c r="D415" s="21" t="s">
        <v>24</v>
      </c>
      <c r="E415" s="21" t="s">
        <v>614</v>
      </c>
      <c r="F415" s="21" t="s">
        <v>804</v>
      </c>
      <c r="G415" s="21" t="s">
        <v>592</v>
      </c>
      <c r="H415" s="22">
        <v>42370</v>
      </c>
      <c r="I415" s="22">
        <v>42400</v>
      </c>
      <c r="J415" s="22" t="s">
        <v>1512</v>
      </c>
      <c r="K415" s="22"/>
      <c r="L415" s="23">
        <v>1</v>
      </c>
      <c r="M415" s="24" t="s">
        <v>674</v>
      </c>
      <c r="N415" s="31">
        <v>4</v>
      </c>
      <c r="O415" s="2">
        <f>IF(OR(m1AssetsTable[[#This Row],[Begin]]&gt;m1AssetsTable[[#This Row],[End]],m1AssetsTable[[#This Row],[Device family]]="Error",m1AssetsTable[[#This Row],[RU]]="Error"),1,0)</f>
        <v>0</v>
      </c>
    </row>
    <row r="416" spans="2:15" x14ac:dyDescent="0.25">
      <c r="B416" s="20">
        <f>SUBTOTAL(3,$O$7:O416)</f>
        <v>410</v>
      </c>
      <c r="C416" s="21" t="s">
        <v>9</v>
      </c>
      <c r="D416" s="21" t="s">
        <v>24</v>
      </c>
      <c r="E416" s="21" t="s">
        <v>615</v>
      </c>
      <c r="F416" s="21" t="s">
        <v>805</v>
      </c>
      <c r="G416" s="21" t="s">
        <v>592</v>
      </c>
      <c r="H416" s="22">
        <v>42370</v>
      </c>
      <c r="I416" s="22">
        <v>42400</v>
      </c>
      <c r="J416" s="22" t="s">
        <v>1512</v>
      </c>
      <c r="K416" s="22"/>
      <c r="L416" s="23">
        <v>1</v>
      </c>
      <c r="M416" s="24" t="s">
        <v>674</v>
      </c>
      <c r="N416" s="31">
        <v>4</v>
      </c>
      <c r="O416" s="2">
        <f>IF(OR(m1AssetsTable[[#This Row],[Begin]]&gt;m1AssetsTable[[#This Row],[End]],m1AssetsTable[[#This Row],[Device family]]="Error",m1AssetsTable[[#This Row],[RU]]="Error"),1,0)</f>
        <v>0</v>
      </c>
    </row>
    <row r="417" spans="2:15" x14ac:dyDescent="0.25">
      <c r="B417" s="20">
        <f>SUBTOTAL(3,$O$7:O417)</f>
        <v>411</v>
      </c>
      <c r="C417" s="21" t="s">
        <v>9</v>
      </c>
      <c r="D417" s="21" t="s">
        <v>24</v>
      </c>
      <c r="E417" s="21" t="s">
        <v>616</v>
      </c>
      <c r="F417" s="21" t="s">
        <v>806</v>
      </c>
      <c r="G417" s="21" t="s">
        <v>592</v>
      </c>
      <c r="H417" s="22">
        <v>42370</v>
      </c>
      <c r="I417" s="22">
        <v>42400</v>
      </c>
      <c r="J417" s="22" t="s">
        <v>1512</v>
      </c>
      <c r="K417" s="22"/>
      <c r="L417" s="23">
        <v>1</v>
      </c>
      <c r="M417" s="24" t="s">
        <v>674</v>
      </c>
      <c r="N417" s="31">
        <v>4</v>
      </c>
      <c r="O417" s="2">
        <f>IF(OR(m1AssetsTable[[#This Row],[Begin]]&gt;m1AssetsTable[[#This Row],[End]],m1AssetsTable[[#This Row],[Device family]]="Error",m1AssetsTable[[#This Row],[RU]]="Error"),1,0)</f>
        <v>0</v>
      </c>
    </row>
    <row r="418" spans="2:15" x14ac:dyDescent="0.25">
      <c r="B418" s="20">
        <f>SUBTOTAL(3,$O$7:O418)</f>
        <v>412</v>
      </c>
      <c r="C418" s="21" t="s">
        <v>9</v>
      </c>
      <c r="D418" s="21" t="s">
        <v>24</v>
      </c>
      <c r="E418" s="21" t="s">
        <v>620</v>
      </c>
      <c r="F418" s="21" t="s">
        <v>807</v>
      </c>
      <c r="G418" s="21" t="s">
        <v>592</v>
      </c>
      <c r="H418" s="22">
        <v>42370</v>
      </c>
      <c r="I418" s="22">
        <v>42400</v>
      </c>
      <c r="J418" s="22" t="s">
        <v>1512</v>
      </c>
      <c r="K418" s="22"/>
      <c r="L418" s="23">
        <v>1</v>
      </c>
      <c r="M418" s="24" t="s">
        <v>674</v>
      </c>
      <c r="N418" s="31">
        <v>4</v>
      </c>
      <c r="O418" s="2">
        <f>IF(OR(m1AssetsTable[[#This Row],[Begin]]&gt;m1AssetsTable[[#This Row],[End]],m1AssetsTable[[#This Row],[Device family]]="Error",m1AssetsTable[[#This Row],[RU]]="Error"),1,0)</f>
        <v>0</v>
      </c>
    </row>
    <row r="419" spans="2:15" x14ac:dyDescent="0.25">
      <c r="B419" s="20">
        <f>SUBTOTAL(3,$O$7:O419)</f>
        <v>413</v>
      </c>
      <c r="C419" s="21" t="s">
        <v>9</v>
      </c>
      <c r="D419" s="21" t="s">
        <v>24</v>
      </c>
      <c r="E419" s="21" t="s">
        <v>621</v>
      </c>
      <c r="F419" s="21" t="s">
        <v>808</v>
      </c>
      <c r="G419" s="21" t="s">
        <v>592</v>
      </c>
      <c r="H419" s="22">
        <v>42370</v>
      </c>
      <c r="I419" s="22">
        <v>42400</v>
      </c>
      <c r="J419" s="22" t="s">
        <v>1512</v>
      </c>
      <c r="K419" s="22"/>
      <c r="L419" s="23">
        <v>1</v>
      </c>
      <c r="M419" s="24" t="s">
        <v>674</v>
      </c>
      <c r="N419" s="31">
        <v>4</v>
      </c>
      <c r="O419" s="2">
        <f>IF(OR(m1AssetsTable[[#This Row],[Begin]]&gt;m1AssetsTable[[#This Row],[End]],m1AssetsTable[[#This Row],[Device family]]="Error",m1AssetsTable[[#This Row],[RU]]="Error"),1,0)</f>
        <v>0</v>
      </c>
    </row>
    <row r="420" spans="2:15" x14ac:dyDescent="0.25">
      <c r="B420" s="20">
        <f>SUBTOTAL(3,$O$7:O420)</f>
        <v>414</v>
      </c>
      <c r="C420" s="21" t="s">
        <v>9</v>
      </c>
      <c r="D420" s="21" t="s">
        <v>834</v>
      </c>
      <c r="E420" s="21" t="s">
        <v>602</v>
      </c>
      <c r="F420" s="21" t="s">
        <v>603</v>
      </c>
      <c r="G420" s="21" t="s">
        <v>592</v>
      </c>
      <c r="H420" s="22">
        <v>42370</v>
      </c>
      <c r="I420" s="22">
        <v>42400</v>
      </c>
      <c r="J420" s="22" t="s">
        <v>1512</v>
      </c>
      <c r="K420" s="22"/>
      <c r="L420" s="23">
        <v>1</v>
      </c>
      <c r="M420" s="24" t="s">
        <v>835</v>
      </c>
      <c r="N420" s="31">
        <v>2</v>
      </c>
      <c r="O420" s="2">
        <f>IF(OR(m1AssetsTable[[#This Row],[Begin]]&gt;m1AssetsTable[[#This Row],[End]],m1AssetsTable[[#This Row],[Device family]]="Error",m1AssetsTable[[#This Row],[RU]]="Error"),1,0)</f>
        <v>0</v>
      </c>
    </row>
    <row r="421" spans="2:15" x14ac:dyDescent="0.25">
      <c r="B421" s="20">
        <f>SUBTOTAL(3,$O$7:O421)</f>
        <v>415</v>
      </c>
      <c r="C421" s="21" t="s">
        <v>9</v>
      </c>
      <c r="D421" s="21" t="s">
        <v>598</v>
      </c>
      <c r="E421" s="21" t="s">
        <v>599</v>
      </c>
      <c r="F421" s="21" t="s">
        <v>809</v>
      </c>
      <c r="G421" s="21" t="s">
        <v>592</v>
      </c>
      <c r="H421" s="22">
        <v>42370</v>
      </c>
      <c r="I421" s="22">
        <v>42400</v>
      </c>
      <c r="J421" s="22" t="s">
        <v>1512</v>
      </c>
      <c r="K421" s="22"/>
      <c r="L421" s="23">
        <v>1</v>
      </c>
      <c r="M421" s="24" t="s">
        <v>838</v>
      </c>
      <c r="N421" s="31">
        <v>1</v>
      </c>
      <c r="O421" s="2">
        <f>IF(OR(m1AssetsTable[[#This Row],[Begin]]&gt;m1AssetsTable[[#This Row],[End]],m1AssetsTable[[#This Row],[Device family]]="Error",m1AssetsTable[[#This Row],[RU]]="Error"),1,0)</f>
        <v>0</v>
      </c>
    </row>
    <row r="422" spans="2:15" x14ac:dyDescent="0.25">
      <c r="B422" s="20">
        <f>SUBTOTAL(3,$O$7:O422)</f>
        <v>416</v>
      </c>
      <c r="C422" s="21" t="s">
        <v>9</v>
      </c>
      <c r="D422" s="21" t="s">
        <v>598</v>
      </c>
      <c r="E422" s="21" t="s">
        <v>600</v>
      </c>
      <c r="F422" s="21" t="s">
        <v>810</v>
      </c>
      <c r="G422" s="21" t="s">
        <v>592</v>
      </c>
      <c r="H422" s="22">
        <v>42370</v>
      </c>
      <c r="I422" s="22">
        <v>42400</v>
      </c>
      <c r="J422" s="22" t="s">
        <v>1512</v>
      </c>
      <c r="K422" s="22"/>
      <c r="L422" s="23">
        <v>1</v>
      </c>
      <c r="M422" s="24" t="s">
        <v>838</v>
      </c>
      <c r="N422" s="31">
        <v>1</v>
      </c>
      <c r="O422" s="2">
        <f>IF(OR(m1AssetsTable[[#This Row],[Begin]]&gt;m1AssetsTable[[#This Row],[End]],m1AssetsTable[[#This Row],[Device family]]="Error",m1AssetsTable[[#This Row],[RU]]="Error"),1,0)</f>
        <v>0</v>
      </c>
    </row>
    <row r="423" spans="2:15" x14ac:dyDescent="0.25">
      <c r="B423" s="20">
        <f>SUBTOTAL(3,$O$7:O423)</f>
        <v>417</v>
      </c>
      <c r="C423" s="21" t="s">
        <v>9</v>
      </c>
      <c r="D423" s="21" t="s">
        <v>598</v>
      </c>
      <c r="E423" s="21" t="s">
        <v>601</v>
      </c>
      <c r="F423" s="21" t="s">
        <v>811</v>
      </c>
      <c r="G423" s="21" t="s">
        <v>592</v>
      </c>
      <c r="H423" s="22">
        <v>42370</v>
      </c>
      <c r="I423" s="22">
        <v>42400</v>
      </c>
      <c r="J423" s="22" t="s">
        <v>1512</v>
      </c>
      <c r="K423" s="22"/>
      <c r="L423" s="23">
        <v>1</v>
      </c>
      <c r="M423" s="24" t="s">
        <v>838</v>
      </c>
      <c r="N423" s="31">
        <v>1</v>
      </c>
      <c r="O423" s="2">
        <f>IF(OR(m1AssetsTable[[#This Row],[Begin]]&gt;m1AssetsTable[[#This Row],[End]],m1AssetsTable[[#This Row],[Device family]]="Error",m1AssetsTable[[#This Row],[RU]]="Error"),1,0)</f>
        <v>0</v>
      </c>
    </row>
    <row r="424" spans="2:15" x14ac:dyDescent="0.25">
      <c r="B424" s="20">
        <f>SUBTOTAL(3,$O$7:O424)</f>
        <v>418</v>
      </c>
      <c r="C424" s="21" t="s">
        <v>9</v>
      </c>
      <c r="D424" s="21" t="s">
        <v>598</v>
      </c>
      <c r="E424" s="21" t="s">
        <v>604</v>
      </c>
      <c r="F424" s="21" t="s">
        <v>812</v>
      </c>
      <c r="G424" s="21" t="s">
        <v>592</v>
      </c>
      <c r="H424" s="22">
        <v>42370</v>
      </c>
      <c r="I424" s="22">
        <v>42400</v>
      </c>
      <c r="J424" s="22" t="s">
        <v>1512</v>
      </c>
      <c r="K424" s="22"/>
      <c r="L424" s="23">
        <v>1</v>
      </c>
      <c r="M424" s="24" t="s">
        <v>838</v>
      </c>
      <c r="N424" s="31">
        <v>1</v>
      </c>
      <c r="O424" s="2">
        <f>IF(OR(m1AssetsTable[[#This Row],[Begin]]&gt;m1AssetsTable[[#This Row],[End]],m1AssetsTable[[#This Row],[Device family]]="Error",m1AssetsTable[[#This Row],[RU]]="Error"),1,0)</f>
        <v>0</v>
      </c>
    </row>
    <row r="425" spans="2:15" x14ac:dyDescent="0.25">
      <c r="B425" s="20">
        <f>SUBTOTAL(3,$O$7:O425)</f>
        <v>419</v>
      </c>
      <c r="C425" s="21" t="s">
        <v>9</v>
      </c>
      <c r="D425" s="21" t="s">
        <v>598</v>
      </c>
      <c r="E425" s="21" t="s">
        <v>605</v>
      </c>
      <c r="F425" s="21" t="s">
        <v>813</v>
      </c>
      <c r="G425" s="21" t="s">
        <v>592</v>
      </c>
      <c r="H425" s="22">
        <v>42370</v>
      </c>
      <c r="I425" s="22">
        <v>42400</v>
      </c>
      <c r="J425" s="22" t="s">
        <v>1512</v>
      </c>
      <c r="K425" s="22"/>
      <c r="L425" s="23">
        <v>1</v>
      </c>
      <c r="M425" s="24" t="s">
        <v>838</v>
      </c>
      <c r="N425" s="31">
        <v>1</v>
      </c>
      <c r="O425" s="2">
        <f>IF(OR(m1AssetsTable[[#This Row],[Begin]]&gt;m1AssetsTable[[#This Row],[End]],m1AssetsTable[[#This Row],[Device family]]="Error",m1AssetsTable[[#This Row],[RU]]="Error"),1,0)</f>
        <v>0</v>
      </c>
    </row>
    <row r="426" spans="2:15" x14ac:dyDescent="0.25">
      <c r="B426" s="20">
        <f>SUBTOTAL(3,$O$7:O426)</f>
        <v>420</v>
      </c>
      <c r="C426" s="21" t="s">
        <v>9</v>
      </c>
      <c r="D426" s="21" t="s">
        <v>598</v>
      </c>
      <c r="E426" s="21" t="s">
        <v>606</v>
      </c>
      <c r="F426" s="21" t="s">
        <v>814</v>
      </c>
      <c r="G426" s="21" t="s">
        <v>592</v>
      </c>
      <c r="H426" s="22">
        <v>42370</v>
      </c>
      <c r="I426" s="22">
        <v>42400</v>
      </c>
      <c r="J426" s="22" t="s">
        <v>1512</v>
      </c>
      <c r="K426" s="22"/>
      <c r="L426" s="23">
        <v>1</v>
      </c>
      <c r="M426" s="24" t="s">
        <v>838</v>
      </c>
      <c r="N426" s="31">
        <v>1</v>
      </c>
      <c r="O426" s="2">
        <f>IF(OR(m1AssetsTable[[#This Row],[Begin]]&gt;m1AssetsTable[[#This Row],[End]],m1AssetsTable[[#This Row],[Device family]]="Error",m1AssetsTable[[#This Row],[RU]]="Error"),1,0)</f>
        <v>0</v>
      </c>
    </row>
    <row r="427" spans="2:15" x14ac:dyDescent="0.25">
      <c r="B427" s="20">
        <f>SUBTOTAL(3,$O$7:O427)</f>
        <v>421</v>
      </c>
      <c r="C427" s="21" t="s">
        <v>9</v>
      </c>
      <c r="D427" s="21" t="s">
        <v>598</v>
      </c>
      <c r="E427" s="21" t="s">
        <v>607</v>
      </c>
      <c r="F427" s="21" t="s">
        <v>815</v>
      </c>
      <c r="G427" s="21" t="s">
        <v>592</v>
      </c>
      <c r="H427" s="22">
        <v>42370</v>
      </c>
      <c r="I427" s="22">
        <v>42400</v>
      </c>
      <c r="J427" s="22" t="s">
        <v>1512</v>
      </c>
      <c r="K427" s="22"/>
      <c r="L427" s="23">
        <v>1</v>
      </c>
      <c r="M427" s="24" t="s">
        <v>838</v>
      </c>
      <c r="N427" s="31">
        <v>1</v>
      </c>
      <c r="O427" s="2">
        <f>IF(OR(m1AssetsTable[[#This Row],[Begin]]&gt;m1AssetsTable[[#This Row],[End]],m1AssetsTable[[#This Row],[Device family]]="Error",m1AssetsTable[[#This Row],[RU]]="Error"),1,0)</f>
        <v>0</v>
      </c>
    </row>
    <row r="428" spans="2:15" x14ac:dyDescent="0.25">
      <c r="B428" s="20">
        <f>SUBTOTAL(3,$O$7:O428)</f>
        <v>422</v>
      </c>
      <c r="C428" s="21" t="s">
        <v>9</v>
      </c>
      <c r="D428" s="21" t="s">
        <v>598</v>
      </c>
      <c r="E428" s="21" t="s">
        <v>608</v>
      </c>
      <c r="F428" s="21" t="s">
        <v>816</v>
      </c>
      <c r="G428" s="21" t="s">
        <v>592</v>
      </c>
      <c r="H428" s="22">
        <v>42370</v>
      </c>
      <c r="I428" s="22">
        <v>42400</v>
      </c>
      <c r="J428" s="22" t="s">
        <v>1512</v>
      </c>
      <c r="K428" s="22"/>
      <c r="L428" s="23">
        <v>1</v>
      </c>
      <c r="M428" s="24" t="s">
        <v>838</v>
      </c>
      <c r="N428" s="31">
        <v>1</v>
      </c>
      <c r="O428" s="2">
        <f>IF(OR(m1AssetsTable[[#This Row],[Begin]]&gt;m1AssetsTable[[#This Row],[End]],m1AssetsTable[[#This Row],[Device family]]="Error",m1AssetsTable[[#This Row],[RU]]="Error"),1,0)</f>
        <v>0</v>
      </c>
    </row>
    <row r="429" spans="2:15" x14ac:dyDescent="0.25">
      <c r="B429" s="20">
        <f>SUBTOTAL(3,$O$7:O429)</f>
        <v>423</v>
      </c>
      <c r="C429" s="21" t="s">
        <v>9</v>
      </c>
      <c r="D429" s="21" t="s">
        <v>598</v>
      </c>
      <c r="E429" s="21" t="s">
        <v>609</v>
      </c>
      <c r="F429" s="21" t="s">
        <v>817</v>
      </c>
      <c r="G429" s="21" t="s">
        <v>592</v>
      </c>
      <c r="H429" s="22">
        <v>42370</v>
      </c>
      <c r="I429" s="22">
        <v>42400</v>
      </c>
      <c r="J429" s="22" t="s">
        <v>1512</v>
      </c>
      <c r="K429" s="22"/>
      <c r="L429" s="23">
        <v>1</v>
      </c>
      <c r="M429" s="24" t="s">
        <v>838</v>
      </c>
      <c r="N429" s="31">
        <v>1</v>
      </c>
      <c r="O429" s="2">
        <f>IF(OR(m1AssetsTable[[#This Row],[Begin]]&gt;m1AssetsTable[[#This Row],[End]],m1AssetsTable[[#This Row],[Device family]]="Error",m1AssetsTable[[#This Row],[RU]]="Error"),1,0)</f>
        <v>0</v>
      </c>
    </row>
    <row r="430" spans="2:15" x14ac:dyDescent="0.25">
      <c r="B430" s="20">
        <f>SUBTOTAL(3,$O$7:O430)</f>
        <v>424</v>
      </c>
      <c r="C430" s="21" t="s">
        <v>9</v>
      </c>
      <c r="D430" s="21" t="s">
        <v>598</v>
      </c>
      <c r="E430" s="21" t="s">
        <v>610</v>
      </c>
      <c r="F430" s="21" t="s">
        <v>818</v>
      </c>
      <c r="G430" s="21" t="s">
        <v>592</v>
      </c>
      <c r="H430" s="22">
        <v>42370</v>
      </c>
      <c r="I430" s="22">
        <v>42400</v>
      </c>
      <c r="J430" s="22" t="s">
        <v>1512</v>
      </c>
      <c r="K430" s="22"/>
      <c r="L430" s="23">
        <v>1</v>
      </c>
      <c r="M430" s="24" t="s">
        <v>838</v>
      </c>
      <c r="N430" s="31">
        <v>1</v>
      </c>
      <c r="O430" s="2">
        <f>IF(OR(m1AssetsTable[[#This Row],[Begin]]&gt;m1AssetsTable[[#This Row],[End]],m1AssetsTable[[#This Row],[Device family]]="Error",m1AssetsTable[[#This Row],[RU]]="Error"),1,0)</f>
        <v>0</v>
      </c>
    </row>
    <row r="431" spans="2:15" x14ac:dyDescent="0.25">
      <c r="B431" s="20">
        <f>SUBTOTAL(3,$O$7:O431)</f>
        <v>425</v>
      </c>
      <c r="C431" s="21" t="s">
        <v>9</v>
      </c>
      <c r="D431" s="21" t="s">
        <v>829</v>
      </c>
      <c r="E431" s="21" t="s">
        <v>594</v>
      </c>
      <c r="F431" s="21" t="s">
        <v>595</v>
      </c>
      <c r="G431" s="21" t="s">
        <v>592</v>
      </c>
      <c r="H431" s="22">
        <v>42370</v>
      </c>
      <c r="I431" s="22">
        <v>42400</v>
      </c>
      <c r="J431" s="22" t="s">
        <v>1512</v>
      </c>
      <c r="K431" s="22"/>
      <c r="L431" s="23">
        <v>1</v>
      </c>
      <c r="M431" s="24" t="s">
        <v>675</v>
      </c>
      <c r="N431" s="31">
        <v>3</v>
      </c>
      <c r="O431" s="2">
        <f>IF(OR(m1AssetsTable[[#This Row],[Begin]]&gt;m1AssetsTable[[#This Row],[End]],m1AssetsTable[[#This Row],[Device family]]="Error",m1AssetsTable[[#This Row],[RU]]="Error"),1,0)</f>
        <v>0</v>
      </c>
    </row>
    <row r="432" spans="2:15" x14ac:dyDescent="0.25">
      <c r="B432" s="20">
        <f>SUBTOTAL(3,$O$7:O432)</f>
        <v>426</v>
      </c>
      <c r="C432" s="21" t="s">
        <v>9</v>
      </c>
      <c r="D432" s="21" t="s">
        <v>829</v>
      </c>
      <c r="E432" s="21" t="s">
        <v>596</v>
      </c>
      <c r="F432" s="21" t="s">
        <v>597</v>
      </c>
      <c r="G432" s="21" t="s">
        <v>592</v>
      </c>
      <c r="H432" s="22">
        <v>42370</v>
      </c>
      <c r="I432" s="22">
        <v>42400</v>
      </c>
      <c r="J432" s="22" t="s">
        <v>1512</v>
      </c>
      <c r="K432" s="22"/>
      <c r="L432" s="23">
        <v>1</v>
      </c>
      <c r="M432" s="24" t="s">
        <v>675</v>
      </c>
      <c r="N432" s="31">
        <v>3</v>
      </c>
      <c r="O432" s="2">
        <f>IF(OR(m1AssetsTable[[#This Row],[Begin]]&gt;m1AssetsTable[[#This Row],[End]],m1AssetsTable[[#This Row],[Device family]]="Error",m1AssetsTable[[#This Row],[RU]]="Error"),1,0)</f>
        <v>0</v>
      </c>
    </row>
    <row r="433" spans="2:15" x14ac:dyDescent="0.25">
      <c r="B433" s="20">
        <f>SUBTOTAL(3,$O$7:O433)</f>
        <v>427</v>
      </c>
      <c r="C433" s="21" t="s">
        <v>9</v>
      </c>
      <c r="D433" s="21" t="s">
        <v>22</v>
      </c>
      <c r="E433" s="21" t="s">
        <v>88</v>
      </c>
      <c r="F433" s="21" t="s">
        <v>819</v>
      </c>
      <c r="G433" s="21" t="s">
        <v>79</v>
      </c>
      <c r="H433" s="22">
        <v>42370</v>
      </c>
      <c r="I433" s="22">
        <v>42400</v>
      </c>
      <c r="J433" s="22" t="s">
        <v>1512</v>
      </c>
      <c r="K433" s="22"/>
      <c r="L433" s="23">
        <v>1</v>
      </c>
      <c r="M433" s="24" t="s">
        <v>833</v>
      </c>
      <c r="N433" s="31">
        <v>6</v>
      </c>
      <c r="O433" s="2">
        <f>IF(OR(m1AssetsTable[[#This Row],[Begin]]&gt;m1AssetsTable[[#This Row],[End]],m1AssetsTable[[#This Row],[Device family]]="Error",m1AssetsTable[[#This Row],[RU]]="Error"),1,0)</f>
        <v>0</v>
      </c>
    </row>
    <row r="434" spans="2:15" x14ac:dyDescent="0.25">
      <c r="B434" s="20">
        <f>SUBTOTAL(3,$O$7:O434)</f>
        <v>428</v>
      </c>
      <c r="C434" s="21" t="s">
        <v>9</v>
      </c>
      <c r="D434" s="21" t="s">
        <v>26</v>
      </c>
      <c r="E434" s="21" t="s">
        <v>91</v>
      </c>
      <c r="F434" s="21" t="s">
        <v>819</v>
      </c>
      <c r="G434" s="21" t="s">
        <v>79</v>
      </c>
      <c r="H434" s="22">
        <v>42370</v>
      </c>
      <c r="I434" s="22">
        <v>42400</v>
      </c>
      <c r="J434" s="22" t="s">
        <v>1512</v>
      </c>
      <c r="K434" s="22"/>
      <c r="L434" s="23">
        <v>1</v>
      </c>
      <c r="M434" s="24" t="s">
        <v>676</v>
      </c>
      <c r="N434" s="31">
        <v>0</v>
      </c>
      <c r="O434" s="2">
        <f>IF(OR(m1AssetsTable[[#This Row],[Begin]]&gt;m1AssetsTable[[#This Row],[End]],m1AssetsTable[[#This Row],[Device family]]="Error",m1AssetsTable[[#This Row],[RU]]="Error"),1,0)</f>
        <v>0</v>
      </c>
    </row>
    <row r="435" spans="2:15" x14ac:dyDescent="0.25">
      <c r="B435" s="20">
        <f>SUBTOTAL(3,$O$7:O435)</f>
        <v>429</v>
      </c>
      <c r="C435" s="21" t="s">
        <v>3</v>
      </c>
      <c r="D435" s="21" t="s">
        <v>76</v>
      </c>
      <c r="E435" s="21" t="s">
        <v>77</v>
      </c>
      <c r="F435" s="21" t="s">
        <v>78</v>
      </c>
      <c r="G435" s="21" t="s">
        <v>79</v>
      </c>
      <c r="H435" s="22">
        <v>42370</v>
      </c>
      <c r="I435" s="22">
        <v>42400</v>
      </c>
      <c r="J435" s="22" t="s">
        <v>1512</v>
      </c>
      <c r="K435" s="22"/>
      <c r="L435" s="23">
        <v>1</v>
      </c>
      <c r="M435" s="24" t="s">
        <v>837</v>
      </c>
      <c r="N435" s="31">
        <v>2</v>
      </c>
      <c r="O435" s="2">
        <f>IF(OR(m1AssetsTable[[#This Row],[Begin]]&gt;m1AssetsTable[[#This Row],[End]],m1AssetsTable[[#This Row],[Device family]]="Error",m1AssetsTable[[#This Row],[RU]]="Error"),1,0)</f>
        <v>0</v>
      </c>
    </row>
    <row r="436" spans="2:15" x14ac:dyDescent="0.25">
      <c r="B436" s="20">
        <f>SUBTOTAL(3,$O$7:O436)</f>
        <v>430</v>
      </c>
      <c r="C436" s="21" t="s">
        <v>3</v>
      </c>
      <c r="D436" s="21" t="s">
        <v>76</v>
      </c>
      <c r="E436" s="21" t="s">
        <v>80</v>
      </c>
      <c r="F436" s="21" t="s">
        <v>820</v>
      </c>
      <c r="G436" s="21" t="s">
        <v>79</v>
      </c>
      <c r="H436" s="22">
        <v>42370</v>
      </c>
      <c r="I436" s="22">
        <v>42400</v>
      </c>
      <c r="J436" s="22" t="s">
        <v>1512</v>
      </c>
      <c r="K436" s="22"/>
      <c r="L436" s="23">
        <v>1</v>
      </c>
      <c r="M436" s="24" t="s">
        <v>837</v>
      </c>
      <c r="N436" s="31">
        <v>2</v>
      </c>
      <c r="O436" s="2">
        <f>IF(OR(m1AssetsTable[[#This Row],[Begin]]&gt;m1AssetsTable[[#This Row],[End]],m1AssetsTable[[#This Row],[Device family]]="Error",m1AssetsTable[[#This Row],[RU]]="Error"),1,0)</f>
        <v>0</v>
      </c>
    </row>
    <row r="437" spans="2:15" x14ac:dyDescent="0.25">
      <c r="B437" s="20">
        <f>SUBTOTAL(3,$O$7:O437)</f>
        <v>431</v>
      </c>
      <c r="C437" s="21" t="s">
        <v>9</v>
      </c>
      <c r="D437" s="21" t="s">
        <v>89</v>
      </c>
      <c r="E437" s="21" t="s">
        <v>90</v>
      </c>
      <c r="F437" s="21" t="s">
        <v>821</v>
      </c>
      <c r="G437" s="21" t="s">
        <v>79</v>
      </c>
      <c r="H437" s="22">
        <v>42370</v>
      </c>
      <c r="I437" s="22">
        <v>42400</v>
      </c>
      <c r="J437" s="22" t="s">
        <v>1512</v>
      </c>
      <c r="K437" s="22"/>
      <c r="L437" s="23">
        <v>1</v>
      </c>
      <c r="M437" s="24" t="s">
        <v>674</v>
      </c>
      <c r="N437" s="31">
        <v>4</v>
      </c>
      <c r="O437" s="2">
        <f>IF(OR(m1AssetsTable[[#This Row],[Begin]]&gt;m1AssetsTable[[#This Row],[End]],m1AssetsTable[[#This Row],[Device family]]="Error",m1AssetsTable[[#This Row],[RU]]="Error"),1,0)</f>
        <v>0</v>
      </c>
    </row>
    <row r="438" spans="2:15" x14ac:dyDescent="0.25">
      <c r="B438" s="20">
        <f>SUBTOTAL(3,$O$7:O438)</f>
        <v>432</v>
      </c>
      <c r="C438" s="21" t="s">
        <v>9</v>
      </c>
      <c r="D438" s="21" t="s">
        <v>834</v>
      </c>
      <c r="E438" s="21" t="s">
        <v>92</v>
      </c>
      <c r="F438" s="21" t="s">
        <v>93</v>
      </c>
      <c r="G438" s="21" t="s">
        <v>79</v>
      </c>
      <c r="H438" s="22">
        <v>42370</v>
      </c>
      <c r="I438" s="22">
        <v>42400</v>
      </c>
      <c r="J438" s="22" t="s">
        <v>1512</v>
      </c>
      <c r="K438" s="22"/>
      <c r="L438" s="23">
        <v>1</v>
      </c>
      <c r="M438" s="24" t="s">
        <v>835</v>
      </c>
      <c r="N438" s="31">
        <v>2</v>
      </c>
      <c r="O438" s="2">
        <f>IF(OR(m1AssetsTable[[#This Row],[Begin]]&gt;m1AssetsTable[[#This Row],[End]],m1AssetsTable[[#This Row],[Device family]]="Error",m1AssetsTable[[#This Row],[RU]]="Error"),1,0)</f>
        <v>0</v>
      </c>
    </row>
    <row r="439" spans="2:15" x14ac:dyDescent="0.25">
      <c r="B439" s="20">
        <f>SUBTOTAL(3,$O$7:O439)</f>
        <v>433</v>
      </c>
      <c r="C439" s="21" t="s">
        <v>9</v>
      </c>
      <c r="D439" s="21" t="s">
        <v>83</v>
      </c>
      <c r="E439" s="21" t="s">
        <v>84</v>
      </c>
      <c r="F439" s="21" t="s">
        <v>85</v>
      </c>
      <c r="G439" s="21" t="s">
        <v>79</v>
      </c>
      <c r="H439" s="22">
        <v>42370</v>
      </c>
      <c r="I439" s="22">
        <v>42400</v>
      </c>
      <c r="J439" s="22" t="s">
        <v>1512</v>
      </c>
      <c r="K439" s="22"/>
      <c r="L439" s="23">
        <v>1</v>
      </c>
      <c r="M439" s="24" t="s">
        <v>838</v>
      </c>
      <c r="N439" s="31">
        <v>1</v>
      </c>
      <c r="O439" s="2">
        <f>IF(OR(m1AssetsTable[[#This Row],[Begin]]&gt;m1AssetsTable[[#This Row],[End]],m1AssetsTable[[#This Row],[Device family]]="Error",m1AssetsTable[[#This Row],[RU]]="Error"),1,0)</f>
        <v>0</v>
      </c>
    </row>
    <row r="440" spans="2:15" x14ac:dyDescent="0.25">
      <c r="B440" s="20">
        <f>SUBTOTAL(3,$O$7:O440)</f>
        <v>434</v>
      </c>
      <c r="C440" s="21" t="s">
        <v>9</v>
      </c>
      <c r="D440" s="21" t="s">
        <v>83</v>
      </c>
      <c r="E440" s="21" t="s">
        <v>86</v>
      </c>
      <c r="F440" s="21" t="s">
        <v>87</v>
      </c>
      <c r="G440" s="21" t="s">
        <v>79</v>
      </c>
      <c r="H440" s="22">
        <v>42370</v>
      </c>
      <c r="I440" s="22">
        <v>42400</v>
      </c>
      <c r="J440" s="22" t="s">
        <v>1512</v>
      </c>
      <c r="K440" s="22"/>
      <c r="L440" s="23">
        <v>1</v>
      </c>
      <c r="M440" s="24" t="s">
        <v>838</v>
      </c>
      <c r="N440" s="31">
        <v>1</v>
      </c>
      <c r="O440" s="2">
        <f>IF(OR(m1AssetsTable[[#This Row],[Begin]]&gt;m1AssetsTable[[#This Row],[End]],m1AssetsTable[[#This Row],[Device family]]="Error",m1AssetsTable[[#This Row],[RU]]="Error"),1,0)</f>
        <v>0</v>
      </c>
    </row>
    <row r="441" spans="2:15" x14ac:dyDescent="0.25">
      <c r="B441" s="20">
        <f>SUBTOTAL(3,$O$7:O441)</f>
        <v>435</v>
      </c>
      <c r="C441" s="21" t="s">
        <v>9</v>
      </c>
      <c r="D441" s="21" t="s">
        <v>829</v>
      </c>
      <c r="E441" s="21" t="s">
        <v>81</v>
      </c>
      <c r="F441" s="21" t="s">
        <v>82</v>
      </c>
      <c r="G441" s="21" t="s">
        <v>79</v>
      </c>
      <c r="H441" s="22">
        <v>42370</v>
      </c>
      <c r="I441" s="22">
        <v>42400</v>
      </c>
      <c r="J441" s="22" t="s">
        <v>1512</v>
      </c>
      <c r="K441" s="22"/>
      <c r="L441" s="23">
        <v>1</v>
      </c>
      <c r="M441" s="24" t="s">
        <v>675</v>
      </c>
      <c r="N441" s="31">
        <v>3</v>
      </c>
      <c r="O441" s="2">
        <f>IF(OR(m1AssetsTable[[#This Row],[Begin]]&gt;m1AssetsTable[[#This Row],[End]],m1AssetsTable[[#This Row],[Device family]]="Error",m1AssetsTable[[#This Row],[RU]]="Error"),1,0)</f>
        <v>0</v>
      </c>
    </row>
    <row r="442" spans="2:15" x14ac:dyDescent="0.25">
      <c r="B442" s="20">
        <f>SUBTOTAL(3,$O$7:O442)</f>
        <v>436</v>
      </c>
      <c r="C442" s="21" t="s">
        <v>9</v>
      </c>
      <c r="D442" s="21" t="s">
        <v>829</v>
      </c>
      <c r="E442" s="21" t="s">
        <v>94</v>
      </c>
      <c r="F442" s="21" t="s">
        <v>95</v>
      </c>
      <c r="G442" s="21" t="s">
        <v>79</v>
      </c>
      <c r="H442" s="22">
        <v>42370</v>
      </c>
      <c r="I442" s="22">
        <v>42400</v>
      </c>
      <c r="J442" s="22" t="s">
        <v>1512</v>
      </c>
      <c r="K442" s="22"/>
      <c r="L442" s="23">
        <v>1</v>
      </c>
      <c r="M442" s="24" t="s">
        <v>675</v>
      </c>
      <c r="N442" s="31">
        <v>3</v>
      </c>
      <c r="O442" s="2">
        <f>IF(OR(m1AssetsTable[[#This Row],[Begin]]&gt;m1AssetsTable[[#This Row],[End]],m1AssetsTable[[#This Row],[Device family]]="Error",m1AssetsTable[[#This Row],[RU]]="Error"),1,0)</f>
        <v>0</v>
      </c>
    </row>
    <row r="443" spans="2:15" x14ac:dyDescent="0.25">
      <c r="B443" s="20">
        <f>SUBTOTAL(3,$O$7:O443)</f>
        <v>437</v>
      </c>
      <c r="C443" s="21" t="s">
        <v>9</v>
      </c>
      <c r="D443" s="21" t="s">
        <v>22</v>
      </c>
      <c r="E443" s="21" t="s">
        <v>637</v>
      </c>
      <c r="F443" s="21" t="s">
        <v>822</v>
      </c>
      <c r="G443" s="21" t="s">
        <v>824</v>
      </c>
      <c r="H443" s="22">
        <v>42370</v>
      </c>
      <c r="I443" s="22">
        <v>42400</v>
      </c>
      <c r="J443" s="22" t="s">
        <v>1512</v>
      </c>
      <c r="K443" s="22"/>
      <c r="L443" s="23">
        <v>1</v>
      </c>
      <c r="M443" s="24" t="s">
        <v>833</v>
      </c>
      <c r="N443" s="31">
        <v>6</v>
      </c>
      <c r="O443" s="2">
        <f>IF(OR(m1AssetsTable[[#This Row],[Begin]]&gt;m1AssetsTable[[#This Row],[End]],m1AssetsTable[[#This Row],[Device family]]="Error",m1AssetsTable[[#This Row],[RU]]="Error"),1,0)</f>
        <v>0</v>
      </c>
    </row>
    <row r="444" spans="2:15" x14ac:dyDescent="0.25">
      <c r="B444" s="20">
        <f>SUBTOTAL(3,$O$7:O444)</f>
        <v>438</v>
      </c>
      <c r="C444" s="21" t="s">
        <v>9</v>
      </c>
      <c r="D444" s="21" t="s">
        <v>26</v>
      </c>
      <c r="E444" s="21" t="s">
        <v>636</v>
      </c>
      <c r="F444" s="21" t="s">
        <v>822</v>
      </c>
      <c r="G444" s="21" t="s">
        <v>824</v>
      </c>
      <c r="H444" s="22">
        <v>42370</v>
      </c>
      <c r="I444" s="22">
        <v>42400</v>
      </c>
      <c r="J444" s="22" t="s">
        <v>1512</v>
      </c>
      <c r="K444" s="22"/>
      <c r="L444" s="23">
        <v>1</v>
      </c>
      <c r="M444" s="24" t="s">
        <v>676</v>
      </c>
      <c r="N444" s="31">
        <v>0</v>
      </c>
      <c r="O444" s="2">
        <f>IF(OR(m1AssetsTable[[#This Row],[Begin]]&gt;m1AssetsTable[[#This Row],[End]],m1AssetsTable[[#This Row],[Device family]]="Error",m1AssetsTable[[#This Row],[RU]]="Error"),1,0)</f>
        <v>0</v>
      </c>
    </row>
    <row r="445" spans="2:15" x14ac:dyDescent="0.25">
      <c r="B445" s="20">
        <f>SUBTOTAL(3,$O$7:O445)</f>
        <v>439</v>
      </c>
      <c r="C445" s="21" t="s">
        <v>3</v>
      </c>
      <c r="D445" s="21" t="s">
        <v>34</v>
      </c>
      <c r="E445" s="21" t="s">
        <v>623</v>
      </c>
      <c r="F445" s="21" t="s">
        <v>624</v>
      </c>
      <c r="G445" s="21" t="s">
        <v>824</v>
      </c>
      <c r="H445" s="22">
        <v>42370</v>
      </c>
      <c r="I445" s="22">
        <v>42400</v>
      </c>
      <c r="J445" s="22" t="s">
        <v>1512</v>
      </c>
      <c r="K445" s="22"/>
      <c r="L445" s="23">
        <v>1</v>
      </c>
      <c r="M445" s="24" t="s">
        <v>837</v>
      </c>
      <c r="N445" s="31">
        <v>2</v>
      </c>
      <c r="O445" s="2">
        <f>IF(OR(m1AssetsTable[[#This Row],[Begin]]&gt;m1AssetsTable[[#This Row],[End]],m1AssetsTable[[#This Row],[Device family]]="Error",m1AssetsTable[[#This Row],[RU]]="Error"),1,0)</f>
        <v>0</v>
      </c>
    </row>
    <row r="446" spans="2:15" x14ac:dyDescent="0.25">
      <c r="B446" s="20">
        <f>SUBTOTAL(3,$O$7:O446)</f>
        <v>440</v>
      </c>
      <c r="C446" s="21" t="s">
        <v>3</v>
      </c>
      <c r="D446" s="21" t="s">
        <v>34</v>
      </c>
      <c r="E446" s="21" t="s">
        <v>625</v>
      </c>
      <c r="F446" s="21" t="s">
        <v>823</v>
      </c>
      <c r="G446" s="21" t="s">
        <v>824</v>
      </c>
      <c r="H446" s="22">
        <v>42370</v>
      </c>
      <c r="I446" s="22">
        <v>42400</v>
      </c>
      <c r="J446" s="22" t="s">
        <v>1512</v>
      </c>
      <c r="K446" s="22"/>
      <c r="L446" s="23">
        <v>1</v>
      </c>
      <c r="M446" s="24" t="s">
        <v>837</v>
      </c>
      <c r="N446" s="31">
        <v>2</v>
      </c>
      <c r="O446" s="2">
        <f>IF(OR(m1AssetsTable[[#This Row],[Begin]]&gt;m1AssetsTable[[#This Row],[End]],m1AssetsTable[[#This Row],[Device family]]="Error",m1AssetsTable[[#This Row],[RU]]="Error"),1,0)</f>
        <v>0</v>
      </c>
    </row>
    <row r="447" spans="2:15" x14ac:dyDescent="0.25">
      <c r="B447" s="20">
        <f>SUBTOTAL(3,$O$7:O447)</f>
        <v>441</v>
      </c>
      <c r="C447" s="21" t="s">
        <v>9</v>
      </c>
      <c r="D447" s="21" t="s">
        <v>598</v>
      </c>
      <c r="E447" s="21" t="s">
        <v>628</v>
      </c>
      <c r="F447" s="21" t="s">
        <v>629</v>
      </c>
      <c r="G447" s="21" t="s">
        <v>824</v>
      </c>
      <c r="H447" s="22">
        <v>42370</v>
      </c>
      <c r="I447" s="22">
        <v>42400</v>
      </c>
      <c r="J447" s="22" t="s">
        <v>1512</v>
      </c>
      <c r="K447" s="22"/>
      <c r="L447" s="23">
        <v>1</v>
      </c>
      <c r="M447" s="24" t="s">
        <v>838</v>
      </c>
      <c r="N447" s="31">
        <v>1</v>
      </c>
      <c r="O447" s="2">
        <f>IF(OR(m1AssetsTable[[#This Row],[Begin]]&gt;m1AssetsTable[[#This Row],[End]],m1AssetsTable[[#This Row],[Device family]]="Error",m1AssetsTable[[#This Row],[RU]]="Error"),1,0)</f>
        <v>0</v>
      </c>
    </row>
    <row r="448" spans="2:15" x14ac:dyDescent="0.25">
      <c r="B448" s="20">
        <f>SUBTOTAL(3,$O$7:O448)</f>
        <v>442</v>
      </c>
      <c r="C448" s="21" t="s">
        <v>9</v>
      </c>
      <c r="D448" s="21" t="s">
        <v>598</v>
      </c>
      <c r="E448" s="21" t="s">
        <v>630</v>
      </c>
      <c r="F448" s="21" t="s">
        <v>631</v>
      </c>
      <c r="G448" s="21" t="s">
        <v>824</v>
      </c>
      <c r="H448" s="22">
        <v>42370</v>
      </c>
      <c r="I448" s="22">
        <v>42400</v>
      </c>
      <c r="J448" s="22" t="s">
        <v>1512</v>
      </c>
      <c r="K448" s="22"/>
      <c r="L448" s="23">
        <v>1</v>
      </c>
      <c r="M448" s="24" t="s">
        <v>838</v>
      </c>
      <c r="N448" s="31">
        <v>1</v>
      </c>
      <c r="O448" s="2">
        <f>IF(OR(m1AssetsTable[[#This Row],[Begin]]&gt;m1AssetsTable[[#This Row],[End]],m1AssetsTable[[#This Row],[Device family]]="Error",m1AssetsTable[[#This Row],[RU]]="Error"),1,0)</f>
        <v>0</v>
      </c>
    </row>
    <row r="449" spans="2:15" x14ac:dyDescent="0.25">
      <c r="B449" s="20">
        <f>SUBTOTAL(3,$O$7:O449)</f>
        <v>443</v>
      </c>
      <c r="C449" s="21" t="s">
        <v>9</v>
      </c>
      <c r="D449" s="21" t="s">
        <v>598</v>
      </c>
      <c r="E449" s="21" t="s">
        <v>632</v>
      </c>
      <c r="F449" s="21" t="s">
        <v>633</v>
      </c>
      <c r="G449" s="21" t="s">
        <v>824</v>
      </c>
      <c r="H449" s="22">
        <v>42370</v>
      </c>
      <c r="I449" s="22">
        <v>42400</v>
      </c>
      <c r="J449" s="22" t="s">
        <v>1512</v>
      </c>
      <c r="K449" s="22"/>
      <c r="L449" s="23">
        <v>1</v>
      </c>
      <c r="M449" s="24" t="s">
        <v>838</v>
      </c>
      <c r="N449" s="31">
        <v>1</v>
      </c>
      <c r="O449" s="2">
        <f>IF(OR(m1AssetsTable[[#This Row],[Begin]]&gt;m1AssetsTable[[#This Row],[End]],m1AssetsTable[[#This Row],[Device family]]="Error",m1AssetsTable[[#This Row],[RU]]="Error"),1,0)</f>
        <v>0</v>
      </c>
    </row>
    <row r="450" spans="2:15" x14ac:dyDescent="0.25">
      <c r="B450" s="20">
        <f>SUBTOTAL(3,$O$7:O450)</f>
        <v>444</v>
      </c>
      <c r="C450" s="21" t="s">
        <v>9</v>
      </c>
      <c r="D450" s="21" t="s">
        <v>598</v>
      </c>
      <c r="E450" s="21" t="s">
        <v>634</v>
      </c>
      <c r="F450" s="21" t="s">
        <v>635</v>
      </c>
      <c r="G450" s="21" t="s">
        <v>824</v>
      </c>
      <c r="H450" s="22">
        <v>42370</v>
      </c>
      <c r="I450" s="22">
        <v>42400</v>
      </c>
      <c r="J450" s="22" t="s">
        <v>1512</v>
      </c>
      <c r="K450" s="22"/>
      <c r="L450" s="23">
        <v>1</v>
      </c>
      <c r="M450" s="24" t="s">
        <v>838</v>
      </c>
      <c r="N450" s="31">
        <v>1</v>
      </c>
      <c r="O450" s="2">
        <f>IF(OR(m1AssetsTable[[#This Row],[Begin]]&gt;m1AssetsTable[[#This Row],[End]],m1AssetsTable[[#This Row],[Device family]]="Error",m1AssetsTable[[#This Row],[RU]]="Error"),1,0)</f>
        <v>0</v>
      </c>
    </row>
    <row r="451" spans="2:15" x14ac:dyDescent="0.25">
      <c r="B451" s="20">
        <f>SUBTOTAL(3,$O$7:O451)</f>
        <v>445</v>
      </c>
      <c r="C451" s="25" t="s">
        <v>9</v>
      </c>
      <c r="D451" s="25" t="s">
        <v>829</v>
      </c>
      <c r="E451" s="25" t="s">
        <v>626</v>
      </c>
      <c r="F451" s="25" t="s">
        <v>627</v>
      </c>
      <c r="G451" s="25" t="s">
        <v>824</v>
      </c>
      <c r="H451" s="26">
        <v>42370</v>
      </c>
      <c r="I451" s="22">
        <v>42400</v>
      </c>
      <c r="J451" s="26" t="s">
        <v>1512</v>
      </c>
      <c r="K451" s="22"/>
      <c r="L451" s="23">
        <v>1</v>
      </c>
      <c r="M451" s="24" t="s">
        <v>675</v>
      </c>
      <c r="N451" s="31">
        <v>3</v>
      </c>
      <c r="O451" s="2">
        <f>IF(OR(m1AssetsTable[[#This Row],[Begin]]&gt;m1AssetsTable[[#This Row],[End]],m1AssetsTable[[#This Row],[Device family]]="Error",m1AssetsTable[[#This Row],[RU]]="Error"),1,0)</f>
        <v>0</v>
      </c>
    </row>
    <row r="452" spans="2:15" x14ac:dyDescent="0.25">
      <c r="B452" s="20">
        <f>SUBTOTAL(3,$O$7:O452)</f>
        <v>446</v>
      </c>
      <c r="C452" s="25" t="s">
        <v>9</v>
      </c>
      <c r="D452" s="25" t="s">
        <v>22</v>
      </c>
      <c r="E452" s="25" t="s">
        <v>843</v>
      </c>
      <c r="F452" s="25" t="s">
        <v>844</v>
      </c>
      <c r="G452" s="25" t="s">
        <v>826</v>
      </c>
      <c r="H452" s="26">
        <v>42370</v>
      </c>
      <c r="I452" s="22">
        <v>42400</v>
      </c>
      <c r="J452" s="26" t="s">
        <v>1512</v>
      </c>
      <c r="K452" s="22"/>
      <c r="L452" s="23">
        <v>1</v>
      </c>
      <c r="M452" s="24" t="s">
        <v>833</v>
      </c>
      <c r="N452" s="31">
        <v>6</v>
      </c>
      <c r="O452" s="2">
        <f>IF(OR(m1AssetsTable[[#This Row],[Begin]]&gt;m1AssetsTable[[#This Row],[End]],m1AssetsTable[[#This Row],[Device family]]="Error",m1AssetsTable[[#This Row],[RU]]="Error"),1,0)</f>
        <v>0</v>
      </c>
    </row>
    <row r="453" spans="2:15" x14ac:dyDescent="0.25">
      <c r="B453" s="20">
        <f>SUBTOTAL(3,$O$7:O453)</f>
        <v>447</v>
      </c>
      <c r="C453" s="25" t="s">
        <v>9</v>
      </c>
      <c r="D453" s="25" t="s">
        <v>22</v>
      </c>
      <c r="E453" s="25" t="s">
        <v>845</v>
      </c>
      <c r="F453" s="25" t="s">
        <v>844</v>
      </c>
      <c r="G453" s="25" t="s">
        <v>826</v>
      </c>
      <c r="H453" s="26">
        <v>42370</v>
      </c>
      <c r="I453" s="22">
        <v>42400</v>
      </c>
      <c r="J453" s="26" t="s">
        <v>1512</v>
      </c>
      <c r="K453" s="22"/>
      <c r="L453" s="23">
        <v>1</v>
      </c>
      <c r="M453" s="24" t="s">
        <v>833</v>
      </c>
      <c r="N453" s="31">
        <v>6</v>
      </c>
      <c r="O453" s="2">
        <f>IF(OR(m1AssetsTable[[#This Row],[Begin]]&gt;m1AssetsTable[[#This Row],[End]],m1AssetsTable[[#This Row],[Device family]]="Error",m1AssetsTable[[#This Row],[RU]]="Error"),1,0)</f>
        <v>0</v>
      </c>
    </row>
    <row r="454" spans="2:15" x14ac:dyDescent="0.25">
      <c r="B454" s="20">
        <f>SUBTOTAL(3,$O$7:O454)</f>
        <v>448</v>
      </c>
      <c r="C454" s="25" t="s">
        <v>9</v>
      </c>
      <c r="D454" s="25" t="s">
        <v>26</v>
      </c>
      <c r="E454" s="25" t="s">
        <v>846</v>
      </c>
      <c r="F454" s="25" t="s">
        <v>844</v>
      </c>
      <c r="G454" s="25" t="s">
        <v>826</v>
      </c>
      <c r="H454" s="26">
        <v>42370</v>
      </c>
      <c r="I454" s="22">
        <v>42400</v>
      </c>
      <c r="J454" s="26" t="s">
        <v>1512</v>
      </c>
      <c r="K454" s="22"/>
      <c r="L454" s="23">
        <v>1</v>
      </c>
      <c r="M454" s="24" t="s">
        <v>676</v>
      </c>
      <c r="N454" s="31">
        <v>0</v>
      </c>
      <c r="O454" s="2">
        <f>IF(OR(m1AssetsTable[[#This Row],[Begin]]&gt;m1AssetsTable[[#This Row],[End]],m1AssetsTable[[#This Row],[Device family]]="Error",m1AssetsTable[[#This Row],[RU]]="Error"),1,0)</f>
        <v>0</v>
      </c>
    </row>
    <row r="455" spans="2:15" x14ac:dyDescent="0.25">
      <c r="B455" s="20">
        <f>SUBTOTAL(3,$O$7:O455)</f>
        <v>449</v>
      </c>
      <c r="C455" s="25" t="s">
        <v>9</v>
      </c>
      <c r="D455" s="25" t="s">
        <v>26</v>
      </c>
      <c r="E455" s="25" t="s">
        <v>847</v>
      </c>
      <c r="F455" s="25" t="s">
        <v>844</v>
      </c>
      <c r="G455" s="25" t="s">
        <v>826</v>
      </c>
      <c r="H455" s="26">
        <v>42370</v>
      </c>
      <c r="I455" s="22">
        <v>42400</v>
      </c>
      <c r="J455" s="26" t="s">
        <v>1512</v>
      </c>
      <c r="K455" s="22"/>
      <c r="L455" s="23">
        <v>1</v>
      </c>
      <c r="M455" s="24" t="s">
        <v>676</v>
      </c>
      <c r="N455" s="31">
        <v>0</v>
      </c>
      <c r="O455" s="2">
        <f>IF(OR(m1AssetsTable[[#This Row],[Begin]]&gt;m1AssetsTable[[#This Row],[End]],m1AssetsTable[[#This Row],[Device family]]="Error",m1AssetsTable[[#This Row],[RU]]="Error"),1,0)</f>
        <v>0</v>
      </c>
    </row>
    <row r="456" spans="2:15" x14ac:dyDescent="0.25">
      <c r="B456" s="20">
        <f>SUBTOTAL(3,$O$7:O456)</f>
        <v>450</v>
      </c>
      <c r="C456" s="25" t="s">
        <v>3</v>
      </c>
      <c r="D456" s="25" t="s">
        <v>34</v>
      </c>
      <c r="E456" s="25" t="s">
        <v>848</v>
      </c>
      <c r="F456" s="25" t="s">
        <v>849</v>
      </c>
      <c r="G456" s="25" t="s">
        <v>826</v>
      </c>
      <c r="H456" s="26">
        <v>42370</v>
      </c>
      <c r="I456" s="22">
        <v>42400</v>
      </c>
      <c r="J456" s="26" t="s">
        <v>1512</v>
      </c>
      <c r="K456" s="22"/>
      <c r="L456" s="23">
        <v>1</v>
      </c>
      <c r="M456" s="24" t="s">
        <v>837</v>
      </c>
      <c r="N456" s="31">
        <v>2</v>
      </c>
      <c r="O456" s="2">
        <f>IF(OR(m1AssetsTable[[#This Row],[Begin]]&gt;m1AssetsTable[[#This Row],[End]],m1AssetsTable[[#This Row],[Device family]]="Error",m1AssetsTable[[#This Row],[RU]]="Error"),1,0)</f>
        <v>0</v>
      </c>
    </row>
    <row r="457" spans="2:15" x14ac:dyDescent="0.25">
      <c r="B457" s="20">
        <f>SUBTOTAL(3,$O$7:O457)</f>
        <v>451</v>
      </c>
      <c r="C457" s="25" t="s">
        <v>3</v>
      </c>
      <c r="D457" s="25" t="s">
        <v>34</v>
      </c>
      <c r="E457" s="25" t="s">
        <v>850</v>
      </c>
      <c r="F457" s="25" t="s">
        <v>851</v>
      </c>
      <c r="G457" s="25" t="s">
        <v>826</v>
      </c>
      <c r="H457" s="26">
        <v>42370</v>
      </c>
      <c r="I457" s="22">
        <v>42400</v>
      </c>
      <c r="J457" s="26" t="s">
        <v>1512</v>
      </c>
      <c r="K457" s="22"/>
      <c r="L457" s="23">
        <v>1</v>
      </c>
      <c r="M457" s="24" t="s">
        <v>837</v>
      </c>
      <c r="N457" s="31">
        <v>2</v>
      </c>
      <c r="O457" s="2">
        <f>IF(OR(m1AssetsTable[[#This Row],[Begin]]&gt;m1AssetsTable[[#This Row],[End]],m1AssetsTable[[#This Row],[Device family]]="Error",m1AssetsTable[[#This Row],[RU]]="Error"),1,0)</f>
        <v>0</v>
      </c>
    </row>
    <row r="458" spans="2:15" x14ac:dyDescent="0.25">
      <c r="B458" s="20">
        <f>SUBTOTAL(3,$O$7:O458)</f>
        <v>452</v>
      </c>
      <c r="C458" s="25" t="s">
        <v>3</v>
      </c>
      <c r="D458" s="25" t="s">
        <v>73</v>
      </c>
      <c r="E458" s="25" t="s">
        <v>852</v>
      </c>
      <c r="F458" s="25" t="s">
        <v>853</v>
      </c>
      <c r="G458" s="25" t="s">
        <v>826</v>
      </c>
      <c r="H458" s="26">
        <v>42370</v>
      </c>
      <c r="I458" s="22">
        <v>42400</v>
      </c>
      <c r="J458" s="26" t="s">
        <v>1512</v>
      </c>
      <c r="K458" s="22"/>
      <c r="L458" s="23">
        <v>1</v>
      </c>
      <c r="M458" s="24" t="s">
        <v>836</v>
      </c>
      <c r="N458" s="31">
        <v>2</v>
      </c>
      <c r="O458" s="2">
        <f>IF(OR(m1AssetsTable[[#This Row],[Begin]]&gt;m1AssetsTable[[#This Row],[End]],m1AssetsTable[[#This Row],[Device family]]="Error",m1AssetsTable[[#This Row],[RU]]="Error"),1,0)</f>
        <v>0</v>
      </c>
    </row>
    <row r="459" spans="2:15" x14ac:dyDescent="0.25">
      <c r="B459" s="20">
        <f>SUBTOTAL(3,$O$7:O459)</f>
        <v>453</v>
      </c>
      <c r="C459" s="25" t="s">
        <v>9</v>
      </c>
      <c r="D459" s="25" t="s">
        <v>24</v>
      </c>
      <c r="E459" s="25" t="s">
        <v>854</v>
      </c>
      <c r="F459" s="25" t="s">
        <v>855</v>
      </c>
      <c r="G459" s="25" t="s">
        <v>826</v>
      </c>
      <c r="H459" s="26">
        <v>42370</v>
      </c>
      <c r="I459" s="22">
        <v>42400</v>
      </c>
      <c r="J459" s="26" t="s">
        <v>1512</v>
      </c>
      <c r="K459" s="22"/>
      <c r="L459" s="23">
        <v>1</v>
      </c>
      <c r="M459" s="24" t="s">
        <v>674</v>
      </c>
      <c r="N459" s="31">
        <v>4</v>
      </c>
      <c r="O459" s="2">
        <f>IF(OR(m1AssetsTable[[#This Row],[Begin]]&gt;m1AssetsTable[[#This Row],[End]],m1AssetsTable[[#This Row],[Device family]]="Error",m1AssetsTable[[#This Row],[RU]]="Error"),1,0)</f>
        <v>0</v>
      </c>
    </row>
    <row r="460" spans="2:15" x14ac:dyDescent="0.25">
      <c r="B460" s="20">
        <f>SUBTOTAL(3,$O$7:O460)</f>
        <v>454</v>
      </c>
      <c r="C460" s="25" t="s">
        <v>9</v>
      </c>
      <c r="D460" s="25" t="s">
        <v>24</v>
      </c>
      <c r="E460" s="25" t="s">
        <v>856</v>
      </c>
      <c r="F460" s="25" t="s">
        <v>857</v>
      </c>
      <c r="G460" s="25" t="s">
        <v>826</v>
      </c>
      <c r="H460" s="26">
        <v>42370</v>
      </c>
      <c r="I460" s="22">
        <v>42400</v>
      </c>
      <c r="J460" s="26" t="s">
        <v>1512</v>
      </c>
      <c r="K460" s="22"/>
      <c r="L460" s="23">
        <v>1</v>
      </c>
      <c r="M460" s="24" t="s">
        <v>674</v>
      </c>
      <c r="N460" s="31">
        <v>4</v>
      </c>
      <c r="O460" s="2">
        <f>IF(OR(m1AssetsTable[[#This Row],[Begin]]&gt;m1AssetsTable[[#This Row],[End]],m1AssetsTable[[#This Row],[Device family]]="Error",m1AssetsTable[[#This Row],[RU]]="Error"),1,0)</f>
        <v>0</v>
      </c>
    </row>
    <row r="461" spans="2:15" x14ac:dyDescent="0.25">
      <c r="B461" s="20">
        <f>SUBTOTAL(3,$O$7:O461)</f>
        <v>455</v>
      </c>
      <c r="C461" s="25" t="s">
        <v>9</v>
      </c>
      <c r="D461" s="25" t="s">
        <v>24</v>
      </c>
      <c r="E461" s="25" t="s">
        <v>858</v>
      </c>
      <c r="F461" s="25" t="s">
        <v>859</v>
      </c>
      <c r="G461" s="25" t="s">
        <v>826</v>
      </c>
      <c r="H461" s="26">
        <v>42370</v>
      </c>
      <c r="I461" s="22">
        <v>42400</v>
      </c>
      <c r="J461" s="26" t="s">
        <v>1512</v>
      </c>
      <c r="K461" s="22"/>
      <c r="L461" s="23">
        <v>1</v>
      </c>
      <c r="M461" s="24" t="s">
        <v>674</v>
      </c>
      <c r="N461" s="31">
        <v>4</v>
      </c>
      <c r="O461" s="2">
        <f>IF(OR(m1AssetsTable[[#This Row],[Begin]]&gt;m1AssetsTable[[#This Row],[End]],m1AssetsTable[[#This Row],[Device family]]="Error",m1AssetsTable[[#This Row],[RU]]="Error"),1,0)</f>
        <v>0</v>
      </c>
    </row>
    <row r="462" spans="2:15" x14ac:dyDescent="0.25">
      <c r="B462" s="20">
        <f>SUBTOTAL(3,$O$7:O462)</f>
        <v>456</v>
      </c>
      <c r="C462" s="25" t="s">
        <v>9</v>
      </c>
      <c r="D462" s="25" t="s">
        <v>834</v>
      </c>
      <c r="E462" s="25" t="s">
        <v>860</v>
      </c>
      <c r="F462" s="25" t="s">
        <v>861</v>
      </c>
      <c r="G462" s="25" t="s">
        <v>826</v>
      </c>
      <c r="H462" s="26">
        <v>42370</v>
      </c>
      <c r="I462" s="22">
        <v>42400</v>
      </c>
      <c r="J462" s="26" t="s">
        <v>1512</v>
      </c>
      <c r="K462" s="22"/>
      <c r="L462" s="23">
        <v>1</v>
      </c>
      <c r="M462" s="24" t="s">
        <v>835</v>
      </c>
      <c r="N462" s="31">
        <v>2</v>
      </c>
      <c r="O462" s="2">
        <f>IF(OR(m1AssetsTable[[#This Row],[Begin]]&gt;m1AssetsTable[[#This Row],[End]],m1AssetsTable[[#This Row],[Device family]]="Error",m1AssetsTable[[#This Row],[RU]]="Error"),1,0)</f>
        <v>0</v>
      </c>
    </row>
    <row r="463" spans="2:15" x14ac:dyDescent="0.25">
      <c r="B463" s="20">
        <f>SUBTOTAL(3,$O$7:O463)</f>
        <v>457</v>
      </c>
      <c r="C463" s="25" t="s">
        <v>9</v>
      </c>
      <c r="D463" s="25" t="s">
        <v>83</v>
      </c>
      <c r="E463" s="25" t="s">
        <v>862</v>
      </c>
      <c r="F463" s="25" t="s">
        <v>863</v>
      </c>
      <c r="G463" s="25" t="s">
        <v>826</v>
      </c>
      <c r="H463" s="26">
        <v>42370</v>
      </c>
      <c r="I463" s="22">
        <v>42400</v>
      </c>
      <c r="J463" s="26" t="s">
        <v>1512</v>
      </c>
      <c r="K463" s="22"/>
      <c r="L463" s="23">
        <v>1</v>
      </c>
      <c r="M463" s="24" t="s">
        <v>838</v>
      </c>
      <c r="N463" s="31">
        <v>1</v>
      </c>
      <c r="O463" s="2">
        <f>IF(OR(m1AssetsTable[[#This Row],[Begin]]&gt;m1AssetsTable[[#This Row],[End]],m1AssetsTable[[#This Row],[Device family]]="Error",m1AssetsTable[[#This Row],[RU]]="Error"),1,0)</f>
        <v>0</v>
      </c>
    </row>
    <row r="464" spans="2:15" x14ac:dyDescent="0.25">
      <c r="B464" s="20">
        <f>SUBTOTAL(3,$O$7:O464)</f>
        <v>458</v>
      </c>
      <c r="C464" s="25" t="s">
        <v>9</v>
      </c>
      <c r="D464" s="25" t="s">
        <v>83</v>
      </c>
      <c r="E464" s="25" t="s">
        <v>864</v>
      </c>
      <c r="F464" s="25" t="s">
        <v>865</v>
      </c>
      <c r="G464" s="25" t="s">
        <v>826</v>
      </c>
      <c r="H464" s="26">
        <v>42370</v>
      </c>
      <c r="I464" s="22">
        <v>42400</v>
      </c>
      <c r="J464" s="26" t="s">
        <v>1512</v>
      </c>
      <c r="K464" s="22"/>
      <c r="L464" s="23">
        <v>1</v>
      </c>
      <c r="M464" s="24" t="s">
        <v>838</v>
      </c>
      <c r="N464" s="31">
        <v>1</v>
      </c>
      <c r="O464" s="2">
        <f>IF(OR(m1AssetsTable[[#This Row],[Begin]]&gt;m1AssetsTable[[#This Row],[End]],m1AssetsTable[[#This Row],[Device family]]="Error",m1AssetsTable[[#This Row],[RU]]="Error"),1,0)</f>
        <v>0</v>
      </c>
    </row>
    <row r="465" spans="2:15" x14ac:dyDescent="0.25">
      <c r="B465" s="20">
        <f>SUBTOTAL(3,$O$7:O465)</f>
        <v>459</v>
      </c>
      <c r="C465" s="25" t="s">
        <v>9</v>
      </c>
      <c r="D465" s="25" t="s">
        <v>83</v>
      </c>
      <c r="E465" s="25" t="s">
        <v>866</v>
      </c>
      <c r="F465" s="25" t="s">
        <v>867</v>
      </c>
      <c r="G465" s="25" t="s">
        <v>826</v>
      </c>
      <c r="H465" s="26">
        <v>42370</v>
      </c>
      <c r="I465" s="22">
        <v>42400</v>
      </c>
      <c r="J465" s="26" t="s">
        <v>1512</v>
      </c>
      <c r="K465" s="22"/>
      <c r="L465" s="23">
        <v>1</v>
      </c>
      <c r="M465" s="24" t="s">
        <v>838</v>
      </c>
      <c r="N465" s="31">
        <v>1</v>
      </c>
      <c r="O465" s="2">
        <f>IF(OR(m1AssetsTable[[#This Row],[Begin]]&gt;m1AssetsTable[[#This Row],[End]],m1AssetsTable[[#This Row],[Device family]]="Error",m1AssetsTable[[#This Row],[RU]]="Error"),1,0)</f>
        <v>0</v>
      </c>
    </row>
    <row r="466" spans="2:15" x14ac:dyDescent="0.25">
      <c r="B466" s="20">
        <f>SUBTOTAL(3,$O$7:O466)</f>
        <v>460</v>
      </c>
      <c r="C466" s="25" t="s">
        <v>9</v>
      </c>
      <c r="D466" s="25" t="s">
        <v>83</v>
      </c>
      <c r="E466" s="25" t="s">
        <v>868</v>
      </c>
      <c r="F466" s="25" t="s">
        <v>869</v>
      </c>
      <c r="G466" s="25" t="s">
        <v>826</v>
      </c>
      <c r="H466" s="26">
        <v>42370</v>
      </c>
      <c r="I466" s="22">
        <v>42400</v>
      </c>
      <c r="J466" s="26" t="s">
        <v>1512</v>
      </c>
      <c r="K466" s="22"/>
      <c r="L466" s="23">
        <v>1</v>
      </c>
      <c r="M466" s="24" t="s">
        <v>838</v>
      </c>
      <c r="N466" s="31">
        <v>1</v>
      </c>
      <c r="O466" s="2">
        <f>IF(OR(m1AssetsTable[[#This Row],[Begin]]&gt;m1AssetsTable[[#This Row],[End]],m1AssetsTable[[#This Row],[Device family]]="Error",m1AssetsTable[[#This Row],[RU]]="Error"),1,0)</f>
        <v>0</v>
      </c>
    </row>
    <row r="467" spans="2:15" x14ac:dyDescent="0.25">
      <c r="B467" s="20">
        <f>SUBTOTAL(3,$O$7:O467)</f>
        <v>461</v>
      </c>
      <c r="C467" s="25" t="s">
        <v>9</v>
      </c>
      <c r="D467" s="25" t="s">
        <v>83</v>
      </c>
      <c r="E467" s="25" t="s">
        <v>870</v>
      </c>
      <c r="F467" s="25" t="s">
        <v>871</v>
      </c>
      <c r="G467" s="25" t="s">
        <v>826</v>
      </c>
      <c r="H467" s="26">
        <v>42370</v>
      </c>
      <c r="I467" s="22">
        <v>42400</v>
      </c>
      <c r="J467" s="26" t="s">
        <v>1512</v>
      </c>
      <c r="K467" s="22"/>
      <c r="L467" s="23">
        <v>1</v>
      </c>
      <c r="M467" s="24" t="s">
        <v>838</v>
      </c>
      <c r="N467" s="31">
        <v>1</v>
      </c>
      <c r="O467" s="2">
        <f>IF(OR(m1AssetsTable[[#This Row],[Begin]]&gt;m1AssetsTable[[#This Row],[End]],m1AssetsTable[[#This Row],[Device family]]="Error",m1AssetsTable[[#This Row],[RU]]="Error"),1,0)</f>
        <v>0</v>
      </c>
    </row>
    <row r="468" spans="2:15" x14ac:dyDescent="0.25">
      <c r="B468" s="20">
        <f>SUBTOTAL(3,$O$7:O468)</f>
        <v>462</v>
      </c>
      <c r="C468" s="25" t="s">
        <v>9</v>
      </c>
      <c r="D468" s="25" t="s">
        <v>829</v>
      </c>
      <c r="E468" s="25" t="s">
        <v>872</v>
      </c>
      <c r="F468" s="25" t="s">
        <v>873</v>
      </c>
      <c r="G468" s="25" t="s">
        <v>826</v>
      </c>
      <c r="H468" s="26">
        <v>42370</v>
      </c>
      <c r="I468" s="22">
        <v>42400</v>
      </c>
      <c r="J468" s="26" t="s">
        <v>1512</v>
      </c>
      <c r="K468" s="22"/>
      <c r="L468" s="23">
        <v>1</v>
      </c>
      <c r="M468" s="24" t="s">
        <v>675</v>
      </c>
      <c r="N468" s="31">
        <v>3</v>
      </c>
      <c r="O468" s="2">
        <f>IF(OR(m1AssetsTable[[#This Row],[Begin]]&gt;m1AssetsTable[[#This Row],[End]],m1AssetsTable[[#This Row],[Device family]]="Error",m1AssetsTable[[#This Row],[RU]]="Error"),1,0)</f>
        <v>0</v>
      </c>
    </row>
    <row r="469" spans="2:15" x14ac:dyDescent="0.25">
      <c r="B469" s="20">
        <f>SUBTOTAL(3,$O$7:O469)</f>
        <v>463</v>
      </c>
      <c r="C469" s="25" t="s">
        <v>9</v>
      </c>
      <c r="D469" s="25" t="s">
        <v>829</v>
      </c>
      <c r="E469" s="25" t="s">
        <v>874</v>
      </c>
      <c r="F469" s="25" t="s">
        <v>875</v>
      </c>
      <c r="G469" s="25" t="s">
        <v>826</v>
      </c>
      <c r="H469" s="26">
        <v>42370</v>
      </c>
      <c r="I469" s="22">
        <v>42400</v>
      </c>
      <c r="J469" s="26" t="s">
        <v>1512</v>
      </c>
      <c r="K469" s="22"/>
      <c r="L469" s="23">
        <v>1</v>
      </c>
      <c r="M469" s="24" t="s">
        <v>675</v>
      </c>
      <c r="N469" s="31">
        <v>3</v>
      </c>
      <c r="O469" s="2">
        <f>IF(OR(m1AssetsTable[[#This Row],[Begin]]&gt;m1AssetsTable[[#This Row],[End]],m1AssetsTable[[#This Row],[Device family]]="Error",m1AssetsTable[[#This Row],[RU]]="Error"),1,0)</f>
        <v>0</v>
      </c>
    </row>
    <row r="470" spans="2:15" x14ac:dyDescent="0.25">
      <c r="B470" s="20">
        <f>SUBTOTAL(3,$O$7:O470)</f>
        <v>464</v>
      </c>
      <c r="C470" s="25" t="s">
        <v>9</v>
      </c>
      <c r="D470" s="25" t="s">
        <v>22</v>
      </c>
      <c r="E470" s="25" t="s">
        <v>876</v>
      </c>
      <c r="F470" s="25" t="s">
        <v>877</v>
      </c>
      <c r="G470" s="25" t="s">
        <v>827</v>
      </c>
      <c r="H470" s="26">
        <v>42370</v>
      </c>
      <c r="I470" s="22">
        <v>42400</v>
      </c>
      <c r="J470" s="26" t="s">
        <v>1512</v>
      </c>
      <c r="K470" s="22"/>
      <c r="L470" s="23">
        <v>1</v>
      </c>
      <c r="M470" s="24" t="s">
        <v>833</v>
      </c>
      <c r="N470" s="31">
        <v>6</v>
      </c>
      <c r="O470" s="2">
        <f>IF(OR(m1AssetsTable[[#This Row],[Begin]]&gt;m1AssetsTable[[#This Row],[End]],m1AssetsTable[[#This Row],[Device family]]="Error",m1AssetsTable[[#This Row],[RU]]="Error"),1,0)</f>
        <v>0</v>
      </c>
    </row>
    <row r="471" spans="2:15" x14ac:dyDescent="0.25">
      <c r="B471" s="20">
        <f>SUBTOTAL(3,$O$7:O471)</f>
        <v>465</v>
      </c>
      <c r="C471" s="25" t="s">
        <v>9</v>
      </c>
      <c r="D471" s="25" t="s">
        <v>22</v>
      </c>
      <c r="E471" s="25" t="s">
        <v>878</v>
      </c>
      <c r="F471" s="25" t="s">
        <v>877</v>
      </c>
      <c r="G471" s="25" t="s">
        <v>827</v>
      </c>
      <c r="H471" s="26">
        <v>42370</v>
      </c>
      <c r="I471" s="22">
        <v>42400</v>
      </c>
      <c r="J471" s="26" t="s">
        <v>1512</v>
      </c>
      <c r="K471" s="22"/>
      <c r="L471" s="23">
        <v>1</v>
      </c>
      <c r="M471" s="24" t="s">
        <v>833</v>
      </c>
      <c r="N471" s="31">
        <v>6</v>
      </c>
      <c r="O471" s="2">
        <f>IF(OR(m1AssetsTable[[#This Row],[Begin]]&gt;m1AssetsTable[[#This Row],[End]],m1AssetsTable[[#This Row],[Device family]]="Error",m1AssetsTable[[#This Row],[RU]]="Error"),1,0)</f>
        <v>0</v>
      </c>
    </row>
    <row r="472" spans="2:15" x14ac:dyDescent="0.25">
      <c r="B472" s="20">
        <f>SUBTOTAL(3,$O$7:O472)</f>
        <v>466</v>
      </c>
      <c r="C472" s="25" t="s">
        <v>9</v>
      </c>
      <c r="D472" s="25" t="s">
        <v>26</v>
      </c>
      <c r="E472" s="25" t="s">
        <v>879</v>
      </c>
      <c r="F472" s="25" t="s">
        <v>877</v>
      </c>
      <c r="G472" s="25" t="s">
        <v>827</v>
      </c>
      <c r="H472" s="26">
        <v>42370</v>
      </c>
      <c r="I472" s="22">
        <v>42400</v>
      </c>
      <c r="J472" s="26" t="s">
        <v>1512</v>
      </c>
      <c r="K472" s="22"/>
      <c r="L472" s="23">
        <v>1</v>
      </c>
      <c r="M472" s="24" t="s">
        <v>676</v>
      </c>
      <c r="N472" s="31">
        <v>0</v>
      </c>
      <c r="O472" s="2">
        <f>IF(OR(m1AssetsTable[[#This Row],[Begin]]&gt;m1AssetsTable[[#This Row],[End]],m1AssetsTable[[#This Row],[Device family]]="Error",m1AssetsTable[[#This Row],[RU]]="Error"),1,0)</f>
        <v>0</v>
      </c>
    </row>
    <row r="473" spans="2:15" x14ac:dyDescent="0.25">
      <c r="B473" s="20">
        <f>SUBTOTAL(3,$O$7:O473)</f>
        <v>467</v>
      </c>
      <c r="C473" s="25" t="s">
        <v>9</v>
      </c>
      <c r="D473" s="25" t="s">
        <v>26</v>
      </c>
      <c r="E473" s="25" t="s">
        <v>880</v>
      </c>
      <c r="F473" s="25" t="s">
        <v>877</v>
      </c>
      <c r="G473" s="25" t="s">
        <v>827</v>
      </c>
      <c r="H473" s="26">
        <v>42370</v>
      </c>
      <c r="I473" s="22">
        <v>42400</v>
      </c>
      <c r="J473" s="26" t="s">
        <v>1512</v>
      </c>
      <c r="K473" s="22"/>
      <c r="L473" s="23">
        <v>1</v>
      </c>
      <c r="M473" s="24" t="s">
        <v>676</v>
      </c>
      <c r="N473" s="31">
        <v>0</v>
      </c>
      <c r="O473" s="2">
        <f>IF(OR(m1AssetsTable[[#This Row],[Begin]]&gt;m1AssetsTable[[#This Row],[End]],m1AssetsTable[[#This Row],[Device family]]="Error",m1AssetsTable[[#This Row],[RU]]="Error"),1,0)</f>
        <v>0</v>
      </c>
    </row>
    <row r="474" spans="2:15" x14ac:dyDescent="0.25">
      <c r="B474" s="20">
        <f>SUBTOTAL(3,$O$7:O474)</f>
        <v>468</v>
      </c>
      <c r="C474" s="25" t="s">
        <v>3</v>
      </c>
      <c r="D474" s="25" t="s">
        <v>34</v>
      </c>
      <c r="E474" s="25" t="s">
        <v>881</v>
      </c>
      <c r="F474" s="25" t="s">
        <v>882</v>
      </c>
      <c r="G474" s="25" t="s">
        <v>827</v>
      </c>
      <c r="H474" s="26">
        <v>42370</v>
      </c>
      <c r="I474" s="22">
        <v>42400</v>
      </c>
      <c r="J474" s="26" t="s">
        <v>1512</v>
      </c>
      <c r="K474" s="22"/>
      <c r="L474" s="23">
        <v>1</v>
      </c>
      <c r="M474" s="24" t="s">
        <v>837</v>
      </c>
      <c r="N474" s="31">
        <v>2</v>
      </c>
      <c r="O474" s="2">
        <f>IF(OR(m1AssetsTable[[#This Row],[Begin]]&gt;m1AssetsTable[[#This Row],[End]],m1AssetsTable[[#This Row],[Device family]]="Error",m1AssetsTable[[#This Row],[RU]]="Error"),1,0)</f>
        <v>0</v>
      </c>
    </row>
    <row r="475" spans="2:15" x14ac:dyDescent="0.25">
      <c r="B475" s="20">
        <f>SUBTOTAL(3,$O$7:O475)</f>
        <v>469</v>
      </c>
      <c r="C475" s="25" t="s">
        <v>3</v>
      </c>
      <c r="D475" s="25" t="s">
        <v>34</v>
      </c>
      <c r="E475" s="25" t="s">
        <v>883</v>
      </c>
      <c r="F475" s="25" t="s">
        <v>884</v>
      </c>
      <c r="G475" s="25" t="s">
        <v>827</v>
      </c>
      <c r="H475" s="26">
        <v>42370</v>
      </c>
      <c r="I475" s="22">
        <v>42400</v>
      </c>
      <c r="J475" s="26" t="s">
        <v>1512</v>
      </c>
      <c r="K475" s="22"/>
      <c r="L475" s="23">
        <v>1</v>
      </c>
      <c r="M475" s="24" t="s">
        <v>837</v>
      </c>
      <c r="N475" s="31">
        <v>2</v>
      </c>
      <c r="O475" s="2">
        <f>IF(OR(m1AssetsTable[[#This Row],[Begin]]&gt;m1AssetsTable[[#This Row],[End]],m1AssetsTable[[#This Row],[Device family]]="Error",m1AssetsTable[[#This Row],[RU]]="Error"),1,0)</f>
        <v>0</v>
      </c>
    </row>
    <row r="476" spans="2:15" x14ac:dyDescent="0.25">
      <c r="B476" s="20">
        <f>SUBTOTAL(3,$O$7:O476)</f>
        <v>470</v>
      </c>
      <c r="C476" s="25" t="s">
        <v>3</v>
      </c>
      <c r="D476" s="25" t="s">
        <v>73</v>
      </c>
      <c r="E476" s="25" t="s">
        <v>885</v>
      </c>
      <c r="F476" s="25" t="s">
        <v>886</v>
      </c>
      <c r="G476" s="25" t="s">
        <v>827</v>
      </c>
      <c r="H476" s="26">
        <v>42370</v>
      </c>
      <c r="I476" s="22">
        <v>42400</v>
      </c>
      <c r="J476" s="26" t="s">
        <v>1512</v>
      </c>
      <c r="K476" s="22"/>
      <c r="L476" s="23">
        <v>1</v>
      </c>
      <c r="M476" s="24" t="s">
        <v>836</v>
      </c>
      <c r="N476" s="31">
        <v>2</v>
      </c>
      <c r="O476" s="2">
        <f>IF(OR(m1AssetsTable[[#This Row],[Begin]]&gt;m1AssetsTable[[#This Row],[End]],m1AssetsTable[[#This Row],[Device family]]="Error",m1AssetsTable[[#This Row],[RU]]="Error"),1,0)</f>
        <v>0</v>
      </c>
    </row>
    <row r="477" spans="2:15" x14ac:dyDescent="0.25">
      <c r="B477" s="20">
        <f>SUBTOTAL(3,$O$7:O477)</f>
        <v>471</v>
      </c>
      <c r="C477" s="25" t="s">
        <v>9</v>
      </c>
      <c r="D477" s="25" t="s">
        <v>89</v>
      </c>
      <c r="E477" s="25" t="s">
        <v>887</v>
      </c>
      <c r="F477" s="25" t="s">
        <v>888</v>
      </c>
      <c r="G477" s="25" t="s">
        <v>827</v>
      </c>
      <c r="H477" s="26">
        <v>42370</v>
      </c>
      <c r="I477" s="22">
        <v>42400</v>
      </c>
      <c r="J477" s="26" t="s">
        <v>1512</v>
      </c>
      <c r="K477" s="22"/>
      <c r="L477" s="23">
        <v>1</v>
      </c>
      <c r="M477" s="24" t="s">
        <v>674</v>
      </c>
      <c r="N477" s="31">
        <v>4</v>
      </c>
      <c r="O477" s="2">
        <f>IF(OR(m1AssetsTable[[#This Row],[Begin]]&gt;m1AssetsTable[[#This Row],[End]],m1AssetsTable[[#This Row],[Device family]]="Error",m1AssetsTable[[#This Row],[RU]]="Error"),1,0)</f>
        <v>0</v>
      </c>
    </row>
    <row r="478" spans="2:15" x14ac:dyDescent="0.25">
      <c r="B478" s="20">
        <f>SUBTOTAL(3,$O$7:O478)</f>
        <v>472</v>
      </c>
      <c r="C478" s="25" t="s">
        <v>9</v>
      </c>
      <c r="D478" s="25" t="s">
        <v>89</v>
      </c>
      <c r="E478" s="25" t="s">
        <v>889</v>
      </c>
      <c r="F478" s="25" t="s">
        <v>888</v>
      </c>
      <c r="G478" s="25" t="s">
        <v>827</v>
      </c>
      <c r="H478" s="26">
        <v>42370</v>
      </c>
      <c r="I478" s="22">
        <v>42400</v>
      </c>
      <c r="J478" s="26" t="s">
        <v>1512</v>
      </c>
      <c r="K478" s="22"/>
      <c r="L478" s="23">
        <v>1</v>
      </c>
      <c r="M478" s="24" t="s">
        <v>674</v>
      </c>
      <c r="N478" s="31">
        <v>4</v>
      </c>
      <c r="O478" s="2">
        <f>IF(OR(m1AssetsTable[[#This Row],[Begin]]&gt;m1AssetsTable[[#This Row],[End]],m1AssetsTable[[#This Row],[Device family]]="Error",m1AssetsTable[[#This Row],[RU]]="Error"),1,0)</f>
        <v>0</v>
      </c>
    </row>
    <row r="479" spans="2:15" x14ac:dyDescent="0.25">
      <c r="B479" s="20">
        <f>SUBTOTAL(3,$O$7:O479)</f>
        <v>473</v>
      </c>
      <c r="C479" s="25" t="s">
        <v>9</v>
      </c>
      <c r="D479" s="25" t="s">
        <v>89</v>
      </c>
      <c r="E479" s="25" t="s">
        <v>890</v>
      </c>
      <c r="F479" s="25" t="s">
        <v>888</v>
      </c>
      <c r="G479" s="25" t="s">
        <v>827</v>
      </c>
      <c r="H479" s="26">
        <v>42370</v>
      </c>
      <c r="I479" s="22">
        <v>42400</v>
      </c>
      <c r="J479" s="26" t="s">
        <v>1512</v>
      </c>
      <c r="K479" s="22"/>
      <c r="L479" s="23">
        <v>1</v>
      </c>
      <c r="M479" s="24" t="s">
        <v>674</v>
      </c>
      <c r="N479" s="31">
        <v>4</v>
      </c>
      <c r="O479" s="2">
        <f>IF(OR(m1AssetsTable[[#This Row],[Begin]]&gt;m1AssetsTable[[#This Row],[End]],m1AssetsTable[[#This Row],[Device family]]="Error",m1AssetsTable[[#This Row],[RU]]="Error"),1,0)</f>
        <v>0</v>
      </c>
    </row>
    <row r="480" spans="2:15" x14ac:dyDescent="0.25">
      <c r="B480" s="20">
        <f>SUBTOTAL(3,$O$7:O480)</f>
        <v>474</v>
      </c>
      <c r="C480" s="25" t="s">
        <v>9</v>
      </c>
      <c r="D480" s="25" t="s">
        <v>89</v>
      </c>
      <c r="E480" s="25" t="s">
        <v>891</v>
      </c>
      <c r="F480" s="25" t="s">
        <v>888</v>
      </c>
      <c r="G480" s="25" t="s">
        <v>827</v>
      </c>
      <c r="H480" s="26">
        <v>42370</v>
      </c>
      <c r="I480" s="22">
        <v>42400</v>
      </c>
      <c r="J480" s="26" t="s">
        <v>1512</v>
      </c>
      <c r="K480" s="22"/>
      <c r="L480" s="23">
        <v>1</v>
      </c>
      <c r="M480" s="24" t="s">
        <v>674</v>
      </c>
      <c r="N480" s="31">
        <v>4</v>
      </c>
      <c r="O480" s="2">
        <f>IF(OR(m1AssetsTable[[#This Row],[Begin]]&gt;m1AssetsTable[[#This Row],[End]],m1AssetsTable[[#This Row],[Device family]]="Error",m1AssetsTable[[#This Row],[RU]]="Error"),1,0)</f>
        <v>0</v>
      </c>
    </row>
    <row r="481" spans="2:15" x14ac:dyDescent="0.25">
      <c r="B481" s="20">
        <f>SUBTOTAL(3,$O$7:O481)</f>
        <v>475</v>
      </c>
      <c r="C481" s="25" t="s">
        <v>9</v>
      </c>
      <c r="D481" s="25" t="s">
        <v>24</v>
      </c>
      <c r="E481" s="25" t="s">
        <v>892</v>
      </c>
      <c r="F481" s="25" t="s">
        <v>893</v>
      </c>
      <c r="G481" s="25" t="s">
        <v>827</v>
      </c>
      <c r="H481" s="26">
        <v>42370</v>
      </c>
      <c r="I481" s="22">
        <v>42400</v>
      </c>
      <c r="J481" s="26" t="s">
        <v>1512</v>
      </c>
      <c r="K481" s="22"/>
      <c r="L481" s="23">
        <v>1</v>
      </c>
      <c r="M481" s="24" t="s">
        <v>674</v>
      </c>
      <c r="N481" s="31">
        <v>4</v>
      </c>
      <c r="O481" s="2">
        <f>IF(OR(m1AssetsTable[[#This Row],[Begin]]&gt;m1AssetsTable[[#This Row],[End]],m1AssetsTable[[#This Row],[Device family]]="Error",m1AssetsTable[[#This Row],[RU]]="Error"),1,0)</f>
        <v>0</v>
      </c>
    </row>
    <row r="482" spans="2:15" x14ac:dyDescent="0.25">
      <c r="B482" s="20">
        <f>SUBTOTAL(3,$O$7:O482)</f>
        <v>476</v>
      </c>
      <c r="C482" s="25" t="s">
        <v>9</v>
      </c>
      <c r="D482" s="25" t="s">
        <v>24</v>
      </c>
      <c r="E482" s="25" t="s">
        <v>894</v>
      </c>
      <c r="F482" s="25" t="s">
        <v>893</v>
      </c>
      <c r="G482" s="25" t="s">
        <v>827</v>
      </c>
      <c r="H482" s="26">
        <v>42370</v>
      </c>
      <c r="I482" s="22">
        <v>42400</v>
      </c>
      <c r="J482" s="26" t="s">
        <v>1512</v>
      </c>
      <c r="K482" s="22"/>
      <c r="L482" s="23">
        <v>1</v>
      </c>
      <c r="M482" s="24" t="s">
        <v>674</v>
      </c>
      <c r="N482" s="31">
        <v>4</v>
      </c>
      <c r="O482" s="2">
        <f>IF(OR(m1AssetsTable[[#This Row],[Begin]]&gt;m1AssetsTable[[#This Row],[End]],m1AssetsTable[[#This Row],[Device family]]="Error",m1AssetsTable[[#This Row],[RU]]="Error"),1,0)</f>
        <v>0</v>
      </c>
    </row>
    <row r="483" spans="2:15" x14ac:dyDescent="0.25">
      <c r="B483" s="20">
        <f>SUBTOTAL(3,$O$7:O483)</f>
        <v>477</v>
      </c>
      <c r="C483" s="25" t="s">
        <v>9</v>
      </c>
      <c r="D483" s="25" t="s">
        <v>89</v>
      </c>
      <c r="E483" s="25" t="s">
        <v>895</v>
      </c>
      <c r="F483" s="25" t="s">
        <v>893</v>
      </c>
      <c r="G483" s="25" t="s">
        <v>827</v>
      </c>
      <c r="H483" s="26">
        <v>42370</v>
      </c>
      <c r="I483" s="22">
        <v>42400</v>
      </c>
      <c r="J483" s="26" t="s">
        <v>1512</v>
      </c>
      <c r="K483" s="22"/>
      <c r="L483" s="23">
        <v>1</v>
      </c>
      <c r="M483" s="24" t="s">
        <v>674</v>
      </c>
      <c r="N483" s="31">
        <v>4</v>
      </c>
      <c r="O483" s="2">
        <f>IF(OR(m1AssetsTable[[#This Row],[Begin]]&gt;m1AssetsTable[[#This Row],[End]],m1AssetsTable[[#This Row],[Device family]]="Error",m1AssetsTable[[#This Row],[RU]]="Error"),1,0)</f>
        <v>0</v>
      </c>
    </row>
    <row r="484" spans="2:15" x14ac:dyDescent="0.25">
      <c r="B484" s="20">
        <f>SUBTOTAL(3,$O$7:O484)</f>
        <v>478</v>
      </c>
      <c r="C484" s="25" t="s">
        <v>9</v>
      </c>
      <c r="D484" s="25" t="s">
        <v>24</v>
      </c>
      <c r="E484" s="25" t="s">
        <v>896</v>
      </c>
      <c r="F484" s="25" t="s">
        <v>893</v>
      </c>
      <c r="G484" s="25" t="s">
        <v>827</v>
      </c>
      <c r="H484" s="26">
        <v>42370</v>
      </c>
      <c r="I484" s="22">
        <v>42400</v>
      </c>
      <c r="J484" s="26" t="s">
        <v>1512</v>
      </c>
      <c r="K484" s="22"/>
      <c r="L484" s="23">
        <v>1</v>
      </c>
      <c r="M484" s="24" t="s">
        <v>674</v>
      </c>
      <c r="N484" s="31">
        <v>4</v>
      </c>
      <c r="O484" s="2">
        <f>IF(OR(m1AssetsTable[[#This Row],[Begin]]&gt;m1AssetsTable[[#This Row],[End]],m1AssetsTable[[#This Row],[Device family]]="Error",m1AssetsTable[[#This Row],[RU]]="Error"),1,0)</f>
        <v>0</v>
      </c>
    </row>
    <row r="485" spans="2:15" x14ac:dyDescent="0.25">
      <c r="B485" s="20">
        <f>SUBTOTAL(3,$O$7:O485)</f>
        <v>479</v>
      </c>
      <c r="C485" s="25" t="s">
        <v>9</v>
      </c>
      <c r="D485" s="25" t="s">
        <v>24</v>
      </c>
      <c r="E485" s="25" t="s">
        <v>897</v>
      </c>
      <c r="F485" s="25" t="s">
        <v>898</v>
      </c>
      <c r="G485" s="25" t="s">
        <v>827</v>
      </c>
      <c r="H485" s="26">
        <v>42370</v>
      </c>
      <c r="I485" s="22">
        <v>42400</v>
      </c>
      <c r="J485" s="26" t="s">
        <v>1512</v>
      </c>
      <c r="K485" s="22"/>
      <c r="L485" s="23">
        <v>1</v>
      </c>
      <c r="M485" s="24" t="s">
        <v>674</v>
      </c>
      <c r="N485" s="31">
        <v>4</v>
      </c>
      <c r="O485" s="2">
        <f>IF(OR(m1AssetsTable[[#This Row],[Begin]]&gt;m1AssetsTable[[#This Row],[End]],m1AssetsTable[[#This Row],[Device family]]="Error",m1AssetsTable[[#This Row],[RU]]="Error"),1,0)</f>
        <v>0</v>
      </c>
    </row>
    <row r="486" spans="2:15" x14ac:dyDescent="0.25">
      <c r="B486" s="20">
        <f>SUBTOTAL(3,$O$7:O486)</f>
        <v>480</v>
      </c>
      <c r="C486" s="25" t="s">
        <v>9</v>
      </c>
      <c r="D486" s="25" t="s">
        <v>24</v>
      </c>
      <c r="E486" s="25" t="s">
        <v>899</v>
      </c>
      <c r="F486" s="25" t="s">
        <v>898</v>
      </c>
      <c r="G486" s="25" t="s">
        <v>827</v>
      </c>
      <c r="H486" s="26">
        <v>42370</v>
      </c>
      <c r="I486" s="22">
        <v>42400</v>
      </c>
      <c r="J486" s="26" t="s">
        <v>1512</v>
      </c>
      <c r="K486" s="22"/>
      <c r="L486" s="23">
        <v>1</v>
      </c>
      <c r="M486" s="24" t="s">
        <v>674</v>
      </c>
      <c r="N486" s="31">
        <v>4</v>
      </c>
      <c r="O486" s="2">
        <f>IF(OR(m1AssetsTable[[#This Row],[Begin]]&gt;m1AssetsTable[[#This Row],[End]],m1AssetsTable[[#This Row],[Device family]]="Error",m1AssetsTable[[#This Row],[RU]]="Error"),1,0)</f>
        <v>0</v>
      </c>
    </row>
    <row r="487" spans="2:15" x14ac:dyDescent="0.25">
      <c r="B487" s="20">
        <f>SUBTOTAL(3,$O$7:O487)</f>
        <v>481</v>
      </c>
      <c r="C487" s="25" t="s">
        <v>9</v>
      </c>
      <c r="D487" s="25" t="s">
        <v>24</v>
      </c>
      <c r="E487" s="25" t="s">
        <v>900</v>
      </c>
      <c r="F487" s="25" t="s">
        <v>901</v>
      </c>
      <c r="G487" s="25" t="s">
        <v>827</v>
      </c>
      <c r="H487" s="26">
        <v>42370</v>
      </c>
      <c r="I487" s="22">
        <v>42400</v>
      </c>
      <c r="J487" s="26" t="s">
        <v>1512</v>
      </c>
      <c r="K487" s="22"/>
      <c r="L487" s="23">
        <v>1</v>
      </c>
      <c r="M487" s="24" t="s">
        <v>674</v>
      </c>
      <c r="N487" s="31">
        <v>4</v>
      </c>
      <c r="O487" s="2">
        <f>IF(OR(m1AssetsTable[[#This Row],[Begin]]&gt;m1AssetsTable[[#This Row],[End]],m1AssetsTable[[#This Row],[Device family]]="Error",m1AssetsTable[[#This Row],[RU]]="Error"),1,0)</f>
        <v>0</v>
      </c>
    </row>
    <row r="488" spans="2:15" x14ac:dyDescent="0.25">
      <c r="B488" s="20">
        <f>SUBTOTAL(3,$O$7:O488)</f>
        <v>482</v>
      </c>
      <c r="C488" s="25" t="s">
        <v>9</v>
      </c>
      <c r="D488" s="25" t="s">
        <v>24</v>
      </c>
      <c r="E488" s="25" t="s">
        <v>902</v>
      </c>
      <c r="F488" s="25" t="s">
        <v>901</v>
      </c>
      <c r="G488" s="25" t="s">
        <v>827</v>
      </c>
      <c r="H488" s="26">
        <v>42370</v>
      </c>
      <c r="I488" s="22">
        <v>42400</v>
      </c>
      <c r="J488" s="26" t="s">
        <v>1512</v>
      </c>
      <c r="K488" s="22"/>
      <c r="L488" s="23">
        <v>1</v>
      </c>
      <c r="M488" s="24" t="s">
        <v>674</v>
      </c>
      <c r="N488" s="31">
        <v>4</v>
      </c>
      <c r="O488" s="2">
        <f>IF(OR(m1AssetsTable[[#This Row],[Begin]]&gt;m1AssetsTable[[#This Row],[End]],m1AssetsTable[[#This Row],[Device family]]="Error",m1AssetsTable[[#This Row],[RU]]="Error"),1,0)</f>
        <v>0</v>
      </c>
    </row>
    <row r="489" spans="2:15" x14ac:dyDescent="0.25">
      <c r="B489" s="20">
        <f>SUBTOTAL(3,$O$7:O489)</f>
        <v>483</v>
      </c>
      <c r="C489" s="25" t="s">
        <v>9</v>
      </c>
      <c r="D489" s="25" t="s">
        <v>24</v>
      </c>
      <c r="E489" s="25" t="s">
        <v>903</v>
      </c>
      <c r="F489" s="25" t="s">
        <v>901</v>
      </c>
      <c r="G489" s="25" t="s">
        <v>827</v>
      </c>
      <c r="H489" s="26">
        <v>42370</v>
      </c>
      <c r="I489" s="22">
        <v>42400</v>
      </c>
      <c r="J489" s="26" t="s">
        <v>1512</v>
      </c>
      <c r="K489" s="22"/>
      <c r="L489" s="23">
        <v>1</v>
      </c>
      <c r="M489" s="24" t="s">
        <v>674</v>
      </c>
      <c r="N489" s="31">
        <v>4</v>
      </c>
      <c r="O489" s="2">
        <f>IF(OR(m1AssetsTable[[#This Row],[Begin]]&gt;m1AssetsTable[[#This Row],[End]],m1AssetsTable[[#This Row],[Device family]]="Error",m1AssetsTable[[#This Row],[RU]]="Error"),1,0)</f>
        <v>0</v>
      </c>
    </row>
    <row r="490" spans="2:15" x14ac:dyDescent="0.25">
      <c r="B490" s="20">
        <f>SUBTOTAL(3,$O$7:O490)</f>
        <v>484</v>
      </c>
      <c r="C490" s="25" t="s">
        <v>9</v>
      </c>
      <c r="D490" s="25" t="s">
        <v>24</v>
      </c>
      <c r="E490" s="25" t="s">
        <v>904</v>
      </c>
      <c r="F490" s="25" t="s">
        <v>905</v>
      </c>
      <c r="G490" s="25" t="s">
        <v>827</v>
      </c>
      <c r="H490" s="26">
        <v>42370</v>
      </c>
      <c r="I490" s="22">
        <v>42400</v>
      </c>
      <c r="J490" s="26" t="s">
        <v>1512</v>
      </c>
      <c r="K490" s="22"/>
      <c r="L490" s="23">
        <v>1</v>
      </c>
      <c r="M490" s="24" t="s">
        <v>674</v>
      </c>
      <c r="N490" s="31">
        <v>4</v>
      </c>
      <c r="O490" s="2">
        <f>IF(OR(m1AssetsTable[[#This Row],[Begin]]&gt;m1AssetsTable[[#This Row],[End]],m1AssetsTable[[#This Row],[Device family]]="Error",m1AssetsTable[[#This Row],[RU]]="Error"),1,0)</f>
        <v>0</v>
      </c>
    </row>
    <row r="491" spans="2:15" x14ac:dyDescent="0.25">
      <c r="B491" s="20">
        <f>SUBTOTAL(3,$O$7:O491)</f>
        <v>485</v>
      </c>
      <c r="C491" s="25" t="s">
        <v>9</v>
      </c>
      <c r="D491" s="25" t="s">
        <v>24</v>
      </c>
      <c r="E491" s="25" t="s">
        <v>906</v>
      </c>
      <c r="F491" s="25" t="s">
        <v>905</v>
      </c>
      <c r="G491" s="25" t="s">
        <v>827</v>
      </c>
      <c r="H491" s="26">
        <v>42370</v>
      </c>
      <c r="I491" s="22">
        <v>42400</v>
      </c>
      <c r="J491" s="26" t="s">
        <v>1512</v>
      </c>
      <c r="K491" s="22"/>
      <c r="L491" s="23">
        <v>1</v>
      </c>
      <c r="M491" s="24" t="s">
        <v>674</v>
      </c>
      <c r="N491" s="31">
        <v>4</v>
      </c>
      <c r="O491" s="2">
        <f>IF(OR(m1AssetsTable[[#This Row],[Begin]]&gt;m1AssetsTable[[#This Row],[End]],m1AssetsTable[[#This Row],[Device family]]="Error",m1AssetsTable[[#This Row],[RU]]="Error"),1,0)</f>
        <v>0</v>
      </c>
    </row>
    <row r="492" spans="2:15" x14ac:dyDescent="0.25">
      <c r="B492" s="20">
        <f>SUBTOTAL(3,$O$7:O492)</f>
        <v>486</v>
      </c>
      <c r="C492" s="25" t="s">
        <v>9</v>
      </c>
      <c r="D492" s="25" t="s">
        <v>834</v>
      </c>
      <c r="E492" s="25" t="s">
        <v>907</v>
      </c>
      <c r="F492" s="25" t="s">
        <v>908</v>
      </c>
      <c r="G492" s="25" t="s">
        <v>827</v>
      </c>
      <c r="H492" s="26">
        <v>42370</v>
      </c>
      <c r="I492" s="22">
        <v>42400</v>
      </c>
      <c r="J492" s="26" t="s">
        <v>1512</v>
      </c>
      <c r="K492" s="22"/>
      <c r="L492" s="23">
        <v>1</v>
      </c>
      <c r="M492" s="24" t="s">
        <v>835</v>
      </c>
      <c r="N492" s="31">
        <v>2</v>
      </c>
      <c r="O492" s="2">
        <f>IF(OR(m1AssetsTable[[#This Row],[Begin]]&gt;m1AssetsTable[[#This Row],[End]],m1AssetsTable[[#This Row],[Device family]]="Error",m1AssetsTable[[#This Row],[RU]]="Error"),1,0)</f>
        <v>0</v>
      </c>
    </row>
    <row r="493" spans="2:15" x14ac:dyDescent="0.25">
      <c r="B493" s="20">
        <f>SUBTOTAL(3,$O$7:O493)</f>
        <v>487</v>
      </c>
      <c r="C493" s="25" t="s">
        <v>9</v>
      </c>
      <c r="D493" s="25" t="s">
        <v>909</v>
      </c>
      <c r="E493" s="25" t="s">
        <v>910</v>
      </c>
      <c r="F493" s="25" t="s">
        <v>911</v>
      </c>
      <c r="G493" s="25" t="s">
        <v>827</v>
      </c>
      <c r="H493" s="26">
        <v>42370</v>
      </c>
      <c r="I493" s="22">
        <v>42400</v>
      </c>
      <c r="J493" s="26" t="s">
        <v>1512</v>
      </c>
      <c r="K493" s="22"/>
      <c r="L493" s="23">
        <v>1</v>
      </c>
      <c r="M493" s="24" t="s">
        <v>675</v>
      </c>
      <c r="N493" s="31">
        <v>3</v>
      </c>
      <c r="O493" s="2">
        <f>IF(OR(m1AssetsTable[[#This Row],[Begin]]&gt;m1AssetsTable[[#This Row],[End]],m1AssetsTable[[#This Row],[Device family]]="Error",m1AssetsTable[[#This Row],[RU]]="Error"),1,0)</f>
        <v>0</v>
      </c>
    </row>
    <row r="494" spans="2:15" x14ac:dyDescent="0.25">
      <c r="B494" s="20">
        <f>SUBTOTAL(3,$O$7:O494)</f>
        <v>488</v>
      </c>
      <c r="C494" s="25" t="s">
        <v>9</v>
      </c>
      <c r="D494" s="25" t="s">
        <v>909</v>
      </c>
      <c r="E494" s="25" t="s">
        <v>912</v>
      </c>
      <c r="F494" s="25" t="s">
        <v>913</v>
      </c>
      <c r="G494" s="25" t="s">
        <v>827</v>
      </c>
      <c r="H494" s="26">
        <v>42370</v>
      </c>
      <c r="I494" s="22">
        <v>42400</v>
      </c>
      <c r="J494" s="26" t="s">
        <v>1512</v>
      </c>
      <c r="K494" s="22"/>
      <c r="L494" s="23">
        <v>1</v>
      </c>
      <c r="M494" s="24" t="s">
        <v>675</v>
      </c>
      <c r="N494" s="31">
        <v>3</v>
      </c>
      <c r="O494" s="2">
        <f>IF(OR(m1AssetsTable[[#This Row],[Begin]]&gt;m1AssetsTable[[#This Row],[End]],m1AssetsTable[[#This Row],[Device family]]="Error",m1AssetsTable[[#This Row],[RU]]="Error"),1,0)</f>
        <v>0</v>
      </c>
    </row>
    <row r="495" spans="2:15" x14ac:dyDescent="0.25">
      <c r="B495" s="20">
        <f>SUBTOTAL(3,$O$7:O495)</f>
        <v>489</v>
      </c>
      <c r="C495" s="25" t="s">
        <v>9</v>
      </c>
      <c r="D495" s="25" t="s">
        <v>828</v>
      </c>
      <c r="E495" s="25" t="s">
        <v>914</v>
      </c>
      <c r="F495" s="25" t="s">
        <v>915</v>
      </c>
      <c r="G495" s="25" t="s">
        <v>827</v>
      </c>
      <c r="H495" s="26">
        <v>42370</v>
      </c>
      <c r="I495" s="22">
        <v>42400</v>
      </c>
      <c r="J495" s="26" t="s">
        <v>1512</v>
      </c>
      <c r="K495" s="22"/>
      <c r="L495" s="23">
        <v>1</v>
      </c>
      <c r="M495" s="24" t="s">
        <v>838</v>
      </c>
      <c r="N495" s="31">
        <v>1</v>
      </c>
      <c r="O495" s="2">
        <f>IF(OR(m1AssetsTable[[#This Row],[Begin]]&gt;m1AssetsTable[[#This Row],[End]],m1AssetsTable[[#This Row],[Device family]]="Error",m1AssetsTable[[#This Row],[RU]]="Error"),1,0)</f>
        <v>0</v>
      </c>
    </row>
    <row r="496" spans="2:15" x14ac:dyDescent="0.25">
      <c r="B496" s="20">
        <f>SUBTOTAL(3,$O$7:O496)</f>
        <v>490</v>
      </c>
      <c r="C496" s="25" t="s">
        <v>9</v>
      </c>
      <c r="D496" s="25" t="s">
        <v>828</v>
      </c>
      <c r="E496" s="25" t="s">
        <v>916</v>
      </c>
      <c r="F496" s="25" t="s">
        <v>917</v>
      </c>
      <c r="G496" s="25" t="s">
        <v>827</v>
      </c>
      <c r="H496" s="26">
        <v>42370</v>
      </c>
      <c r="I496" s="22">
        <v>42400</v>
      </c>
      <c r="J496" s="26" t="s">
        <v>1512</v>
      </c>
      <c r="K496" s="22"/>
      <c r="L496" s="23">
        <v>1</v>
      </c>
      <c r="M496" s="24" t="s">
        <v>838</v>
      </c>
      <c r="N496" s="31">
        <v>1</v>
      </c>
      <c r="O496" s="2">
        <f>IF(OR(m1AssetsTable[[#This Row],[Begin]]&gt;m1AssetsTable[[#This Row],[End]],m1AssetsTable[[#This Row],[Device family]]="Error",m1AssetsTable[[#This Row],[RU]]="Error"),1,0)</f>
        <v>0</v>
      </c>
    </row>
    <row r="497" spans="2:15" x14ac:dyDescent="0.25">
      <c r="B497" s="20">
        <f>SUBTOTAL(3,$O$7:O497)</f>
        <v>491</v>
      </c>
      <c r="C497" s="25" t="s">
        <v>9</v>
      </c>
      <c r="D497" s="25" t="s">
        <v>828</v>
      </c>
      <c r="E497" s="25" t="s">
        <v>918</v>
      </c>
      <c r="F497" s="25" t="s">
        <v>919</v>
      </c>
      <c r="G497" s="25" t="s">
        <v>827</v>
      </c>
      <c r="H497" s="26">
        <v>42370</v>
      </c>
      <c r="I497" s="22">
        <v>42400</v>
      </c>
      <c r="J497" s="26" t="s">
        <v>1512</v>
      </c>
      <c r="K497" s="22"/>
      <c r="L497" s="23">
        <v>1</v>
      </c>
      <c r="M497" s="24" t="s">
        <v>838</v>
      </c>
      <c r="N497" s="31">
        <v>1</v>
      </c>
      <c r="O497" s="2">
        <f>IF(OR(m1AssetsTable[[#This Row],[Begin]]&gt;m1AssetsTable[[#This Row],[End]],m1AssetsTable[[#This Row],[Device family]]="Error",m1AssetsTable[[#This Row],[RU]]="Error"),1,0)</f>
        <v>0</v>
      </c>
    </row>
    <row r="498" spans="2:15" x14ac:dyDescent="0.25">
      <c r="B498" s="20">
        <f>SUBTOTAL(3,$O$7:O498)</f>
        <v>492</v>
      </c>
      <c r="C498" s="25" t="s">
        <v>9</v>
      </c>
      <c r="D498" s="25" t="s">
        <v>828</v>
      </c>
      <c r="E498" s="25" t="s">
        <v>920</v>
      </c>
      <c r="F498" s="25" t="s">
        <v>921</v>
      </c>
      <c r="G498" s="25" t="s">
        <v>827</v>
      </c>
      <c r="H498" s="26">
        <v>42370</v>
      </c>
      <c r="I498" s="22">
        <v>42400</v>
      </c>
      <c r="J498" s="26" t="s">
        <v>1512</v>
      </c>
      <c r="K498" s="22"/>
      <c r="L498" s="23">
        <v>1</v>
      </c>
      <c r="M498" s="24" t="s">
        <v>838</v>
      </c>
      <c r="N498" s="31">
        <v>1</v>
      </c>
      <c r="O498" s="2">
        <f>IF(OR(m1AssetsTable[[#This Row],[Begin]]&gt;m1AssetsTable[[#This Row],[End]],m1AssetsTable[[#This Row],[Device family]]="Error",m1AssetsTable[[#This Row],[RU]]="Error"),1,0)</f>
        <v>0</v>
      </c>
    </row>
    <row r="499" spans="2:15" x14ac:dyDescent="0.25">
      <c r="B499" s="20">
        <f>SUBTOTAL(3,$O$7:O499)</f>
        <v>493</v>
      </c>
      <c r="C499" s="25" t="s">
        <v>9</v>
      </c>
      <c r="D499" s="25" t="s">
        <v>828</v>
      </c>
      <c r="E499" s="25" t="s">
        <v>922</v>
      </c>
      <c r="F499" s="25" t="s">
        <v>923</v>
      </c>
      <c r="G499" s="25" t="s">
        <v>827</v>
      </c>
      <c r="H499" s="26">
        <v>42370</v>
      </c>
      <c r="I499" s="22">
        <v>42400</v>
      </c>
      <c r="J499" s="26" t="s">
        <v>1512</v>
      </c>
      <c r="K499" s="22"/>
      <c r="L499" s="23">
        <v>1</v>
      </c>
      <c r="M499" s="24" t="s">
        <v>838</v>
      </c>
      <c r="N499" s="31">
        <v>1</v>
      </c>
      <c r="O499" s="2">
        <f>IF(OR(m1AssetsTable[[#This Row],[Begin]]&gt;m1AssetsTable[[#This Row],[End]],m1AssetsTable[[#This Row],[Device family]]="Error",m1AssetsTable[[#This Row],[RU]]="Error"),1,0)</f>
        <v>0</v>
      </c>
    </row>
    <row r="500" spans="2:15" x14ac:dyDescent="0.25">
      <c r="B500" s="20">
        <f>SUBTOTAL(3,$O$7:O500)</f>
        <v>494</v>
      </c>
      <c r="C500" s="25" t="s">
        <v>9</v>
      </c>
      <c r="D500" s="25" t="s">
        <v>828</v>
      </c>
      <c r="E500" s="25" t="s">
        <v>924</v>
      </c>
      <c r="F500" s="25" t="s">
        <v>925</v>
      </c>
      <c r="G500" s="25" t="s">
        <v>827</v>
      </c>
      <c r="H500" s="26">
        <v>42370</v>
      </c>
      <c r="I500" s="22">
        <v>42400</v>
      </c>
      <c r="J500" s="26" t="s">
        <v>1512</v>
      </c>
      <c r="K500" s="22"/>
      <c r="L500" s="23">
        <v>1</v>
      </c>
      <c r="M500" s="24" t="s">
        <v>838</v>
      </c>
      <c r="N500" s="31">
        <v>1</v>
      </c>
      <c r="O500" s="2">
        <f>IF(OR(m1AssetsTable[[#This Row],[Begin]]&gt;m1AssetsTable[[#This Row],[End]],m1AssetsTable[[#This Row],[Device family]]="Error",m1AssetsTable[[#This Row],[RU]]="Error"),1,0)</f>
        <v>0</v>
      </c>
    </row>
    <row r="501" spans="2:15" x14ac:dyDescent="0.25">
      <c r="B501" s="20">
        <f>SUBTOTAL(3,$O$7:O501)</f>
        <v>495</v>
      </c>
      <c r="C501" s="25" t="s">
        <v>9</v>
      </c>
      <c r="D501" s="25" t="s">
        <v>828</v>
      </c>
      <c r="E501" s="25" t="s">
        <v>926</v>
      </c>
      <c r="F501" s="25" t="s">
        <v>927</v>
      </c>
      <c r="G501" s="25" t="s">
        <v>827</v>
      </c>
      <c r="H501" s="26">
        <v>42370</v>
      </c>
      <c r="I501" s="22">
        <v>42400</v>
      </c>
      <c r="J501" s="26" t="s">
        <v>1512</v>
      </c>
      <c r="K501" s="22"/>
      <c r="L501" s="23">
        <v>1</v>
      </c>
      <c r="M501" s="24" t="s">
        <v>838</v>
      </c>
      <c r="N501" s="31">
        <v>1</v>
      </c>
      <c r="O501" s="2">
        <f>IF(OR(m1AssetsTable[[#This Row],[Begin]]&gt;m1AssetsTable[[#This Row],[End]],m1AssetsTable[[#This Row],[Device family]]="Error",m1AssetsTable[[#This Row],[RU]]="Error"),1,0)</f>
        <v>0</v>
      </c>
    </row>
    <row r="502" spans="2:15" x14ac:dyDescent="0.25">
      <c r="B502" s="20">
        <f>SUBTOTAL(3,$O$7:O502)</f>
        <v>496</v>
      </c>
      <c r="C502" s="25" t="s">
        <v>9</v>
      </c>
      <c r="D502" s="25" t="s">
        <v>828</v>
      </c>
      <c r="E502" s="25" t="s">
        <v>928</v>
      </c>
      <c r="F502" s="25" t="s">
        <v>929</v>
      </c>
      <c r="G502" s="25" t="s">
        <v>827</v>
      </c>
      <c r="H502" s="26">
        <v>42370</v>
      </c>
      <c r="I502" s="22">
        <v>42400</v>
      </c>
      <c r="J502" s="26" t="s">
        <v>1512</v>
      </c>
      <c r="K502" s="22"/>
      <c r="L502" s="23">
        <v>1</v>
      </c>
      <c r="M502" s="24" t="s">
        <v>838</v>
      </c>
      <c r="N502" s="31">
        <v>1</v>
      </c>
      <c r="O502" s="2">
        <f>IF(OR(m1AssetsTable[[#This Row],[Begin]]&gt;m1AssetsTable[[#This Row],[End]],m1AssetsTable[[#This Row],[Device family]]="Error",m1AssetsTable[[#This Row],[RU]]="Error"),1,0)</f>
        <v>0</v>
      </c>
    </row>
    <row r="503" spans="2:15" x14ac:dyDescent="0.25">
      <c r="B503" s="20">
        <f>SUBTOTAL(3,$O$7:O503)</f>
        <v>497</v>
      </c>
      <c r="C503" s="25" t="s">
        <v>9</v>
      </c>
      <c r="D503" s="25" t="s">
        <v>828</v>
      </c>
      <c r="E503" s="25" t="s">
        <v>930</v>
      </c>
      <c r="F503" s="25" t="s">
        <v>931</v>
      </c>
      <c r="G503" s="25" t="s">
        <v>827</v>
      </c>
      <c r="H503" s="26">
        <v>42370</v>
      </c>
      <c r="I503" s="22">
        <v>42400</v>
      </c>
      <c r="J503" s="26" t="s">
        <v>1512</v>
      </c>
      <c r="K503" s="22"/>
      <c r="L503" s="23">
        <v>1</v>
      </c>
      <c r="M503" s="24" t="s">
        <v>838</v>
      </c>
      <c r="N503" s="31">
        <v>1</v>
      </c>
      <c r="O503" s="2">
        <f>IF(OR(m1AssetsTable[[#This Row],[Begin]]&gt;m1AssetsTable[[#This Row],[End]],m1AssetsTable[[#This Row],[Device family]]="Error",m1AssetsTable[[#This Row],[RU]]="Error"),1,0)</f>
        <v>0</v>
      </c>
    </row>
    <row r="504" spans="2:15" x14ac:dyDescent="0.25">
      <c r="B504" s="20">
        <f>SUBTOTAL(3,$O$7:O504)</f>
        <v>498</v>
      </c>
      <c r="C504" s="25" t="s">
        <v>9</v>
      </c>
      <c r="D504" s="25" t="s">
        <v>828</v>
      </c>
      <c r="E504" s="25" t="s">
        <v>932</v>
      </c>
      <c r="F504" s="25" t="s">
        <v>933</v>
      </c>
      <c r="G504" s="25" t="s">
        <v>827</v>
      </c>
      <c r="H504" s="26">
        <v>42370</v>
      </c>
      <c r="I504" s="22">
        <v>42400</v>
      </c>
      <c r="J504" s="26" t="s">
        <v>1512</v>
      </c>
      <c r="K504" s="22"/>
      <c r="L504" s="23">
        <v>1</v>
      </c>
      <c r="M504" s="24" t="s">
        <v>838</v>
      </c>
      <c r="N504" s="31">
        <v>1</v>
      </c>
      <c r="O504" s="2">
        <f>IF(OR(m1AssetsTable[[#This Row],[Begin]]&gt;m1AssetsTable[[#This Row],[End]],m1AssetsTable[[#This Row],[Device family]]="Error",m1AssetsTable[[#This Row],[RU]]="Error"),1,0)</f>
        <v>0</v>
      </c>
    </row>
    <row r="505" spans="2:15" x14ac:dyDescent="0.25">
      <c r="B505" s="20">
        <f>SUBTOTAL(3,$O$7:O505)</f>
        <v>499</v>
      </c>
      <c r="C505" s="25" t="s">
        <v>9</v>
      </c>
      <c r="D505" s="25" t="s">
        <v>828</v>
      </c>
      <c r="E505" s="25" t="s">
        <v>934</v>
      </c>
      <c r="F505" s="25" t="s">
        <v>935</v>
      </c>
      <c r="G505" s="25" t="s">
        <v>827</v>
      </c>
      <c r="H505" s="26">
        <v>42370</v>
      </c>
      <c r="I505" s="22">
        <v>42400</v>
      </c>
      <c r="J505" s="26" t="s">
        <v>1512</v>
      </c>
      <c r="K505" s="22"/>
      <c r="L505" s="23">
        <v>1</v>
      </c>
      <c r="M505" s="24" t="s">
        <v>838</v>
      </c>
      <c r="N505" s="31">
        <v>1</v>
      </c>
      <c r="O505" s="2">
        <f>IF(OR(m1AssetsTable[[#This Row],[Begin]]&gt;m1AssetsTable[[#This Row],[End]],m1AssetsTable[[#This Row],[Device family]]="Error",m1AssetsTable[[#This Row],[RU]]="Error"),1,0)</f>
        <v>0</v>
      </c>
    </row>
    <row r="506" spans="2:15" x14ac:dyDescent="0.25">
      <c r="B506" s="20">
        <f>SUBTOTAL(3,$O$7:O506)</f>
        <v>500</v>
      </c>
      <c r="C506" s="25" t="s">
        <v>9</v>
      </c>
      <c r="D506" s="25" t="s">
        <v>828</v>
      </c>
      <c r="E506" s="25" t="s">
        <v>936</v>
      </c>
      <c r="F506" s="25" t="s">
        <v>937</v>
      </c>
      <c r="G506" s="25" t="s">
        <v>827</v>
      </c>
      <c r="H506" s="26">
        <v>42370</v>
      </c>
      <c r="I506" s="22">
        <v>42400</v>
      </c>
      <c r="J506" s="26" t="s">
        <v>1512</v>
      </c>
      <c r="K506" s="22"/>
      <c r="L506" s="23">
        <v>1</v>
      </c>
      <c r="M506" s="24" t="s">
        <v>838</v>
      </c>
      <c r="N506" s="31">
        <v>1</v>
      </c>
      <c r="O506" s="2">
        <f>IF(OR(m1AssetsTable[[#This Row],[Begin]]&gt;m1AssetsTable[[#This Row],[End]],m1AssetsTable[[#This Row],[Device family]]="Error",m1AssetsTable[[#This Row],[RU]]="Error"),1,0)</f>
        <v>0</v>
      </c>
    </row>
    <row r="507" spans="2:15" x14ac:dyDescent="0.25">
      <c r="B507" s="20">
        <f>SUBTOTAL(3,$O$7:O507)</f>
        <v>501</v>
      </c>
      <c r="C507" s="25" t="s">
        <v>9</v>
      </c>
      <c r="D507" s="25" t="s">
        <v>828</v>
      </c>
      <c r="E507" s="25" t="s">
        <v>938</v>
      </c>
      <c r="F507" s="25" t="s">
        <v>939</v>
      </c>
      <c r="G507" s="25" t="s">
        <v>827</v>
      </c>
      <c r="H507" s="26">
        <v>42370</v>
      </c>
      <c r="I507" s="22">
        <v>42400</v>
      </c>
      <c r="J507" s="26" t="s">
        <v>1512</v>
      </c>
      <c r="K507" s="22"/>
      <c r="L507" s="23">
        <v>1</v>
      </c>
      <c r="M507" s="24" t="s">
        <v>838</v>
      </c>
      <c r="N507" s="31">
        <v>1</v>
      </c>
      <c r="O507" s="2">
        <f>IF(OR(m1AssetsTable[[#This Row],[Begin]]&gt;m1AssetsTable[[#This Row],[End]],m1AssetsTable[[#This Row],[Device family]]="Error",m1AssetsTable[[#This Row],[RU]]="Error"),1,0)</f>
        <v>0</v>
      </c>
    </row>
    <row r="508" spans="2:15" x14ac:dyDescent="0.25">
      <c r="B508" s="20">
        <f>SUBTOTAL(3,$O$7:O508)</f>
        <v>502</v>
      </c>
      <c r="C508" s="25" t="s">
        <v>9</v>
      </c>
      <c r="D508" s="25" t="s">
        <v>828</v>
      </c>
      <c r="E508" s="25" t="s">
        <v>940</v>
      </c>
      <c r="F508" s="25" t="s">
        <v>941</v>
      </c>
      <c r="G508" s="25" t="s">
        <v>827</v>
      </c>
      <c r="H508" s="26">
        <v>42370</v>
      </c>
      <c r="I508" s="22">
        <v>42400</v>
      </c>
      <c r="J508" s="26" t="s">
        <v>1512</v>
      </c>
      <c r="K508" s="22"/>
      <c r="L508" s="23">
        <v>1</v>
      </c>
      <c r="M508" s="24" t="s">
        <v>838</v>
      </c>
      <c r="N508" s="31">
        <v>1</v>
      </c>
      <c r="O508" s="2">
        <f>IF(OR(m1AssetsTable[[#This Row],[Begin]]&gt;m1AssetsTable[[#This Row],[End]],m1AssetsTable[[#This Row],[Device family]]="Error",m1AssetsTable[[#This Row],[RU]]="Error"),1,0)</f>
        <v>0</v>
      </c>
    </row>
    <row r="509" spans="2:15" x14ac:dyDescent="0.25">
      <c r="B509" s="20">
        <f>SUBTOTAL(3,$O$7:O509)</f>
        <v>503</v>
      </c>
      <c r="C509" s="25" t="s">
        <v>9</v>
      </c>
      <c r="D509" s="25" t="s">
        <v>828</v>
      </c>
      <c r="E509" s="25" t="s">
        <v>942</v>
      </c>
      <c r="F509" s="25" t="s">
        <v>943</v>
      </c>
      <c r="G509" s="25" t="s">
        <v>827</v>
      </c>
      <c r="H509" s="26">
        <v>42370</v>
      </c>
      <c r="I509" s="22">
        <v>42400</v>
      </c>
      <c r="J509" s="26" t="s">
        <v>1512</v>
      </c>
      <c r="K509" s="22"/>
      <c r="L509" s="23">
        <v>1</v>
      </c>
      <c r="M509" s="24" t="s">
        <v>838</v>
      </c>
      <c r="N509" s="31">
        <v>1</v>
      </c>
      <c r="O509" s="2">
        <f>IF(OR(m1AssetsTable[[#This Row],[Begin]]&gt;m1AssetsTable[[#This Row],[End]],m1AssetsTable[[#This Row],[Device family]]="Error",m1AssetsTable[[#This Row],[RU]]="Error"),1,0)</f>
        <v>0</v>
      </c>
    </row>
    <row r="510" spans="2:15" x14ac:dyDescent="0.25">
      <c r="B510" s="20">
        <f>SUBTOTAL(3,$O$7:O510)</f>
        <v>504</v>
      </c>
      <c r="C510" s="25" t="s">
        <v>9</v>
      </c>
      <c r="D510" s="25" t="s">
        <v>828</v>
      </c>
      <c r="E510" s="25" t="s">
        <v>944</v>
      </c>
      <c r="F510" s="25" t="s">
        <v>945</v>
      </c>
      <c r="G510" s="25" t="s">
        <v>827</v>
      </c>
      <c r="H510" s="26">
        <v>42370</v>
      </c>
      <c r="I510" s="22">
        <v>42400</v>
      </c>
      <c r="J510" s="26" t="s">
        <v>1512</v>
      </c>
      <c r="K510" s="22"/>
      <c r="L510" s="23">
        <v>1</v>
      </c>
      <c r="M510" s="24" t="s">
        <v>838</v>
      </c>
      <c r="N510" s="31">
        <v>1</v>
      </c>
      <c r="O510" s="2">
        <f>IF(OR(m1AssetsTable[[#This Row],[Begin]]&gt;m1AssetsTable[[#This Row],[End]],m1AssetsTable[[#This Row],[Device family]]="Error",m1AssetsTable[[#This Row],[RU]]="Error"),1,0)</f>
        <v>0</v>
      </c>
    </row>
    <row r="511" spans="2:15" x14ac:dyDescent="0.25">
      <c r="B511" s="20">
        <f>SUBTOTAL(3,$O$7:O511)</f>
        <v>505</v>
      </c>
      <c r="C511" s="25" t="s">
        <v>9</v>
      </c>
      <c r="D511" s="25" t="s">
        <v>22</v>
      </c>
      <c r="E511" s="25" t="s">
        <v>946</v>
      </c>
      <c r="F511" s="25" t="s">
        <v>947</v>
      </c>
      <c r="G511" s="25" t="s">
        <v>839</v>
      </c>
      <c r="H511" s="26">
        <v>42370</v>
      </c>
      <c r="I511" s="22">
        <v>42400</v>
      </c>
      <c r="J511" s="26" t="s">
        <v>1512</v>
      </c>
      <c r="K511" s="22"/>
      <c r="L511" s="23">
        <v>1</v>
      </c>
      <c r="M511" s="24" t="s">
        <v>833</v>
      </c>
      <c r="N511" s="31">
        <v>6</v>
      </c>
      <c r="O511" s="2">
        <f>IF(OR(m1AssetsTable[[#This Row],[Begin]]&gt;m1AssetsTable[[#This Row],[End]],m1AssetsTable[[#This Row],[Device family]]="Error",m1AssetsTable[[#This Row],[RU]]="Error"),1,0)</f>
        <v>0</v>
      </c>
    </row>
    <row r="512" spans="2:15" x14ac:dyDescent="0.25">
      <c r="B512" s="20">
        <f>SUBTOTAL(3,$O$7:O512)</f>
        <v>506</v>
      </c>
      <c r="C512" s="25" t="s">
        <v>9</v>
      </c>
      <c r="D512" s="25" t="s">
        <v>22</v>
      </c>
      <c r="E512" s="25" t="s">
        <v>948</v>
      </c>
      <c r="F512" s="25" t="s">
        <v>947</v>
      </c>
      <c r="G512" s="25" t="s">
        <v>839</v>
      </c>
      <c r="H512" s="26">
        <v>42370</v>
      </c>
      <c r="I512" s="22">
        <v>42400</v>
      </c>
      <c r="J512" s="26" t="s">
        <v>1512</v>
      </c>
      <c r="K512" s="22"/>
      <c r="L512" s="23">
        <v>1</v>
      </c>
      <c r="M512" s="24" t="s">
        <v>833</v>
      </c>
      <c r="N512" s="31">
        <v>6</v>
      </c>
      <c r="O512" s="2">
        <f>IF(OR(m1AssetsTable[[#This Row],[Begin]]&gt;m1AssetsTable[[#This Row],[End]],m1AssetsTable[[#This Row],[Device family]]="Error",m1AssetsTable[[#This Row],[RU]]="Error"),1,0)</f>
        <v>0</v>
      </c>
    </row>
    <row r="513" spans="2:15" x14ac:dyDescent="0.25">
      <c r="B513" s="20">
        <f>SUBTOTAL(3,$O$7:O513)</f>
        <v>507</v>
      </c>
      <c r="C513" s="25" t="s">
        <v>9</v>
      </c>
      <c r="D513" s="25" t="s">
        <v>26</v>
      </c>
      <c r="E513" s="25" t="s">
        <v>949</v>
      </c>
      <c r="F513" s="25" t="s">
        <v>947</v>
      </c>
      <c r="G513" s="25" t="s">
        <v>839</v>
      </c>
      <c r="H513" s="26">
        <v>42370</v>
      </c>
      <c r="I513" s="22">
        <v>42400</v>
      </c>
      <c r="J513" s="26" t="s">
        <v>1512</v>
      </c>
      <c r="K513" s="22"/>
      <c r="L513" s="23">
        <v>1</v>
      </c>
      <c r="M513" s="24" t="s">
        <v>676</v>
      </c>
      <c r="N513" s="31">
        <v>0</v>
      </c>
      <c r="O513" s="2">
        <f>IF(OR(m1AssetsTable[[#This Row],[Begin]]&gt;m1AssetsTable[[#This Row],[End]],m1AssetsTable[[#This Row],[Device family]]="Error",m1AssetsTable[[#This Row],[RU]]="Error"),1,0)</f>
        <v>0</v>
      </c>
    </row>
    <row r="514" spans="2:15" x14ac:dyDescent="0.25">
      <c r="B514" s="20">
        <f>SUBTOTAL(3,$O$7:O514)</f>
        <v>508</v>
      </c>
      <c r="C514" s="25" t="s">
        <v>9</v>
      </c>
      <c r="D514" s="25" t="s">
        <v>26</v>
      </c>
      <c r="E514" s="25" t="s">
        <v>950</v>
      </c>
      <c r="F514" s="25" t="s">
        <v>947</v>
      </c>
      <c r="G514" s="25" t="s">
        <v>839</v>
      </c>
      <c r="H514" s="26">
        <v>42370</v>
      </c>
      <c r="I514" s="22">
        <v>42400</v>
      </c>
      <c r="J514" s="26" t="s">
        <v>1512</v>
      </c>
      <c r="K514" s="22"/>
      <c r="L514" s="23">
        <v>1</v>
      </c>
      <c r="M514" s="24" t="s">
        <v>676</v>
      </c>
      <c r="N514" s="31">
        <v>0</v>
      </c>
      <c r="O514" s="2">
        <f>IF(OR(m1AssetsTable[[#This Row],[Begin]]&gt;m1AssetsTable[[#This Row],[End]],m1AssetsTable[[#This Row],[Device family]]="Error",m1AssetsTable[[#This Row],[RU]]="Error"),1,0)</f>
        <v>0</v>
      </c>
    </row>
    <row r="515" spans="2:15" x14ac:dyDescent="0.25">
      <c r="B515" s="20">
        <f>SUBTOTAL(3,$O$7:O515)</f>
        <v>509</v>
      </c>
      <c r="C515" s="25" t="s">
        <v>3</v>
      </c>
      <c r="D515" s="25" t="s">
        <v>34</v>
      </c>
      <c r="E515" s="25" t="s">
        <v>951</v>
      </c>
      <c r="F515" s="25" t="s">
        <v>952</v>
      </c>
      <c r="G515" s="25" t="s">
        <v>839</v>
      </c>
      <c r="H515" s="26">
        <v>42370</v>
      </c>
      <c r="I515" s="22">
        <v>42400</v>
      </c>
      <c r="J515" s="26" t="s">
        <v>1512</v>
      </c>
      <c r="K515" s="22"/>
      <c r="L515" s="23">
        <v>1</v>
      </c>
      <c r="M515" s="24" t="s">
        <v>837</v>
      </c>
      <c r="N515" s="31">
        <v>2</v>
      </c>
      <c r="O515" s="2">
        <f>IF(OR(m1AssetsTable[[#This Row],[Begin]]&gt;m1AssetsTable[[#This Row],[End]],m1AssetsTable[[#This Row],[Device family]]="Error",m1AssetsTable[[#This Row],[RU]]="Error"),1,0)</f>
        <v>0</v>
      </c>
    </row>
    <row r="516" spans="2:15" x14ac:dyDescent="0.25">
      <c r="B516" s="20">
        <f>SUBTOTAL(3,$O$7:O516)</f>
        <v>510</v>
      </c>
      <c r="C516" s="25" t="s">
        <v>3</v>
      </c>
      <c r="D516" s="25" t="s">
        <v>34</v>
      </c>
      <c r="E516" s="25" t="s">
        <v>953</v>
      </c>
      <c r="F516" s="25" t="s">
        <v>954</v>
      </c>
      <c r="G516" s="25" t="s">
        <v>839</v>
      </c>
      <c r="H516" s="26">
        <v>42370</v>
      </c>
      <c r="I516" s="22">
        <v>42400</v>
      </c>
      <c r="J516" s="26" t="s">
        <v>1512</v>
      </c>
      <c r="K516" s="22"/>
      <c r="L516" s="23">
        <v>1</v>
      </c>
      <c r="M516" s="24" t="s">
        <v>837</v>
      </c>
      <c r="N516" s="31">
        <v>2</v>
      </c>
      <c r="O516" s="2">
        <f>IF(OR(m1AssetsTable[[#This Row],[Begin]]&gt;m1AssetsTable[[#This Row],[End]],m1AssetsTable[[#This Row],[Device family]]="Error",m1AssetsTable[[#This Row],[RU]]="Error"),1,0)</f>
        <v>0</v>
      </c>
    </row>
    <row r="517" spans="2:15" x14ac:dyDescent="0.25">
      <c r="B517" s="20">
        <f>SUBTOTAL(3,$O$7:O517)</f>
        <v>511</v>
      </c>
      <c r="C517" s="25" t="s">
        <v>3</v>
      </c>
      <c r="D517" s="25" t="s">
        <v>73</v>
      </c>
      <c r="E517" s="25" t="s">
        <v>955</v>
      </c>
      <c r="F517" s="25" t="s">
        <v>956</v>
      </c>
      <c r="G517" s="25" t="s">
        <v>839</v>
      </c>
      <c r="H517" s="26">
        <v>42370</v>
      </c>
      <c r="I517" s="22">
        <v>42400</v>
      </c>
      <c r="J517" s="26" t="s">
        <v>1512</v>
      </c>
      <c r="K517" s="22"/>
      <c r="L517" s="23">
        <v>1</v>
      </c>
      <c r="M517" s="24" t="s">
        <v>836</v>
      </c>
      <c r="N517" s="31">
        <v>2</v>
      </c>
      <c r="O517" s="2">
        <f>IF(OR(m1AssetsTable[[#This Row],[Begin]]&gt;m1AssetsTable[[#This Row],[End]],m1AssetsTable[[#This Row],[Device family]]="Error",m1AssetsTable[[#This Row],[RU]]="Error"),1,0)</f>
        <v>0</v>
      </c>
    </row>
    <row r="518" spans="2:15" x14ac:dyDescent="0.25">
      <c r="B518" s="20">
        <f>SUBTOTAL(3,$O$7:O518)</f>
        <v>512</v>
      </c>
      <c r="C518" s="25" t="s">
        <v>9</v>
      </c>
      <c r="D518" s="25" t="s">
        <v>89</v>
      </c>
      <c r="E518" s="25" t="s">
        <v>957</v>
      </c>
      <c r="F518" s="25" t="s">
        <v>958</v>
      </c>
      <c r="G518" s="25" t="s">
        <v>839</v>
      </c>
      <c r="H518" s="26">
        <v>42370</v>
      </c>
      <c r="I518" s="22">
        <v>42400</v>
      </c>
      <c r="J518" s="26" t="s">
        <v>1512</v>
      </c>
      <c r="K518" s="22"/>
      <c r="L518" s="23">
        <v>1</v>
      </c>
      <c r="M518" s="24" t="s">
        <v>674</v>
      </c>
      <c r="N518" s="31">
        <v>4</v>
      </c>
      <c r="O518" s="2">
        <f>IF(OR(m1AssetsTable[[#This Row],[Begin]]&gt;m1AssetsTable[[#This Row],[End]],m1AssetsTable[[#This Row],[Device family]]="Error",m1AssetsTable[[#This Row],[RU]]="Error"),1,0)</f>
        <v>0</v>
      </c>
    </row>
    <row r="519" spans="2:15" x14ac:dyDescent="0.25">
      <c r="B519" s="20">
        <f>SUBTOTAL(3,$O$7:O519)</f>
        <v>513</v>
      </c>
      <c r="C519" s="25" t="s">
        <v>9</v>
      </c>
      <c r="D519" s="25" t="s">
        <v>89</v>
      </c>
      <c r="E519" s="25" t="s">
        <v>959</v>
      </c>
      <c r="F519" s="25" t="s">
        <v>960</v>
      </c>
      <c r="G519" s="25" t="s">
        <v>839</v>
      </c>
      <c r="H519" s="26">
        <v>42370</v>
      </c>
      <c r="I519" s="22">
        <v>42400</v>
      </c>
      <c r="J519" s="26" t="s">
        <v>1512</v>
      </c>
      <c r="K519" s="22"/>
      <c r="L519" s="23">
        <v>1</v>
      </c>
      <c r="M519" s="24" t="s">
        <v>674</v>
      </c>
      <c r="N519" s="31">
        <v>4</v>
      </c>
      <c r="O519" s="2">
        <f>IF(OR(m1AssetsTable[[#This Row],[Begin]]&gt;m1AssetsTable[[#This Row],[End]],m1AssetsTable[[#This Row],[Device family]]="Error",m1AssetsTable[[#This Row],[RU]]="Error"),1,0)</f>
        <v>0</v>
      </c>
    </row>
    <row r="520" spans="2:15" x14ac:dyDescent="0.25">
      <c r="B520" s="20">
        <f>SUBTOTAL(3,$O$7:O520)</f>
        <v>514</v>
      </c>
      <c r="C520" s="25" t="s">
        <v>9</v>
      </c>
      <c r="D520" s="25" t="s">
        <v>834</v>
      </c>
      <c r="E520" s="25" t="s">
        <v>961</v>
      </c>
      <c r="F520" s="25" t="s">
        <v>962</v>
      </c>
      <c r="G520" s="25" t="s">
        <v>839</v>
      </c>
      <c r="H520" s="26">
        <v>42370</v>
      </c>
      <c r="I520" s="22">
        <v>42400</v>
      </c>
      <c r="J520" s="26" t="s">
        <v>1512</v>
      </c>
      <c r="K520" s="22"/>
      <c r="L520" s="23">
        <v>1</v>
      </c>
      <c r="M520" s="24" t="s">
        <v>835</v>
      </c>
      <c r="N520" s="31">
        <v>2</v>
      </c>
      <c r="O520" s="2">
        <f>IF(OR(m1AssetsTable[[#This Row],[Begin]]&gt;m1AssetsTable[[#This Row],[End]],m1AssetsTable[[#This Row],[Device family]]="Error",m1AssetsTable[[#This Row],[RU]]="Error"),1,0)</f>
        <v>0</v>
      </c>
    </row>
    <row r="521" spans="2:15" x14ac:dyDescent="0.25">
      <c r="B521" s="20">
        <f>SUBTOTAL(3,$O$7:O521)</f>
        <v>515</v>
      </c>
      <c r="C521" s="25" t="s">
        <v>9</v>
      </c>
      <c r="D521" s="25" t="s">
        <v>83</v>
      </c>
      <c r="E521" s="25" t="s">
        <v>963</v>
      </c>
      <c r="F521" s="25" t="s">
        <v>964</v>
      </c>
      <c r="G521" s="25" t="s">
        <v>839</v>
      </c>
      <c r="H521" s="26">
        <v>42370</v>
      </c>
      <c r="I521" s="22">
        <v>42400</v>
      </c>
      <c r="J521" s="26" t="s">
        <v>1512</v>
      </c>
      <c r="K521" s="22"/>
      <c r="L521" s="23">
        <v>1</v>
      </c>
      <c r="M521" s="24" t="s">
        <v>838</v>
      </c>
      <c r="N521" s="31">
        <v>1</v>
      </c>
      <c r="O521" s="2">
        <f>IF(OR(m1AssetsTable[[#This Row],[Begin]]&gt;m1AssetsTable[[#This Row],[End]],m1AssetsTable[[#This Row],[Device family]]="Error",m1AssetsTable[[#This Row],[RU]]="Error"),1,0)</f>
        <v>0</v>
      </c>
    </row>
    <row r="522" spans="2:15" x14ac:dyDescent="0.25">
      <c r="B522" s="20">
        <f>SUBTOTAL(3,$O$7:O522)</f>
        <v>516</v>
      </c>
      <c r="C522" s="25" t="s">
        <v>9</v>
      </c>
      <c r="D522" s="25" t="s">
        <v>83</v>
      </c>
      <c r="E522" s="25" t="s">
        <v>965</v>
      </c>
      <c r="F522" s="25" t="s">
        <v>966</v>
      </c>
      <c r="G522" s="25" t="s">
        <v>839</v>
      </c>
      <c r="H522" s="26">
        <v>42370</v>
      </c>
      <c r="I522" s="22">
        <v>42400</v>
      </c>
      <c r="J522" s="26" t="s">
        <v>1512</v>
      </c>
      <c r="K522" s="22"/>
      <c r="L522" s="23">
        <v>1</v>
      </c>
      <c r="M522" s="24" t="s">
        <v>838</v>
      </c>
      <c r="N522" s="31">
        <v>1</v>
      </c>
      <c r="O522" s="2">
        <f>IF(OR(m1AssetsTable[[#This Row],[Begin]]&gt;m1AssetsTable[[#This Row],[End]],m1AssetsTable[[#This Row],[Device family]]="Error",m1AssetsTable[[#This Row],[RU]]="Error"),1,0)</f>
        <v>0</v>
      </c>
    </row>
    <row r="523" spans="2:15" x14ac:dyDescent="0.25">
      <c r="B523" s="20">
        <f>SUBTOTAL(3,$O$7:O523)</f>
        <v>517</v>
      </c>
      <c r="C523" s="25" t="s">
        <v>9</v>
      </c>
      <c r="D523" s="25" t="s">
        <v>83</v>
      </c>
      <c r="E523" s="25" t="s">
        <v>967</v>
      </c>
      <c r="F523" s="25" t="s">
        <v>968</v>
      </c>
      <c r="G523" s="25" t="s">
        <v>839</v>
      </c>
      <c r="H523" s="26">
        <v>42370</v>
      </c>
      <c r="I523" s="22">
        <v>42400</v>
      </c>
      <c r="J523" s="26" t="s">
        <v>1512</v>
      </c>
      <c r="K523" s="22"/>
      <c r="L523" s="23">
        <v>1</v>
      </c>
      <c r="M523" s="24" t="s">
        <v>838</v>
      </c>
      <c r="N523" s="31">
        <v>1</v>
      </c>
      <c r="O523" s="2">
        <f>IF(OR(m1AssetsTable[[#This Row],[Begin]]&gt;m1AssetsTable[[#This Row],[End]],m1AssetsTable[[#This Row],[Device family]]="Error",m1AssetsTable[[#This Row],[RU]]="Error"),1,0)</f>
        <v>0</v>
      </c>
    </row>
    <row r="524" spans="2:15" x14ac:dyDescent="0.25">
      <c r="B524" s="20">
        <f>SUBTOTAL(3,$O$7:O524)</f>
        <v>518</v>
      </c>
      <c r="C524" s="25" t="s">
        <v>9</v>
      </c>
      <c r="D524" s="25" t="s">
        <v>83</v>
      </c>
      <c r="E524" s="25" t="s">
        <v>969</v>
      </c>
      <c r="F524" s="25" t="s">
        <v>970</v>
      </c>
      <c r="G524" s="25" t="s">
        <v>839</v>
      </c>
      <c r="H524" s="26">
        <v>42370</v>
      </c>
      <c r="I524" s="22">
        <v>42400</v>
      </c>
      <c r="J524" s="26" t="s">
        <v>1512</v>
      </c>
      <c r="K524" s="22"/>
      <c r="L524" s="23">
        <v>1</v>
      </c>
      <c r="M524" s="24" t="s">
        <v>838</v>
      </c>
      <c r="N524" s="31">
        <v>1</v>
      </c>
      <c r="O524" s="2">
        <f>IF(OR(m1AssetsTable[[#This Row],[Begin]]&gt;m1AssetsTable[[#This Row],[End]],m1AssetsTable[[#This Row],[Device family]]="Error",m1AssetsTable[[#This Row],[RU]]="Error"),1,0)</f>
        <v>0</v>
      </c>
    </row>
    <row r="525" spans="2:15" x14ac:dyDescent="0.25">
      <c r="B525" s="20">
        <f>SUBTOTAL(3,$O$7:O525)</f>
        <v>519</v>
      </c>
      <c r="C525" s="25" t="s">
        <v>9</v>
      </c>
      <c r="D525" s="25" t="s">
        <v>83</v>
      </c>
      <c r="E525" s="25" t="s">
        <v>971</v>
      </c>
      <c r="F525" s="25" t="s">
        <v>972</v>
      </c>
      <c r="G525" s="25" t="s">
        <v>839</v>
      </c>
      <c r="H525" s="26">
        <v>42370</v>
      </c>
      <c r="I525" s="22">
        <v>42400</v>
      </c>
      <c r="J525" s="26" t="s">
        <v>1512</v>
      </c>
      <c r="K525" s="22"/>
      <c r="L525" s="23">
        <v>1</v>
      </c>
      <c r="M525" s="24" t="s">
        <v>838</v>
      </c>
      <c r="N525" s="31">
        <v>1</v>
      </c>
      <c r="O525" s="2">
        <f>IF(OR(m1AssetsTable[[#This Row],[Begin]]&gt;m1AssetsTable[[#This Row],[End]],m1AssetsTable[[#This Row],[Device family]]="Error",m1AssetsTable[[#This Row],[RU]]="Error"),1,0)</f>
        <v>0</v>
      </c>
    </row>
    <row r="526" spans="2:15" x14ac:dyDescent="0.25">
      <c r="B526" s="20">
        <f>SUBTOTAL(3,$O$7:O526)</f>
        <v>520</v>
      </c>
      <c r="C526" s="25" t="s">
        <v>9</v>
      </c>
      <c r="D526" s="25" t="s">
        <v>829</v>
      </c>
      <c r="E526" s="25" t="s">
        <v>973</v>
      </c>
      <c r="F526" s="25" t="s">
        <v>974</v>
      </c>
      <c r="G526" s="25" t="s">
        <v>839</v>
      </c>
      <c r="H526" s="26">
        <v>42370</v>
      </c>
      <c r="I526" s="22">
        <v>42400</v>
      </c>
      <c r="J526" s="26" t="s">
        <v>1512</v>
      </c>
      <c r="K526" s="22"/>
      <c r="L526" s="23">
        <v>1</v>
      </c>
      <c r="M526" s="24" t="s">
        <v>675</v>
      </c>
      <c r="N526" s="31">
        <v>3</v>
      </c>
      <c r="O526" s="2">
        <f>IF(OR(m1AssetsTable[[#This Row],[Begin]]&gt;m1AssetsTable[[#This Row],[End]],m1AssetsTable[[#This Row],[Device family]]="Error",m1AssetsTable[[#This Row],[RU]]="Error"),1,0)</f>
        <v>0</v>
      </c>
    </row>
    <row r="527" spans="2:15" x14ac:dyDescent="0.25">
      <c r="B527" s="20">
        <f>SUBTOTAL(3,$O$7:O527)</f>
        <v>521</v>
      </c>
      <c r="C527" s="25" t="s">
        <v>9</v>
      </c>
      <c r="D527" s="25" t="s">
        <v>829</v>
      </c>
      <c r="E527" s="25" t="s">
        <v>975</v>
      </c>
      <c r="F527" s="25" t="s">
        <v>976</v>
      </c>
      <c r="G527" s="25" t="s">
        <v>839</v>
      </c>
      <c r="H527" s="26">
        <v>42370</v>
      </c>
      <c r="I527" s="22">
        <v>42400</v>
      </c>
      <c r="J527" s="26" t="s">
        <v>1512</v>
      </c>
      <c r="K527" s="22"/>
      <c r="L527" s="23">
        <v>1</v>
      </c>
      <c r="M527" s="24" t="s">
        <v>675</v>
      </c>
      <c r="N527" s="31">
        <v>3</v>
      </c>
      <c r="O527" s="2">
        <f>IF(OR(m1AssetsTable[[#This Row],[Begin]]&gt;m1AssetsTable[[#This Row],[End]],m1AssetsTable[[#This Row],[Device family]]="Error",m1AssetsTable[[#This Row],[RU]]="Error"),1,0)</f>
        <v>0</v>
      </c>
    </row>
    <row r="528" spans="2:15" x14ac:dyDescent="0.25">
      <c r="B528" s="20">
        <f>SUBTOTAL(3,$O$7:O528)</f>
        <v>522</v>
      </c>
      <c r="C528" s="25" t="s">
        <v>9</v>
      </c>
      <c r="D528" s="25" t="s">
        <v>336</v>
      </c>
      <c r="E528" s="25" t="s">
        <v>977</v>
      </c>
      <c r="F528" s="25" t="s">
        <v>978</v>
      </c>
      <c r="G528" s="25" t="s">
        <v>333</v>
      </c>
      <c r="H528" s="26">
        <v>42370</v>
      </c>
      <c r="I528" s="22">
        <v>42400</v>
      </c>
      <c r="J528" s="26" t="s">
        <v>1512</v>
      </c>
      <c r="K528" s="22"/>
      <c r="L528" s="23">
        <v>1</v>
      </c>
      <c r="M528" s="24" t="s">
        <v>674</v>
      </c>
      <c r="N528" s="31">
        <v>4</v>
      </c>
      <c r="O528" s="2">
        <f>IF(OR(m1AssetsTable[[#This Row],[Begin]]&gt;m1AssetsTable[[#This Row],[End]],m1AssetsTable[[#This Row],[Device family]]="Error",m1AssetsTable[[#This Row],[RU]]="Error"),1,0)</f>
        <v>0</v>
      </c>
    </row>
    <row r="529" spans="2:15" x14ac:dyDescent="0.25">
      <c r="B529" s="20">
        <f>SUBTOTAL(3,$O$7:O529)</f>
        <v>523</v>
      </c>
      <c r="C529" s="25" t="s">
        <v>9</v>
      </c>
      <c r="D529" s="25" t="s">
        <v>336</v>
      </c>
      <c r="E529" s="25" t="s">
        <v>979</v>
      </c>
      <c r="F529" s="25" t="s">
        <v>980</v>
      </c>
      <c r="G529" s="25" t="s">
        <v>333</v>
      </c>
      <c r="H529" s="26">
        <v>42370</v>
      </c>
      <c r="I529" s="22">
        <v>42400</v>
      </c>
      <c r="J529" s="26" t="s">
        <v>1512</v>
      </c>
      <c r="K529" s="22"/>
      <c r="L529" s="23">
        <v>1</v>
      </c>
      <c r="M529" s="24" t="s">
        <v>674</v>
      </c>
      <c r="N529" s="31">
        <v>4</v>
      </c>
      <c r="O529" s="2">
        <f>IF(OR(m1AssetsTable[[#This Row],[Begin]]&gt;m1AssetsTable[[#This Row],[End]],m1AssetsTable[[#This Row],[Device family]]="Error",m1AssetsTable[[#This Row],[RU]]="Error"),1,0)</f>
        <v>0</v>
      </c>
    </row>
    <row r="530" spans="2:15" x14ac:dyDescent="0.25">
      <c r="B530" s="20">
        <f>SUBTOTAL(3,$O$7:O530)</f>
        <v>524</v>
      </c>
      <c r="C530" s="25" t="s">
        <v>9</v>
      </c>
      <c r="D530" s="25" t="s">
        <v>336</v>
      </c>
      <c r="E530" s="25" t="s">
        <v>981</v>
      </c>
      <c r="F530" s="25" t="s">
        <v>982</v>
      </c>
      <c r="G530" s="25" t="s">
        <v>333</v>
      </c>
      <c r="H530" s="26">
        <v>42370</v>
      </c>
      <c r="I530" s="22">
        <v>42400</v>
      </c>
      <c r="J530" s="26" t="s">
        <v>1512</v>
      </c>
      <c r="K530" s="22"/>
      <c r="L530" s="23">
        <v>1</v>
      </c>
      <c r="M530" s="24" t="s">
        <v>674</v>
      </c>
      <c r="N530" s="31">
        <v>4</v>
      </c>
      <c r="O530" s="2">
        <f>IF(OR(m1AssetsTable[[#This Row],[Begin]]&gt;m1AssetsTable[[#This Row],[End]],m1AssetsTable[[#This Row],[Device family]]="Error",m1AssetsTable[[#This Row],[RU]]="Error"),1,0)</f>
        <v>0</v>
      </c>
    </row>
    <row r="531" spans="2:15" x14ac:dyDescent="0.25">
      <c r="B531" s="20">
        <f>SUBTOTAL(3,$O$7:O531)</f>
        <v>525</v>
      </c>
      <c r="C531" s="25" t="s">
        <v>9</v>
      </c>
      <c r="D531" s="25" t="s">
        <v>336</v>
      </c>
      <c r="E531" s="25" t="s">
        <v>983</v>
      </c>
      <c r="F531" s="25" t="s">
        <v>984</v>
      </c>
      <c r="G531" s="25" t="s">
        <v>333</v>
      </c>
      <c r="H531" s="26">
        <v>42370</v>
      </c>
      <c r="I531" s="22">
        <v>42400</v>
      </c>
      <c r="J531" s="26" t="s">
        <v>1512</v>
      </c>
      <c r="K531" s="22"/>
      <c r="L531" s="23">
        <v>1</v>
      </c>
      <c r="M531" s="24" t="s">
        <v>674</v>
      </c>
      <c r="N531" s="31">
        <v>4</v>
      </c>
      <c r="O531" s="2">
        <f>IF(OR(m1AssetsTable[[#This Row],[Begin]]&gt;m1AssetsTable[[#This Row],[End]],m1AssetsTable[[#This Row],[Device family]]="Error",m1AssetsTable[[#This Row],[RU]]="Error"),1,0)</f>
        <v>0</v>
      </c>
    </row>
    <row r="532" spans="2:15" x14ac:dyDescent="0.25">
      <c r="B532" s="20">
        <f>SUBTOTAL(3,$O$7:O532)</f>
        <v>526</v>
      </c>
      <c r="C532" s="25" t="s">
        <v>9</v>
      </c>
      <c r="D532" s="25" t="s">
        <v>336</v>
      </c>
      <c r="E532" s="25" t="s">
        <v>985</v>
      </c>
      <c r="F532" s="25" t="s">
        <v>986</v>
      </c>
      <c r="G532" s="25" t="s">
        <v>333</v>
      </c>
      <c r="H532" s="26">
        <v>42370</v>
      </c>
      <c r="I532" s="22">
        <v>42400</v>
      </c>
      <c r="J532" s="26" t="s">
        <v>1512</v>
      </c>
      <c r="K532" s="22"/>
      <c r="L532" s="23">
        <v>1</v>
      </c>
      <c r="M532" s="24" t="s">
        <v>674</v>
      </c>
      <c r="N532" s="31">
        <v>4</v>
      </c>
      <c r="O532" s="2">
        <f>IF(OR(m1AssetsTable[[#This Row],[Begin]]&gt;m1AssetsTable[[#This Row],[End]],m1AssetsTable[[#This Row],[Device family]]="Error",m1AssetsTable[[#This Row],[RU]]="Error"),1,0)</f>
        <v>0</v>
      </c>
    </row>
    <row r="533" spans="2:15" x14ac:dyDescent="0.25">
      <c r="B533" s="20">
        <f>SUBTOTAL(3,$O$7:O533)</f>
        <v>527</v>
      </c>
      <c r="C533" s="25" t="s">
        <v>9</v>
      </c>
      <c r="D533" s="25" t="s">
        <v>336</v>
      </c>
      <c r="E533" s="25" t="s">
        <v>987</v>
      </c>
      <c r="F533" s="25" t="s">
        <v>988</v>
      </c>
      <c r="G533" s="25" t="s">
        <v>333</v>
      </c>
      <c r="H533" s="26">
        <v>42370</v>
      </c>
      <c r="I533" s="22">
        <v>42400</v>
      </c>
      <c r="J533" s="26" t="s">
        <v>1512</v>
      </c>
      <c r="K533" s="22"/>
      <c r="L533" s="23">
        <v>1</v>
      </c>
      <c r="M533" s="24" t="s">
        <v>674</v>
      </c>
      <c r="N533" s="31">
        <v>4</v>
      </c>
      <c r="O533" s="2">
        <f>IF(OR(m1AssetsTable[[#This Row],[Begin]]&gt;m1AssetsTable[[#This Row],[End]],m1AssetsTable[[#This Row],[Device family]]="Error",m1AssetsTable[[#This Row],[RU]]="Error"),1,0)</f>
        <v>0</v>
      </c>
    </row>
    <row r="534" spans="2:15" x14ac:dyDescent="0.25">
      <c r="B534" s="20">
        <f>SUBTOTAL(3,$O$7:O534)</f>
        <v>528</v>
      </c>
      <c r="C534" s="25" t="s">
        <v>9</v>
      </c>
      <c r="D534" s="25" t="s">
        <v>336</v>
      </c>
      <c r="E534" s="25" t="s">
        <v>989</v>
      </c>
      <c r="F534" s="25" t="s">
        <v>990</v>
      </c>
      <c r="G534" s="25" t="s">
        <v>333</v>
      </c>
      <c r="H534" s="26">
        <v>42370</v>
      </c>
      <c r="I534" s="22">
        <v>42400</v>
      </c>
      <c r="J534" s="26" t="s">
        <v>1512</v>
      </c>
      <c r="K534" s="22"/>
      <c r="L534" s="23">
        <v>1</v>
      </c>
      <c r="M534" s="24" t="s">
        <v>674</v>
      </c>
      <c r="N534" s="31">
        <v>4</v>
      </c>
      <c r="O534" s="2">
        <f>IF(OR(m1AssetsTable[[#This Row],[Begin]]&gt;m1AssetsTable[[#This Row],[End]],m1AssetsTable[[#This Row],[Device family]]="Error",m1AssetsTable[[#This Row],[RU]]="Error"),1,0)</f>
        <v>0</v>
      </c>
    </row>
    <row r="535" spans="2:15" x14ac:dyDescent="0.25">
      <c r="B535" s="20">
        <f>SUBTOTAL(3,$O$7:O535)</f>
        <v>529</v>
      </c>
      <c r="C535" s="25" t="s">
        <v>9</v>
      </c>
      <c r="D535" s="25" t="s">
        <v>336</v>
      </c>
      <c r="E535" s="25" t="s">
        <v>991</v>
      </c>
      <c r="F535" s="25" t="s">
        <v>992</v>
      </c>
      <c r="G535" s="25" t="s">
        <v>333</v>
      </c>
      <c r="H535" s="26">
        <v>42370</v>
      </c>
      <c r="I535" s="22">
        <v>42400</v>
      </c>
      <c r="J535" s="26" t="s">
        <v>1512</v>
      </c>
      <c r="K535" s="22"/>
      <c r="L535" s="23">
        <v>1</v>
      </c>
      <c r="M535" s="24" t="s">
        <v>674</v>
      </c>
      <c r="N535" s="31">
        <v>4</v>
      </c>
      <c r="O535" s="2">
        <f>IF(OR(m1AssetsTable[[#This Row],[Begin]]&gt;m1AssetsTable[[#This Row],[End]],m1AssetsTable[[#This Row],[Device family]]="Error",m1AssetsTable[[#This Row],[RU]]="Error"),1,0)</f>
        <v>0</v>
      </c>
    </row>
    <row r="536" spans="2:15" x14ac:dyDescent="0.25">
      <c r="B536" s="20">
        <f>SUBTOTAL(3,$O$7:O536)</f>
        <v>530</v>
      </c>
      <c r="C536" s="25" t="s">
        <v>9</v>
      </c>
      <c r="D536" s="25" t="s">
        <v>336</v>
      </c>
      <c r="E536" s="25" t="s">
        <v>993</v>
      </c>
      <c r="F536" s="25" t="s">
        <v>994</v>
      </c>
      <c r="G536" s="25" t="s">
        <v>333</v>
      </c>
      <c r="H536" s="26">
        <v>42370</v>
      </c>
      <c r="I536" s="22">
        <v>42400</v>
      </c>
      <c r="J536" s="26" t="s">
        <v>1512</v>
      </c>
      <c r="K536" s="22"/>
      <c r="L536" s="23">
        <v>1</v>
      </c>
      <c r="M536" s="24" t="s">
        <v>674</v>
      </c>
      <c r="N536" s="31">
        <v>4</v>
      </c>
      <c r="O536" s="2">
        <f>IF(OR(m1AssetsTable[[#This Row],[Begin]]&gt;m1AssetsTable[[#This Row],[End]],m1AssetsTable[[#This Row],[Device family]]="Error",m1AssetsTable[[#This Row],[RU]]="Error"),1,0)</f>
        <v>0</v>
      </c>
    </row>
    <row r="537" spans="2:15" x14ac:dyDescent="0.25">
      <c r="B537" s="20">
        <f>SUBTOTAL(3,$O$7:O537)</f>
        <v>531</v>
      </c>
      <c r="C537" s="25" t="s">
        <v>9</v>
      </c>
      <c r="D537" s="25" t="s">
        <v>336</v>
      </c>
      <c r="E537" s="25" t="s">
        <v>995</v>
      </c>
      <c r="F537" s="25" t="s">
        <v>996</v>
      </c>
      <c r="G537" s="25" t="s">
        <v>333</v>
      </c>
      <c r="H537" s="26">
        <v>42370</v>
      </c>
      <c r="I537" s="22">
        <v>42400</v>
      </c>
      <c r="J537" s="26" t="s">
        <v>1512</v>
      </c>
      <c r="K537" s="22"/>
      <c r="L537" s="23">
        <v>1</v>
      </c>
      <c r="M537" s="24" t="s">
        <v>674</v>
      </c>
      <c r="N537" s="31">
        <v>4</v>
      </c>
      <c r="O537" s="2">
        <f>IF(OR(m1AssetsTable[[#This Row],[Begin]]&gt;m1AssetsTable[[#This Row],[End]],m1AssetsTable[[#This Row],[Device family]]="Error",m1AssetsTable[[#This Row],[RU]]="Error"),1,0)</f>
        <v>0</v>
      </c>
    </row>
    <row r="538" spans="2:15" x14ac:dyDescent="0.25">
      <c r="B538" s="20">
        <f>SUBTOTAL(3,$O$7:O538)</f>
        <v>532</v>
      </c>
      <c r="C538" s="25" t="s">
        <v>9</v>
      </c>
      <c r="D538" s="25" t="s">
        <v>336</v>
      </c>
      <c r="E538" s="25" t="s">
        <v>997</v>
      </c>
      <c r="F538" s="25" t="s">
        <v>998</v>
      </c>
      <c r="G538" s="25" t="s">
        <v>333</v>
      </c>
      <c r="H538" s="26">
        <v>42370</v>
      </c>
      <c r="I538" s="22">
        <v>42400</v>
      </c>
      <c r="J538" s="26" t="s">
        <v>1512</v>
      </c>
      <c r="K538" s="22"/>
      <c r="L538" s="23">
        <v>1</v>
      </c>
      <c r="M538" s="24" t="s">
        <v>674</v>
      </c>
      <c r="N538" s="31">
        <v>4</v>
      </c>
      <c r="O538" s="2">
        <f>IF(OR(m1AssetsTable[[#This Row],[Begin]]&gt;m1AssetsTable[[#This Row],[End]],m1AssetsTable[[#This Row],[Device family]]="Error",m1AssetsTable[[#This Row],[RU]]="Error"),1,0)</f>
        <v>0</v>
      </c>
    </row>
    <row r="539" spans="2:15" x14ac:dyDescent="0.25">
      <c r="B539" s="20">
        <f>SUBTOTAL(3,$O$7:O539)</f>
        <v>533</v>
      </c>
      <c r="C539" s="25" t="s">
        <v>9</v>
      </c>
      <c r="D539" s="25" t="s">
        <v>336</v>
      </c>
      <c r="E539" s="25" t="s">
        <v>999</v>
      </c>
      <c r="F539" s="25" t="s">
        <v>1000</v>
      </c>
      <c r="G539" s="25" t="s">
        <v>333</v>
      </c>
      <c r="H539" s="26">
        <v>42370</v>
      </c>
      <c r="I539" s="22">
        <v>42400</v>
      </c>
      <c r="J539" s="26" t="s">
        <v>1512</v>
      </c>
      <c r="K539" s="22"/>
      <c r="L539" s="23">
        <v>1</v>
      </c>
      <c r="M539" s="24" t="s">
        <v>674</v>
      </c>
      <c r="N539" s="31">
        <v>4</v>
      </c>
      <c r="O539" s="2">
        <f>IF(OR(m1AssetsTable[[#This Row],[Begin]]&gt;m1AssetsTable[[#This Row],[End]],m1AssetsTable[[#This Row],[Device family]]="Error",m1AssetsTable[[#This Row],[RU]]="Error"),1,0)</f>
        <v>0</v>
      </c>
    </row>
    <row r="540" spans="2:15" x14ac:dyDescent="0.25">
      <c r="B540" s="20">
        <f>SUBTOTAL(3,$O$7:O540)</f>
        <v>534</v>
      </c>
      <c r="C540" s="25" t="s">
        <v>9</v>
      </c>
      <c r="D540" s="25" t="s">
        <v>336</v>
      </c>
      <c r="E540" s="25" t="s">
        <v>1001</v>
      </c>
      <c r="F540" s="25" t="s">
        <v>1002</v>
      </c>
      <c r="G540" s="25" t="s">
        <v>333</v>
      </c>
      <c r="H540" s="26">
        <v>42370</v>
      </c>
      <c r="I540" s="22">
        <v>42400</v>
      </c>
      <c r="J540" s="26" t="s">
        <v>1512</v>
      </c>
      <c r="K540" s="22"/>
      <c r="L540" s="23">
        <v>1</v>
      </c>
      <c r="M540" s="24" t="s">
        <v>674</v>
      </c>
      <c r="N540" s="31">
        <v>4</v>
      </c>
      <c r="O540" s="2">
        <f>IF(OR(m1AssetsTable[[#This Row],[Begin]]&gt;m1AssetsTable[[#This Row],[End]],m1AssetsTable[[#This Row],[Device family]]="Error",m1AssetsTable[[#This Row],[RU]]="Error"),1,0)</f>
        <v>0</v>
      </c>
    </row>
    <row r="541" spans="2:15" x14ac:dyDescent="0.25">
      <c r="B541" s="20">
        <f>SUBTOTAL(3,$O$7:O541)</f>
        <v>535</v>
      </c>
      <c r="C541" s="25" t="s">
        <v>9</v>
      </c>
      <c r="D541" s="25" t="s">
        <v>456</v>
      </c>
      <c r="E541" s="25" t="s">
        <v>1003</v>
      </c>
      <c r="F541" s="25" t="s">
        <v>1004</v>
      </c>
      <c r="G541" s="25" t="s">
        <v>333</v>
      </c>
      <c r="H541" s="26">
        <v>42370</v>
      </c>
      <c r="I541" s="22">
        <v>42400</v>
      </c>
      <c r="J541" s="26" t="s">
        <v>1512</v>
      </c>
      <c r="K541" s="22"/>
      <c r="L541" s="23">
        <v>1</v>
      </c>
      <c r="M541" s="24" t="s">
        <v>674</v>
      </c>
      <c r="N541" s="31">
        <v>4</v>
      </c>
      <c r="O541" s="2">
        <f>IF(OR(m1AssetsTable[[#This Row],[Begin]]&gt;m1AssetsTable[[#This Row],[End]],m1AssetsTable[[#This Row],[Device family]]="Error",m1AssetsTable[[#This Row],[RU]]="Error"),1,0)</f>
        <v>0</v>
      </c>
    </row>
    <row r="542" spans="2:15" x14ac:dyDescent="0.25">
      <c r="B542" s="20">
        <f>SUBTOTAL(3,$O$7:O542)</f>
        <v>536</v>
      </c>
      <c r="C542" s="25" t="s">
        <v>9</v>
      </c>
      <c r="D542" s="25" t="s">
        <v>336</v>
      </c>
      <c r="E542" s="25" t="s">
        <v>1005</v>
      </c>
      <c r="F542" s="25" t="s">
        <v>1006</v>
      </c>
      <c r="G542" s="25" t="s">
        <v>333</v>
      </c>
      <c r="H542" s="26">
        <v>42370</v>
      </c>
      <c r="I542" s="22">
        <v>42400</v>
      </c>
      <c r="J542" s="26" t="s">
        <v>1512</v>
      </c>
      <c r="K542" s="22"/>
      <c r="L542" s="23">
        <v>1</v>
      </c>
      <c r="M542" s="24" t="s">
        <v>674</v>
      </c>
      <c r="N542" s="31">
        <v>4</v>
      </c>
      <c r="O542" s="2">
        <f>IF(OR(m1AssetsTable[[#This Row],[Begin]]&gt;m1AssetsTable[[#This Row],[End]],m1AssetsTable[[#This Row],[Device family]]="Error",m1AssetsTable[[#This Row],[RU]]="Error"),1,0)</f>
        <v>0</v>
      </c>
    </row>
    <row r="543" spans="2:15" x14ac:dyDescent="0.25">
      <c r="B543" s="20">
        <f>SUBTOTAL(3,$O$7:O543)</f>
        <v>537</v>
      </c>
      <c r="C543" s="25" t="s">
        <v>9</v>
      </c>
      <c r="D543" s="25" t="s">
        <v>336</v>
      </c>
      <c r="E543" s="25" t="s">
        <v>1007</v>
      </c>
      <c r="F543" s="25" t="s">
        <v>1008</v>
      </c>
      <c r="G543" s="25" t="s">
        <v>333</v>
      </c>
      <c r="H543" s="26">
        <v>42370</v>
      </c>
      <c r="I543" s="22">
        <v>42400</v>
      </c>
      <c r="J543" s="26" t="s">
        <v>1512</v>
      </c>
      <c r="K543" s="22"/>
      <c r="L543" s="23">
        <v>1</v>
      </c>
      <c r="M543" s="24" t="s">
        <v>674</v>
      </c>
      <c r="N543" s="31">
        <v>4</v>
      </c>
      <c r="O543" s="2">
        <f>IF(OR(m1AssetsTable[[#This Row],[Begin]]&gt;m1AssetsTable[[#This Row],[End]],m1AssetsTable[[#This Row],[Device family]]="Error",m1AssetsTable[[#This Row],[RU]]="Error"),1,0)</f>
        <v>0</v>
      </c>
    </row>
    <row r="544" spans="2:15" x14ac:dyDescent="0.25">
      <c r="B544" s="20">
        <f>SUBTOTAL(3,$O$7:O544)</f>
        <v>538</v>
      </c>
      <c r="C544" s="25" t="s">
        <v>9</v>
      </c>
      <c r="D544" s="25" t="s">
        <v>336</v>
      </c>
      <c r="E544" s="25" t="s">
        <v>1009</v>
      </c>
      <c r="F544" s="25" t="s">
        <v>1010</v>
      </c>
      <c r="G544" s="25" t="s">
        <v>333</v>
      </c>
      <c r="H544" s="26">
        <v>42370</v>
      </c>
      <c r="I544" s="22">
        <v>42400</v>
      </c>
      <c r="J544" s="26" t="s">
        <v>1512</v>
      </c>
      <c r="K544" s="22"/>
      <c r="L544" s="23">
        <v>1</v>
      </c>
      <c r="M544" s="24" t="s">
        <v>674</v>
      </c>
      <c r="N544" s="31">
        <v>4</v>
      </c>
      <c r="O544" s="2">
        <f>IF(OR(m1AssetsTable[[#This Row],[Begin]]&gt;m1AssetsTable[[#This Row],[End]],m1AssetsTable[[#This Row],[Device family]]="Error",m1AssetsTable[[#This Row],[RU]]="Error"),1,0)</f>
        <v>0</v>
      </c>
    </row>
    <row r="545" spans="2:15" x14ac:dyDescent="0.25">
      <c r="B545" s="20">
        <f>SUBTOTAL(3,$O$7:O545)</f>
        <v>539</v>
      </c>
      <c r="C545" s="25" t="s">
        <v>9</v>
      </c>
      <c r="D545" s="25" t="s">
        <v>336</v>
      </c>
      <c r="E545" s="25" t="s">
        <v>1011</v>
      </c>
      <c r="F545" s="25" t="s">
        <v>1012</v>
      </c>
      <c r="G545" s="25" t="s">
        <v>333</v>
      </c>
      <c r="H545" s="26">
        <v>42370</v>
      </c>
      <c r="I545" s="22">
        <v>42400</v>
      </c>
      <c r="J545" s="26" t="s">
        <v>1512</v>
      </c>
      <c r="K545" s="22"/>
      <c r="L545" s="23">
        <v>1</v>
      </c>
      <c r="M545" s="24" t="s">
        <v>674</v>
      </c>
      <c r="N545" s="31">
        <v>4</v>
      </c>
      <c r="O545" s="2">
        <f>IF(OR(m1AssetsTable[[#This Row],[Begin]]&gt;m1AssetsTable[[#This Row],[End]],m1AssetsTable[[#This Row],[Device family]]="Error",m1AssetsTable[[#This Row],[RU]]="Error"),1,0)</f>
        <v>0</v>
      </c>
    </row>
    <row r="546" spans="2:15" x14ac:dyDescent="0.25">
      <c r="B546" s="20">
        <f>SUBTOTAL(3,$O$7:O546)</f>
        <v>540</v>
      </c>
      <c r="C546" s="25" t="s">
        <v>9</v>
      </c>
      <c r="D546" s="25" t="s">
        <v>336</v>
      </c>
      <c r="E546" s="25" t="s">
        <v>1013</v>
      </c>
      <c r="F546" s="25" t="s">
        <v>1014</v>
      </c>
      <c r="G546" s="25" t="s">
        <v>333</v>
      </c>
      <c r="H546" s="26">
        <v>42370</v>
      </c>
      <c r="I546" s="22">
        <v>42400</v>
      </c>
      <c r="J546" s="26" t="s">
        <v>1512</v>
      </c>
      <c r="K546" s="22"/>
      <c r="L546" s="23">
        <v>1</v>
      </c>
      <c r="M546" s="24" t="s">
        <v>674</v>
      </c>
      <c r="N546" s="31">
        <v>4</v>
      </c>
      <c r="O546" s="2">
        <f>IF(OR(m1AssetsTable[[#This Row],[Begin]]&gt;m1AssetsTable[[#This Row],[End]],m1AssetsTable[[#This Row],[Device family]]="Error",m1AssetsTable[[#This Row],[RU]]="Error"),1,0)</f>
        <v>0</v>
      </c>
    </row>
    <row r="547" spans="2:15" x14ac:dyDescent="0.25">
      <c r="B547" s="20">
        <f>SUBTOTAL(3,$O$7:O547)</f>
        <v>541</v>
      </c>
      <c r="C547" s="25" t="s">
        <v>9</v>
      </c>
      <c r="D547" s="25" t="s">
        <v>336</v>
      </c>
      <c r="E547" s="25" t="s">
        <v>1015</v>
      </c>
      <c r="F547" s="25" t="s">
        <v>1016</v>
      </c>
      <c r="G547" s="25" t="s">
        <v>333</v>
      </c>
      <c r="H547" s="26">
        <v>42370</v>
      </c>
      <c r="I547" s="22">
        <v>42400</v>
      </c>
      <c r="J547" s="26" t="s">
        <v>1512</v>
      </c>
      <c r="K547" s="22"/>
      <c r="L547" s="23">
        <v>1</v>
      </c>
      <c r="M547" s="24" t="s">
        <v>674</v>
      </c>
      <c r="N547" s="31">
        <v>4</v>
      </c>
      <c r="O547" s="2">
        <f>IF(OR(m1AssetsTable[[#This Row],[Begin]]&gt;m1AssetsTable[[#This Row],[End]],m1AssetsTable[[#This Row],[Device family]]="Error",m1AssetsTable[[#This Row],[RU]]="Error"),1,0)</f>
        <v>0</v>
      </c>
    </row>
    <row r="548" spans="2:15" x14ac:dyDescent="0.25">
      <c r="B548" s="20">
        <f>SUBTOTAL(3,$O$7:O548)</f>
        <v>542</v>
      </c>
      <c r="C548" s="25" t="s">
        <v>9</v>
      </c>
      <c r="D548" s="25" t="s">
        <v>336</v>
      </c>
      <c r="E548" s="25" t="s">
        <v>1017</v>
      </c>
      <c r="F548" s="25" t="s">
        <v>1018</v>
      </c>
      <c r="G548" s="25" t="s">
        <v>333</v>
      </c>
      <c r="H548" s="26">
        <v>42370</v>
      </c>
      <c r="I548" s="22">
        <v>42400</v>
      </c>
      <c r="J548" s="26" t="s">
        <v>1512</v>
      </c>
      <c r="K548" s="22"/>
      <c r="L548" s="23">
        <v>1</v>
      </c>
      <c r="M548" s="24" t="s">
        <v>674</v>
      </c>
      <c r="N548" s="31">
        <v>4</v>
      </c>
      <c r="O548" s="2">
        <f>IF(OR(m1AssetsTable[[#This Row],[Begin]]&gt;m1AssetsTable[[#This Row],[End]],m1AssetsTable[[#This Row],[Device family]]="Error",m1AssetsTable[[#This Row],[RU]]="Error"),1,0)</f>
        <v>0</v>
      </c>
    </row>
    <row r="549" spans="2:15" x14ac:dyDescent="0.25">
      <c r="B549" s="20">
        <f>SUBTOTAL(3,$O$7:O549)</f>
        <v>543</v>
      </c>
      <c r="C549" s="25" t="s">
        <v>9</v>
      </c>
      <c r="D549" s="25" t="s">
        <v>336</v>
      </c>
      <c r="E549" s="25" t="s">
        <v>1019</v>
      </c>
      <c r="F549" s="25" t="s">
        <v>1020</v>
      </c>
      <c r="G549" s="25" t="s">
        <v>333</v>
      </c>
      <c r="H549" s="26">
        <v>42370</v>
      </c>
      <c r="I549" s="22">
        <v>42400</v>
      </c>
      <c r="J549" s="26" t="s">
        <v>1512</v>
      </c>
      <c r="K549" s="22"/>
      <c r="L549" s="23">
        <v>1</v>
      </c>
      <c r="M549" s="24" t="s">
        <v>674</v>
      </c>
      <c r="N549" s="31">
        <v>4</v>
      </c>
      <c r="O549" s="2">
        <f>IF(OR(m1AssetsTable[[#This Row],[Begin]]&gt;m1AssetsTable[[#This Row],[End]],m1AssetsTable[[#This Row],[Device family]]="Error",m1AssetsTable[[#This Row],[RU]]="Error"),1,0)</f>
        <v>0</v>
      </c>
    </row>
    <row r="550" spans="2:15" x14ac:dyDescent="0.25">
      <c r="B550" s="20">
        <f>SUBTOTAL(3,$O$7:O550)</f>
        <v>544</v>
      </c>
      <c r="C550" s="25" t="s">
        <v>9</v>
      </c>
      <c r="D550" s="25" t="s">
        <v>334</v>
      </c>
      <c r="E550" s="25" t="s">
        <v>1021</v>
      </c>
      <c r="F550" s="25" t="s">
        <v>1022</v>
      </c>
      <c r="G550" s="25" t="s">
        <v>333</v>
      </c>
      <c r="H550" s="26">
        <v>42370</v>
      </c>
      <c r="I550" s="22">
        <v>42400</v>
      </c>
      <c r="J550" s="26" t="s">
        <v>1512</v>
      </c>
      <c r="K550" s="22"/>
      <c r="L550" s="23">
        <v>1</v>
      </c>
      <c r="M550" s="24" t="s">
        <v>674</v>
      </c>
      <c r="N550" s="31">
        <v>4</v>
      </c>
      <c r="O550" s="2">
        <f>IF(OR(m1AssetsTable[[#This Row],[Begin]]&gt;m1AssetsTable[[#This Row],[End]],m1AssetsTable[[#This Row],[Device family]]="Error",m1AssetsTable[[#This Row],[RU]]="Error"),1,0)</f>
        <v>0</v>
      </c>
    </row>
    <row r="551" spans="2:15" x14ac:dyDescent="0.25">
      <c r="B551" s="20">
        <f>SUBTOTAL(3,$O$7:O551)</f>
        <v>545</v>
      </c>
      <c r="C551" s="25" t="s">
        <v>9</v>
      </c>
      <c r="D551" s="25" t="s">
        <v>336</v>
      </c>
      <c r="E551" s="25" t="s">
        <v>1023</v>
      </c>
      <c r="F551" s="25" t="s">
        <v>1024</v>
      </c>
      <c r="G551" s="25" t="s">
        <v>333</v>
      </c>
      <c r="H551" s="26">
        <v>42370</v>
      </c>
      <c r="I551" s="22">
        <v>42400</v>
      </c>
      <c r="J551" s="26" t="s">
        <v>1512</v>
      </c>
      <c r="K551" s="22"/>
      <c r="L551" s="23">
        <v>1</v>
      </c>
      <c r="M551" s="24" t="s">
        <v>674</v>
      </c>
      <c r="N551" s="31">
        <v>4</v>
      </c>
      <c r="O551" s="2">
        <f>IF(OR(m1AssetsTable[[#This Row],[Begin]]&gt;m1AssetsTable[[#This Row],[End]],m1AssetsTable[[#This Row],[Device family]]="Error",m1AssetsTable[[#This Row],[RU]]="Error"),1,0)</f>
        <v>0</v>
      </c>
    </row>
    <row r="552" spans="2:15" x14ac:dyDescent="0.25">
      <c r="B552" s="20">
        <f>SUBTOTAL(3,$O$7:O552)</f>
        <v>546</v>
      </c>
      <c r="C552" s="25" t="s">
        <v>9</v>
      </c>
      <c r="D552" s="25" t="s">
        <v>456</v>
      </c>
      <c r="E552" s="25" t="s">
        <v>1025</v>
      </c>
      <c r="F552" s="25" t="s">
        <v>1026</v>
      </c>
      <c r="G552" s="25" t="s">
        <v>333</v>
      </c>
      <c r="H552" s="26">
        <v>42370</v>
      </c>
      <c r="I552" s="22">
        <v>42400</v>
      </c>
      <c r="J552" s="26" t="s">
        <v>1512</v>
      </c>
      <c r="K552" s="22"/>
      <c r="L552" s="23">
        <v>1</v>
      </c>
      <c r="M552" s="24" t="s">
        <v>674</v>
      </c>
      <c r="N552" s="31">
        <v>4</v>
      </c>
      <c r="O552" s="2">
        <f>IF(OR(m1AssetsTable[[#This Row],[Begin]]&gt;m1AssetsTable[[#This Row],[End]],m1AssetsTable[[#This Row],[Device family]]="Error",m1AssetsTable[[#This Row],[RU]]="Error"),1,0)</f>
        <v>0</v>
      </c>
    </row>
    <row r="553" spans="2:15" x14ac:dyDescent="0.25">
      <c r="B553" s="20">
        <f>SUBTOTAL(3,$O$7:O553)</f>
        <v>547</v>
      </c>
      <c r="C553" s="25" t="s">
        <v>9</v>
      </c>
      <c r="D553" s="25" t="s">
        <v>334</v>
      </c>
      <c r="E553" s="25" t="s">
        <v>1027</v>
      </c>
      <c r="F553" s="25" t="s">
        <v>1028</v>
      </c>
      <c r="G553" s="25" t="s">
        <v>333</v>
      </c>
      <c r="H553" s="26">
        <v>42370</v>
      </c>
      <c r="I553" s="22">
        <v>42400</v>
      </c>
      <c r="J553" s="26" t="s">
        <v>1512</v>
      </c>
      <c r="K553" s="22"/>
      <c r="L553" s="23">
        <v>1</v>
      </c>
      <c r="M553" s="24" t="s">
        <v>674</v>
      </c>
      <c r="N553" s="31">
        <v>4</v>
      </c>
      <c r="O553" s="2">
        <f>IF(OR(m1AssetsTable[[#This Row],[Begin]]&gt;m1AssetsTable[[#This Row],[End]],m1AssetsTable[[#This Row],[Device family]]="Error",m1AssetsTable[[#This Row],[RU]]="Error"),1,0)</f>
        <v>0</v>
      </c>
    </row>
    <row r="554" spans="2:15" x14ac:dyDescent="0.25">
      <c r="B554" s="20">
        <f>SUBTOTAL(3,$O$7:O554)</f>
        <v>548</v>
      </c>
      <c r="C554" s="25" t="s">
        <v>9</v>
      </c>
      <c r="D554" s="25" t="s">
        <v>345</v>
      </c>
      <c r="E554" s="25" t="s">
        <v>1029</v>
      </c>
      <c r="F554" s="25" t="s">
        <v>1030</v>
      </c>
      <c r="G554" s="25" t="s">
        <v>333</v>
      </c>
      <c r="H554" s="26">
        <v>42370</v>
      </c>
      <c r="I554" s="22">
        <v>42400</v>
      </c>
      <c r="J554" s="26" t="s">
        <v>1512</v>
      </c>
      <c r="K554" s="22"/>
      <c r="L554" s="23">
        <v>1</v>
      </c>
      <c r="M554" s="24" t="s">
        <v>674</v>
      </c>
      <c r="N554" s="31">
        <v>4</v>
      </c>
      <c r="O554" s="2">
        <f>IF(OR(m1AssetsTable[[#This Row],[Begin]]&gt;m1AssetsTable[[#This Row],[End]],m1AssetsTable[[#This Row],[Device family]]="Error",m1AssetsTable[[#This Row],[RU]]="Error"),1,0)</f>
        <v>0</v>
      </c>
    </row>
    <row r="555" spans="2:15" x14ac:dyDescent="0.25">
      <c r="B555" s="20">
        <f>SUBTOTAL(3,$O$7:O555)</f>
        <v>549</v>
      </c>
      <c r="C555" s="25" t="s">
        <v>9</v>
      </c>
      <c r="D555" s="25" t="s">
        <v>352</v>
      </c>
      <c r="E555" s="25" t="s">
        <v>1031</v>
      </c>
      <c r="F555" s="25" t="s">
        <v>1032</v>
      </c>
      <c r="G555" s="25" t="s">
        <v>333</v>
      </c>
      <c r="H555" s="26">
        <v>42370</v>
      </c>
      <c r="I555" s="22">
        <v>42400</v>
      </c>
      <c r="J555" s="26" t="s">
        <v>1512</v>
      </c>
      <c r="K555" s="22"/>
      <c r="L555" s="23">
        <v>1</v>
      </c>
      <c r="M555" s="24" t="s">
        <v>674</v>
      </c>
      <c r="N555" s="31">
        <v>4</v>
      </c>
      <c r="O555" s="2">
        <f>IF(OR(m1AssetsTable[[#This Row],[Begin]]&gt;m1AssetsTable[[#This Row],[End]],m1AssetsTable[[#This Row],[Device family]]="Error",m1AssetsTable[[#This Row],[RU]]="Error"),1,0)</f>
        <v>0</v>
      </c>
    </row>
    <row r="556" spans="2:15" x14ac:dyDescent="0.25">
      <c r="B556" s="20">
        <f>SUBTOTAL(3,$O$7:O556)</f>
        <v>550</v>
      </c>
      <c r="C556" s="25" t="s">
        <v>9</v>
      </c>
      <c r="D556" s="25" t="s">
        <v>334</v>
      </c>
      <c r="E556" s="25" t="s">
        <v>1033</v>
      </c>
      <c r="F556" s="25" t="s">
        <v>1034</v>
      </c>
      <c r="G556" s="25" t="s">
        <v>333</v>
      </c>
      <c r="H556" s="26">
        <v>42370</v>
      </c>
      <c r="I556" s="22">
        <v>42400</v>
      </c>
      <c r="J556" s="26" t="s">
        <v>1512</v>
      </c>
      <c r="K556" s="22"/>
      <c r="L556" s="23">
        <v>1</v>
      </c>
      <c r="M556" s="24" t="s">
        <v>674</v>
      </c>
      <c r="N556" s="31">
        <v>4</v>
      </c>
      <c r="O556" s="2">
        <f>IF(OR(m1AssetsTable[[#This Row],[Begin]]&gt;m1AssetsTable[[#This Row],[End]],m1AssetsTable[[#This Row],[Device family]]="Error",m1AssetsTable[[#This Row],[RU]]="Error"),1,0)</f>
        <v>0</v>
      </c>
    </row>
    <row r="557" spans="2:15" x14ac:dyDescent="0.25">
      <c r="B557" s="20">
        <f>SUBTOTAL(3,$O$7:O557)</f>
        <v>551</v>
      </c>
      <c r="C557" s="25" t="s">
        <v>9</v>
      </c>
      <c r="D557" s="25" t="s">
        <v>336</v>
      </c>
      <c r="E557" s="25" t="s">
        <v>1035</v>
      </c>
      <c r="F557" s="25" t="s">
        <v>1036</v>
      </c>
      <c r="G557" s="25" t="s">
        <v>333</v>
      </c>
      <c r="H557" s="26">
        <v>42370</v>
      </c>
      <c r="I557" s="22">
        <v>42400</v>
      </c>
      <c r="J557" s="26" t="s">
        <v>1512</v>
      </c>
      <c r="K557" s="22"/>
      <c r="L557" s="23">
        <v>1</v>
      </c>
      <c r="M557" s="24" t="s">
        <v>674</v>
      </c>
      <c r="N557" s="31">
        <v>4</v>
      </c>
      <c r="O557" s="2">
        <f>IF(OR(m1AssetsTable[[#This Row],[Begin]]&gt;m1AssetsTable[[#This Row],[End]],m1AssetsTable[[#This Row],[Device family]]="Error",m1AssetsTable[[#This Row],[RU]]="Error"),1,0)</f>
        <v>0</v>
      </c>
    </row>
    <row r="558" spans="2:15" x14ac:dyDescent="0.25">
      <c r="B558" s="20">
        <f>SUBTOTAL(3,$O$7:O558)</f>
        <v>552</v>
      </c>
      <c r="C558" s="25" t="s">
        <v>9</v>
      </c>
      <c r="D558" s="25" t="s">
        <v>336</v>
      </c>
      <c r="E558" s="25" t="s">
        <v>1037</v>
      </c>
      <c r="F558" s="25" t="s">
        <v>1038</v>
      </c>
      <c r="G558" s="25" t="s">
        <v>333</v>
      </c>
      <c r="H558" s="26">
        <v>42370</v>
      </c>
      <c r="I558" s="22">
        <v>42400</v>
      </c>
      <c r="J558" s="26" t="s">
        <v>1512</v>
      </c>
      <c r="K558" s="22"/>
      <c r="L558" s="23">
        <v>1</v>
      </c>
      <c r="M558" s="24" t="s">
        <v>674</v>
      </c>
      <c r="N558" s="31">
        <v>4</v>
      </c>
      <c r="O558" s="2">
        <f>IF(OR(m1AssetsTable[[#This Row],[Begin]]&gt;m1AssetsTable[[#This Row],[End]],m1AssetsTable[[#This Row],[Device family]]="Error",m1AssetsTable[[#This Row],[RU]]="Error"),1,0)</f>
        <v>0</v>
      </c>
    </row>
    <row r="559" spans="2:15" x14ac:dyDescent="0.25">
      <c r="B559" s="20">
        <f>SUBTOTAL(3,$O$7:O559)</f>
        <v>553</v>
      </c>
      <c r="C559" s="25" t="s">
        <v>9</v>
      </c>
      <c r="D559" s="25" t="s">
        <v>345</v>
      </c>
      <c r="E559" s="25" t="s">
        <v>1039</v>
      </c>
      <c r="F559" s="25" t="s">
        <v>1040</v>
      </c>
      <c r="G559" s="25" t="s">
        <v>333</v>
      </c>
      <c r="H559" s="26">
        <v>42370</v>
      </c>
      <c r="I559" s="22">
        <v>42400</v>
      </c>
      <c r="J559" s="26" t="s">
        <v>1512</v>
      </c>
      <c r="K559" s="22"/>
      <c r="L559" s="23">
        <v>1</v>
      </c>
      <c r="M559" s="24" t="s">
        <v>674</v>
      </c>
      <c r="N559" s="31">
        <v>4</v>
      </c>
      <c r="O559" s="2">
        <f>IF(OR(m1AssetsTable[[#This Row],[Begin]]&gt;m1AssetsTable[[#This Row],[End]],m1AssetsTable[[#This Row],[Device family]]="Error",m1AssetsTable[[#This Row],[RU]]="Error"),1,0)</f>
        <v>0</v>
      </c>
    </row>
    <row r="560" spans="2:15" x14ac:dyDescent="0.25">
      <c r="B560" s="20">
        <f>SUBTOTAL(3,$O$7:O560)</f>
        <v>554</v>
      </c>
      <c r="C560" s="25" t="s">
        <v>9</v>
      </c>
      <c r="D560" s="25" t="s">
        <v>336</v>
      </c>
      <c r="E560" s="25" t="s">
        <v>1041</v>
      </c>
      <c r="F560" s="25" t="s">
        <v>1042</v>
      </c>
      <c r="G560" s="25" t="s">
        <v>333</v>
      </c>
      <c r="H560" s="26">
        <v>42370</v>
      </c>
      <c r="I560" s="22">
        <v>42400</v>
      </c>
      <c r="J560" s="26" t="s">
        <v>1512</v>
      </c>
      <c r="K560" s="22"/>
      <c r="L560" s="23">
        <v>1</v>
      </c>
      <c r="M560" s="24" t="s">
        <v>674</v>
      </c>
      <c r="N560" s="31">
        <v>4</v>
      </c>
      <c r="O560" s="2">
        <f>IF(OR(m1AssetsTable[[#This Row],[Begin]]&gt;m1AssetsTable[[#This Row],[End]],m1AssetsTable[[#This Row],[Device family]]="Error",m1AssetsTable[[#This Row],[RU]]="Error"),1,0)</f>
        <v>0</v>
      </c>
    </row>
    <row r="561" spans="2:15" x14ac:dyDescent="0.25">
      <c r="B561" s="20">
        <f>SUBTOTAL(3,$O$7:O561)</f>
        <v>555</v>
      </c>
      <c r="C561" s="25" t="s">
        <v>9</v>
      </c>
      <c r="D561" s="25" t="s">
        <v>336</v>
      </c>
      <c r="E561" s="25" t="s">
        <v>1043</v>
      </c>
      <c r="F561" s="25" t="s">
        <v>1044</v>
      </c>
      <c r="G561" s="25" t="s">
        <v>333</v>
      </c>
      <c r="H561" s="26">
        <v>42370</v>
      </c>
      <c r="I561" s="22">
        <v>42400</v>
      </c>
      <c r="J561" s="26" t="s">
        <v>1512</v>
      </c>
      <c r="K561" s="22"/>
      <c r="L561" s="23">
        <v>1</v>
      </c>
      <c r="M561" s="24" t="s">
        <v>674</v>
      </c>
      <c r="N561" s="31">
        <v>4</v>
      </c>
      <c r="O561" s="2">
        <f>IF(OR(m1AssetsTable[[#This Row],[Begin]]&gt;m1AssetsTable[[#This Row],[End]],m1AssetsTable[[#This Row],[Device family]]="Error",m1AssetsTable[[#This Row],[RU]]="Error"),1,0)</f>
        <v>0</v>
      </c>
    </row>
    <row r="562" spans="2:15" x14ac:dyDescent="0.25">
      <c r="B562" s="20">
        <f>SUBTOTAL(3,$O$7:O562)</f>
        <v>556</v>
      </c>
      <c r="C562" s="25" t="s">
        <v>9</v>
      </c>
      <c r="D562" s="25" t="s">
        <v>345</v>
      </c>
      <c r="E562" s="25" t="s">
        <v>1045</v>
      </c>
      <c r="F562" s="25" t="s">
        <v>1046</v>
      </c>
      <c r="G562" s="25" t="s">
        <v>333</v>
      </c>
      <c r="H562" s="26">
        <v>42370</v>
      </c>
      <c r="I562" s="22">
        <v>42400</v>
      </c>
      <c r="J562" s="26" t="s">
        <v>1512</v>
      </c>
      <c r="K562" s="22"/>
      <c r="L562" s="23">
        <v>1</v>
      </c>
      <c r="M562" s="24" t="s">
        <v>674</v>
      </c>
      <c r="N562" s="31">
        <v>4</v>
      </c>
      <c r="O562" s="2">
        <f>IF(OR(m1AssetsTable[[#This Row],[Begin]]&gt;m1AssetsTable[[#This Row],[End]],m1AssetsTable[[#This Row],[Device family]]="Error",m1AssetsTable[[#This Row],[RU]]="Error"),1,0)</f>
        <v>0</v>
      </c>
    </row>
    <row r="563" spans="2:15" x14ac:dyDescent="0.25">
      <c r="B563" s="20">
        <f>SUBTOTAL(3,$O$7:O563)</f>
        <v>557</v>
      </c>
      <c r="C563" s="25" t="s">
        <v>9</v>
      </c>
      <c r="D563" s="25" t="s">
        <v>336</v>
      </c>
      <c r="E563" s="25" t="s">
        <v>1047</v>
      </c>
      <c r="F563" s="25" t="s">
        <v>1048</v>
      </c>
      <c r="G563" s="25" t="s">
        <v>333</v>
      </c>
      <c r="H563" s="26">
        <v>42370</v>
      </c>
      <c r="I563" s="22">
        <v>42400</v>
      </c>
      <c r="J563" s="26" t="s">
        <v>1512</v>
      </c>
      <c r="K563" s="22"/>
      <c r="L563" s="23">
        <v>1</v>
      </c>
      <c r="M563" s="24" t="s">
        <v>674</v>
      </c>
      <c r="N563" s="31">
        <v>4</v>
      </c>
      <c r="O563" s="2">
        <f>IF(OR(m1AssetsTable[[#This Row],[Begin]]&gt;m1AssetsTable[[#This Row],[End]],m1AssetsTable[[#This Row],[Device family]]="Error",m1AssetsTable[[#This Row],[RU]]="Error"),1,0)</f>
        <v>0</v>
      </c>
    </row>
    <row r="564" spans="2:15" x14ac:dyDescent="0.25">
      <c r="B564" s="20">
        <f>SUBTOTAL(3,$O$7:O564)</f>
        <v>558</v>
      </c>
      <c r="C564" s="25" t="s">
        <v>9</v>
      </c>
      <c r="D564" s="25" t="s">
        <v>336</v>
      </c>
      <c r="E564" s="25" t="s">
        <v>1049</v>
      </c>
      <c r="F564" s="25" t="s">
        <v>1050</v>
      </c>
      <c r="G564" s="25" t="s">
        <v>333</v>
      </c>
      <c r="H564" s="26">
        <v>42370</v>
      </c>
      <c r="I564" s="22">
        <v>42400</v>
      </c>
      <c r="J564" s="26" t="s">
        <v>1512</v>
      </c>
      <c r="K564" s="22"/>
      <c r="L564" s="23">
        <v>1</v>
      </c>
      <c r="M564" s="24" t="s">
        <v>674</v>
      </c>
      <c r="N564" s="31">
        <v>4</v>
      </c>
      <c r="O564" s="2">
        <f>IF(OR(m1AssetsTable[[#This Row],[Begin]]&gt;m1AssetsTable[[#This Row],[End]],m1AssetsTable[[#This Row],[Device family]]="Error",m1AssetsTable[[#This Row],[RU]]="Error"),1,0)</f>
        <v>0</v>
      </c>
    </row>
    <row r="565" spans="2:15" x14ac:dyDescent="0.25">
      <c r="B565" s="20">
        <f>SUBTOTAL(3,$O$7:O565)</f>
        <v>559</v>
      </c>
      <c r="C565" s="25" t="s">
        <v>9</v>
      </c>
      <c r="D565" s="25" t="s">
        <v>336</v>
      </c>
      <c r="E565" s="25" t="s">
        <v>1051</v>
      </c>
      <c r="F565" s="25" t="s">
        <v>1052</v>
      </c>
      <c r="G565" s="25" t="s">
        <v>333</v>
      </c>
      <c r="H565" s="26">
        <v>42370</v>
      </c>
      <c r="I565" s="22">
        <v>42400</v>
      </c>
      <c r="J565" s="26" t="s">
        <v>1512</v>
      </c>
      <c r="K565" s="22"/>
      <c r="L565" s="23">
        <v>1</v>
      </c>
      <c r="M565" s="24" t="s">
        <v>674</v>
      </c>
      <c r="N565" s="31">
        <v>4</v>
      </c>
      <c r="O565" s="2">
        <f>IF(OR(m1AssetsTable[[#This Row],[Begin]]&gt;m1AssetsTable[[#This Row],[End]],m1AssetsTable[[#This Row],[Device family]]="Error",m1AssetsTable[[#This Row],[RU]]="Error"),1,0)</f>
        <v>0</v>
      </c>
    </row>
    <row r="566" spans="2:15" x14ac:dyDescent="0.25">
      <c r="B566" s="20">
        <f>SUBTOTAL(3,$O$7:O566)</f>
        <v>560</v>
      </c>
      <c r="C566" s="25" t="s">
        <v>9</v>
      </c>
      <c r="D566" s="25" t="s">
        <v>352</v>
      </c>
      <c r="E566" s="25" t="s">
        <v>1053</v>
      </c>
      <c r="F566" s="25" t="s">
        <v>1054</v>
      </c>
      <c r="G566" s="25" t="s">
        <v>333</v>
      </c>
      <c r="H566" s="26">
        <v>42370</v>
      </c>
      <c r="I566" s="22">
        <v>42400</v>
      </c>
      <c r="J566" s="26" t="s">
        <v>1512</v>
      </c>
      <c r="K566" s="22"/>
      <c r="L566" s="23">
        <v>1</v>
      </c>
      <c r="M566" s="24" t="s">
        <v>674</v>
      </c>
      <c r="N566" s="31">
        <v>4</v>
      </c>
      <c r="O566" s="2">
        <f>IF(OR(m1AssetsTable[[#This Row],[Begin]]&gt;m1AssetsTable[[#This Row],[End]],m1AssetsTable[[#This Row],[Device family]]="Error",m1AssetsTable[[#This Row],[RU]]="Error"),1,0)</f>
        <v>0</v>
      </c>
    </row>
    <row r="567" spans="2:15" x14ac:dyDescent="0.25">
      <c r="B567" s="20">
        <f>SUBTOTAL(3,$O$7:O567)</f>
        <v>561</v>
      </c>
      <c r="C567" s="25" t="s">
        <v>9</v>
      </c>
      <c r="D567" s="25" t="s">
        <v>345</v>
      </c>
      <c r="E567" s="25" t="s">
        <v>1055</v>
      </c>
      <c r="F567" s="25" t="s">
        <v>1056</v>
      </c>
      <c r="G567" s="25" t="s">
        <v>333</v>
      </c>
      <c r="H567" s="26">
        <v>42370</v>
      </c>
      <c r="I567" s="22">
        <v>42400</v>
      </c>
      <c r="J567" s="26" t="s">
        <v>1512</v>
      </c>
      <c r="K567" s="22"/>
      <c r="L567" s="23">
        <v>1</v>
      </c>
      <c r="M567" s="24" t="s">
        <v>674</v>
      </c>
      <c r="N567" s="31">
        <v>4</v>
      </c>
      <c r="O567" s="2">
        <f>IF(OR(m1AssetsTable[[#This Row],[Begin]]&gt;m1AssetsTable[[#This Row],[End]],m1AssetsTable[[#This Row],[Device family]]="Error",m1AssetsTable[[#This Row],[RU]]="Error"),1,0)</f>
        <v>0</v>
      </c>
    </row>
    <row r="568" spans="2:15" x14ac:dyDescent="0.25">
      <c r="B568" s="20">
        <f>SUBTOTAL(3,$O$7:O568)</f>
        <v>562</v>
      </c>
      <c r="C568" s="25" t="s">
        <v>9</v>
      </c>
      <c r="D568" s="25" t="s">
        <v>336</v>
      </c>
      <c r="E568" s="25" t="s">
        <v>1057</v>
      </c>
      <c r="F568" s="25" t="s">
        <v>1058</v>
      </c>
      <c r="G568" s="25" t="s">
        <v>333</v>
      </c>
      <c r="H568" s="26">
        <v>42370</v>
      </c>
      <c r="I568" s="22">
        <v>42400</v>
      </c>
      <c r="J568" s="26" t="s">
        <v>1512</v>
      </c>
      <c r="K568" s="22"/>
      <c r="L568" s="23">
        <v>1</v>
      </c>
      <c r="M568" s="24" t="s">
        <v>674</v>
      </c>
      <c r="N568" s="31">
        <v>4</v>
      </c>
      <c r="O568" s="2">
        <f>IF(OR(m1AssetsTable[[#This Row],[Begin]]&gt;m1AssetsTable[[#This Row],[End]],m1AssetsTable[[#This Row],[Device family]]="Error",m1AssetsTable[[#This Row],[RU]]="Error"),1,0)</f>
        <v>0</v>
      </c>
    </row>
    <row r="569" spans="2:15" x14ac:dyDescent="0.25">
      <c r="B569" s="20">
        <f>SUBTOTAL(3,$O$7:O569)</f>
        <v>563</v>
      </c>
      <c r="C569" s="25" t="s">
        <v>9</v>
      </c>
      <c r="D569" s="25" t="s">
        <v>336</v>
      </c>
      <c r="E569" s="25" t="s">
        <v>1059</v>
      </c>
      <c r="F569" s="25" t="s">
        <v>1060</v>
      </c>
      <c r="G569" s="25" t="s">
        <v>333</v>
      </c>
      <c r="H569" s="26">
        <v>42370</v>
      </c>
      <c r="I569" s="22">
        <v>42400</v>
      </c>
      <c r="J569" s="26" t="s">
        <v>1512</v>
      </c>
      <c r="K569" s="22"/>
      <c r="L569" s="23">
        <v>1</v>
      </c>
      <c r="M569" s="24" t="s">
        <v>674</v>
      </c>
      <c r="N569" s="31">
        <v>4</v>
      </c>
      <c r="O569" s="2">
        <f>IF(OR(m1AssetsTable[[#This Row],[Begin]]&gt;m1AssetsTable[[#This Row],[End]],m1AssetsTable[[#This Row],[Device family]]="Error",m1AssetsTable[[#This Row],[RU]]="Error"),1,0)</f>
        <v>0</v>
      </c>
    </row>
    <row r="570" spans="2:15" x14ac:dyDescent="0.25">
      <c r="B570" s="20">
        <f>SUBTOTAL(3,$O$7:O570)</f>
        <v>564</v>
      </c>
      <c r="C570" s="25" t="s">
        <v>9</v>
      </c>
      <c r="D570" s="25" t="s">
        <v>336</v>
      </c>
      <c r="E570" s="25" t="s">
        <v>1061</v>
      </c>
      <c r="F570" s="25" t="s">
        <v>1062</v>
      </c>
      <c r="G570" s="25" t="s">
        <v>333</v>
      </c>
      <c r="H570" s="26">
        <v>42370</v>
      </c>
      <c r="I570" s="22">
        <v>42400</v>
      </c>
      <c r="J570" s="26" t="s">
        <v>1512</v>
      </c>
      <c r="K570" s="22"/>
      <c r="L570" s="23">
        <v>1</v>
      </c>
      <c r="M570" s="24" t="s">
        <v>674</v>
      </c>
      <c r="N570" s="31">
        <v>4</v>
      </c>
      <c r="O570" s="2">
        <f>IF(OR(m1AssetsTable[[#This Row],[Begin]]&gt;m1AssetsTable[[#This Row],[End]],m1AssetsTable[[#This Row],[Device family]]="Error",m1AssetsTable[[#This Row],[RU]]="Error"),1,0)</f>
        <v>0</v>
      </c>
    </row>
    <row r="571" spans="2:15" x14ac:dyDescent="0.25">
      <c r="B571" s="20">
        <f>SUBTOTAL(3,$O$7:O571)</f>
        <v>565</v>
      </c>
      <c r="C571" s="25" t="s">
        <v>9</v>
      </c>
      <c r="D571" s="25" t="s">
        <v>336</v>
      </c>
      <c r="E571" s="25" t="s">
        <v>1063</v>
      </c>
      <c r="F571" s="25" t="s">
        <v>1064</v>
      </c>
      <c r="G571" s="25" t="s">
        <v>333</v>
      </c>
      <c r="H571" s="26">
        <v>42370</v>
      </c>
      <c r="I571" s="22">
        <v>42400</v>
      </c>
      <c r="J571" s="26" t="s">
        <v>1512</v>
      </c>
      <c r="K571" s="22"/>
      <c r="L571" s="23">
        <v>1</v>
      </c>
      <c r="M571" s="24" t="s">
        <v>674</v>
      </c>
      <c r="N571" s="31">
        <v>4</v>
      </c>
      <c r="O571" s="2">
        <f>IF(OR(m1AssetsTable[[#This Row],[Begin]]&gt;m1AssetsTable[[#This Row],[End]],m1AssetsTable[[#This Row],[Device family]]="Error",m1AssetsTable[[#This Row],[RU]]="Error"),1,0)</f>
        <v>0</v>
      </c>
    </row>
    <row r="572" spans="2:15" x14ac:dyDescent="0.25">
      <c r="B572" s="20">
        <f>SUBTOTAL(3,$O$7:O572)</f>
        <v>566</v>
      </c>
      <c r="C572" s="25" t="s">
        <v>9</v>
      </c>
      <c r="D572" s="25" t="s">
        <v>334</v>
      </c>
      <c r="E572" s="25" t="s">
        <v>1065</v>
      </c>
      <c r="F572" s="25" t="s">
        <v>1066</v>
      </c>
      <c r="G572" s="25" t="s">
        <v>333</v>
      </c>
      <c r="H572" s="26">
        <v>42370</v>
      </c>
      <c r="I572" s="22">
        <v>42400</v>
      </c>
      <c r="J572" s="26" t="s">
        <v>1512</v>
      </c>
      <c r="K572" s="22"/>
      <c r="L572" s="23">
        <v>1</v>
      </c>
      <c r="M572" s="24" t="s">
        <v>674</v>
      </c>
      <c r="N572" s="31">
        <v>4</v>
      </c>
      <c r="O572" s="2">
        <f>IF(OR(m1AssetsTable[[#This Row],[Begin]]&gt;m1AssetsTable[[#This Row],[End]],m1AssetsTable[[#This Row],[Device family]]="Error",m1AssetsTable[[#This Row],[RU]]="Error"),1,0)</f>
        <v>0</v>
      </c>
    </row>
    <row r="573" spans="2:15" x14ac:dyDescent="0.25">
      <c r="B573" s="20">
        <f>SUBTOTAL(3,$O$7:O573)</f>
        <v>567</v>
      </c>
      <c r="C573" s="25" t="s">
        <v>9</v>
      </c>
      <c r="D573" s="25" t="s">
        <v>345</v>
      </c>
      <c r="E573" s="25" t="s">
        <v>1067</v>
      </c>
      <c r="F573" s="25" t="s">
        <v>1068</v>
      </c>
      <c r="G573" s="25" t="s">
        <v>333</v>
      </c>
      <c r="H573" s="26">
        <v>42370</v>
      </c>
      <c r="I573" s="22">
        <v>42400</v>
      </c>
      <c r="J573" s="26" t="s">
        <v>1512</v>
      </c>
      <c r="K573" s="22"/>
      <c r="L573" s="23">
        <v>1</v>
      </c>
      <c r="M573" s="24" t="s">
        <v>674</v>
      </c>
      <c r="N573" s="31">
        <v>4</v>
      </c>
      <c r="O573" s="2">
        <f>IF(OR(m1AssetsTable[[#This Row],[Begin]]&gt;m1AssetsTable[[#This Row],[End]],m1AssetsTable[[#This Row],[Device family]]="Error",m1AssetsTable[[#This Row],[RU]]="Error"),1,0)</f>
        <v>0</v>
      </c>
    </row>
    <row r="574" spans="2:15" x14ac:dyDescent="0.25">
      <c r="B574" s="20">
        <f>SUBTOTAL(3,$O$7:O574)</f>
        <v>568</v>
      </c>
      <c r="C574" s="25" t="s">
        <v>9</v>
      </c>
      <c r="D574" s="25" t="s">
        <v>336</v>
      </c>
      <c r="E574" s="25" t="s">
        <v>1069</v>
      </c>
      <c r="F574" s="25" t="s">
        <v>1070</v>
      </c>
      <c r="G574" s="25" t="s">
        <v>333</v>
      </c>
      <c r="H574" s="26">
        <v>42370</v>
      </c>
      <c r="I574" s="22">
        <v>42400</v>
      </c>
      <c r="J574" s="26" t="s">
        <v>1512</v>
      </c>
      <c r="K574" s="22"/>
      <c r="L574" s="23">
        <v>1</v>
      </c>
      <c r="M574" s="24" t="s">
        <v>674</v>
      </c>
      <c r="N574" s="31">
        <v>4</v>
      </c>
      <c r="O574" s="2">
        <f>IF(OR(m1AssetsTable[[#This Row],[Begin]]&gt;m1AssetsTable[[#This Row],[End]],m1AssetsTable[[#This Row],[Device family]]="Error",m1AssetsTable[[#This Row],[RU]]="Error"),1,0)</f>
        <v>0</v>
      </c>
    </row>
    <row r="575" spans="2:15" x14ac:dyDescent="0.25">
      <c r="B575" s="20">
        <f>SUBTOTAL(3,$O$7:O575)</f>
        <v>569</v>
      </c>
      <c r="C575" s="25" t="s">
        <v>9</v>
      </c>
      <c r="D575" s="25" t="s">
        <v>334</v>
      </c>
      <c r="E575" s="25" t="s">
        <v>1071</v>
      </c>
      <c r="F575" s="25" t="s">
        <v>1072</v>
      </c>
      <c r="G575" s="25" t="s">
        <v>333</v>
      </c>
      <c r="H575" s="26">
        <v>42370</v>
      </c>
      <c r="I575" s="22">
        <v>42400</v>
      </c>
      <c r="J575" s="26" t="s">
        <v>1512</v>
      </c>
      <c r="K575" s="22"/>
      <c r="L575" s="23">
        <v>1</v>
      </c>
      <c r="M575" s="24" t="s">
        <v>674</v>
      </c>
      <c r="N575" s="31">
        <v>4</v>
      </c>
      <c r="O575" s="2">
        <f>IF(OR(m1AssetsTable[[#This Row],[Begin]]&gt;m1AssetsTable[[#This Row],[End]],m1AssetsTable[[#This Row],[Device family]]="Error",m1AssetsTable[[#This Row],[RU]]="Error"),1,0)</f>
        <v>0</v>
      </c>
    </row>
    <row r="576" spans="2:15" x14ac:dyDescent="0.25">
      <c r="B576" s="20">
        <f>SUBTOTAL(3,$O$7:O576)</f>
        <v>570</v>
      </c>
      <c r="C576" s="25" t="s">
        <v>9</v>
      </c>
      <c r="D576" s="25" t="s">
        <v>334</v>
      </c>
      <c r="E576" s="25" t="s">
        <v>1073</v>
      </c>
      <c r="F576" s="25" t="s">
        <v>1074</v>
      </c>
      <c r="G576" s="25" t="s">
        <v>333</v>
      </c>
      <c r="H576" s="26">
        <v>42370</v>
      </c>
      <c r="I576" s="22">
        <v>42400</v>
      </c>
      <c r="J576" s="26" t="s">
        <v>1512</v>
      </c>
      <c r="K576" s="22"/>
      <c r="L576" s="23">
        <v>1</v>
      </c>
      <c r="M576" s="24" t="s">
        <v>674</v>
      </c>
      <c r="N576" s="31">
        <v>4</v>
      </c>
      <c r="O576" s="2">
        <f>IF(OR(m1AssetsTable[[#This Row],[Begin]]&gt;m1AssetsTable[[#This Row],[End]],m1AssetsTable[[#This Row],[Device family]]="Error",m1AssetsTable[[#This Row],[RU]]="Error"),1,0)</f>
        <v>0</v>
      </c>
    </row>
    <row r="577" spans="2:15" x14ac:dyDescent="0.25">
      <c r="B577" s="20">
        <f>SUBTOTAL(3,$O$7:O577)</f>
        <v>571</v>
      </c>
      <c r="C577" s="25" t="s">
        <v>9</v>
      </c>
      <c r="D577" s="25" t="s">
        <v>334</v>
      </c>
      <c r="E577" s="25" t="s">
        <v>1075</v>
      </c>
      <c r="F577" s="25" t="s">
        <v>1076</v>
      </c>
      <c r="G577" s="25" t="s">
        <v>333</v>
      </c>
      <c r="H577" s="26">
        <v>42370</v>
      </c>
      <c r="I577" s="22">
        <v>42400</v>
      </c>
      <c r="J577" s="26" t="s">
        <v>1512</v>
      </c>
      <c r="K577" s="22"/>
      <c r="L577" s="23">
        <v>1</v>
      </c>
      <c r="M577" s="24" t="s">
        <v>674</v>
      </c>
      <c r="N577" s="31">
        <v>4</v>
      </c>
      <c r="O577" s="2">
        <f>IF(OR(m1AssetsTable[[#This Row],[Begin]]&gt;m1AssetsTable[[#This Row],[End]],m1AssetsTable[[#This Row],[Device family]]="Error",m1AssetsTable[[#This Row],[RU]]="Error"),1,0)</f>
        <v>0</v>
      </c>
    </row>
    <row r="578" spans="2:15" x14ac:dyDescent="0.25">
      <c r="B578" s="20">
        <f>SUBTOTAL(3,$O$7:O578)</f>
        <v>572</v>
      </c>
      <c r="C578" s="25" t="s">
        <v>9</v>
      </c>
      <c r="D578" s="25" t="s">
        <v>336</v>
      </c>
      <c r="E578" s="25" t="s">
        <v>1077</v>
      </c>
      <c r="F578" s="25" t="s">
        <v>1078</v>
      </c>
      <c r="G578" s="25" t="s">
        <v>333</v>
      </c>
      <c r="H578" s="26">
        <v>42370</v>
      </c>
      <c r="I578" s="22">
        <v>42400</v>
      </c>
      <c r="J578" s="26" t="s">
        <v>1512</v>
      </c>
      <c r="K578" s="22"/>
      <c r="L578" s="23">
        <v>1</v>
      </c>
      <c r="M578" s="24" t="s">
        <v>674</v>
      </c>
      <c r="N578" s="31">
        <v>4</v>
      </c>
      <c r="O578" s="2">
        <f>IF(OR(m1AssetsTable[[#This Row],[Begin]]&gt;m1AssetsTable[[#This Row],[End]],m1AssetsTable[[#This Row],[Device family]]="Error",m1AssetsTable[[#This Row],[RU]]="Error"),1,0)</f>
        <v>0</v>
      </c>
    </row>
    <row r="579" spans="2:15" x14ac:dyDescent="0.25">
      <c r="B579" s="20">
        <f>SUBTOTAL(3,$O$7:O579)</f>
        <v>573</v>
      </c>
      <c r="C579" s="25" t="s">
        <v>9</v>
      </c>
      <c r="D579" s="25" t="s">
        <v>336</v>
      </c>
      <c r="E579" s="25" t="s">
        <v>1079</v>
      </c>
      <c r="F579" s="25" t="s">
        <v>1080</v>
      </c>
      <c r="G579" s="25" t="s">
        <v>333</v>
      </c>
      <c r="H579" s="26">
        <v>42370</v>
      </c>
      <c r="I579" s="22">
        <v>42400</v>
      </c>
      <c r="J579" s="26" t="s">
        <v>1512</v>
      </c>
      <c r="K579" s="22"/>
      <c r="L579" s="23">
        <v>1</v>
      </c>
      <c r="M579" s="24" t="s">
        <v>674</v>
      </c>
      <c r="N579" s="31">
        <v>4</v>
      </c>
      <c r="O579" s="2">
        <f>IF(OR(m1AssetsTable[[#This Row],[Begin]]&gt;m1AssetsTable[[#This Row],[End]],m1AssetsTable[[#This Row],[Device family]]="Error",m1AssetsTable[[#This Row],[RU]]="Error"),1,0)</f>
        <v>0</v>
      </c>
    </row>
    <row r="580" spans="2:15" x14ac:dyDescent="0.25">
      <c r="B580" s="20">
        <f>SUBTOTAL(3,$O$7:O580)</f>
        <v>574</v>
      </c>
      <c r="C580" s="25" t="s">
        <v>9</v>
      </c>
      <c r="D580" s="25" t="s">
        <v>336</v>
      </c>
      <c r="E580" s="25" t="s">
        <v>1081</v>
      </c>
      <c r="F580" s="25" t="s">
        <v>1082</v>
      </c>
      <c r="G580" s="25" t="s">
        <v>333</v>
      </c>
      <c r="H580" s="26">
        <v>42370</v>
      </c>
      <c r="I580" s="22">
        <v>42400</v>
      </c>
      <c r="J580" s="26" t="s">
        <v>1512</v>
      </c>
      <c r="K580" s="22"/>
      <c r="L580" s="23">
        <v>1</v>
      </c>
      <c r="M580" s="24" t="s">
        <v>674</v>
      </c>
      <c r="N580" s="31">
        <v>4</v>
      </c>
      <c r="O580" s="2">
        <f>IF(OR(m1AssetsTable[[#This Row],[Begin]]&gt;m1AssetsTable[[#This Row],[End]],m1AssetsTable[[#This Row],[Device family]]="Error",m1AssetsTable[[#This Row],[RU]]="Error"),1,0)</f>
        <v>0</v>
      </c>
    </row>
    <row r="581" spans="2:15" x14ac:dyDescent="0.25">
      <c r="B581" s="20">
        <f>SUBTOTAL(3,$O$7:O581)</f>
        <v>575</v>
      </c>
      <c r="C581" s="25" t="s">
        <v>9</v>
      </c>
      <c r="D581" s="25" t="s">
        <v>345</v>
      </c>
      <c r="E581" s="25" t="s">
        <v>1083</v>
      </c>
      <c r="F581" s="25" t="s">
        <v>1084</v>
      </c>
      <c r="G581" s="25" t="s">
        <v>333</v>
      </c>
      <c r="H581" s="26">
        <v>42370</v>
      </c>
      <c r="I581" s="22">
        <v>42400</v>
      </c>
      <c r="J581" s="26" t="s">
        <v>1512</v>
      </c>
      <c r="K581" s="22"/>
      <c r="L581" s="23">
        <v>1</v>
      </c>
      <c r="M581" s="24" t="s">
        <v>674</v>
      </c>
      <c r="N581" s="31">
        <v>4</v>
      </c>
      <c r="O581" s="2">
        <f>IF(OR(m1AssetsTable[[#This Row],[Begin]]&gt;m1AssetsTable[[#This Row],[End]],m1AssetsTable[[#This Row],[Device family]]="Error",m1AssetsTable[[#This Row],[RU]]="Error"),1,0)</f>
        <v>0</v>
      </c>
    </row>
    <row r="582" spans="2:15" x14ac:dyDescent="0.25">
      <c r="B582" s="20">
        <f>SUBTOTAL(3,$O$7:O582)</f>
        <v>576</v>
      </c>
      <c r="C582" s="25" t="s">
        <v>9</v>
      </c>
      <c r="D582" s="25" t="s">
        <v>336</v>
      </c>
      <c r="E582" s="25" t="s">
        <v>1085</v>
      </c>
      <c r="F582" s="25" t="s">
        <v>1086</v>
      </c>
      <c r="G582" s="25" t="s">
        <v>333</v>
      </c>
      <c r="H582" s="26">
        <v>42370</v>
      </c>
      <c r="I582" s="22">
        <v>42400</v>
      </c>
      <c r="J582" s="26" t="s">
        <v>1512</v>
      </c>
      <c r="K582" s="22"/>
      <c r="L582" s="23">
        <v>1</v>
      </c>
      <c r="M582" s="24" t="s">
        <v>674</v>
      </c>
      <c r="N582" s="31">
        <v>4</v>
      </c>
      <c r="O582" s="2">
        <f>IF(OR(m1AssetsTable[[#This Row],[Begin]]&gt;m1AssetsTable[[#This Row],[End]],m1AssetsTable[[#This Row],[Device family]]="Error",m1AssetsTable[[#This Row],[RU]]="Error"),1,0)</f>
        <v>0</v>
      </c>
    </row>
    <row r="583" spans="2:15" x14ac:dyDescent="0.25">
      <c r="B583" s="20">
        <f>SUBTOTAL(3,$O$7:O583)</f>
        <v>577</v>
      </c>
      <c r="C583" s="25" t="s">
        <v>9</v>
      </c>
      <c r="D583" s="25" t="s">
        <v>352</v>
      </c>
      <c r="E583" s="25" t="s">
        <v>1087</v>
      </c>
      <c r="F583" s="25" t="s">
        <v>1088</v>
      </c>
      <c r="G583" s="25" t="s">
        <v>333</v>
      </c>
      <c r="H583" s="26">
        <v>42370</v>
      </c>
      <c r="I583" s="22">
        <v>42400</v>
      </c>
      <c r="J583" s="26" t="s">
        <v>1512</v>
      </c>
      <c r="K583" s="22"/>
      <c r="L583" s="23">
        <v>1</v>
      </c>
      <c r="M583" s="24" t="s">
        <v>674</v>
      </c>
      <c r="N583" s="31">
        <v>4</v>
      </c>
      <c r="O583" s="2">
        <f>IF(OR(m1AssetsTable[[#This Row],[Begin]]&gt;m1AssetsTable[[#This Row],[End]],m1AssetsTable[[#This Row],[Device family]]="Error",m1AssetsTable[[#This Row],[RU]]="Error"),1,0)</f>
        <v>0</v>
      </c>
    </row>
    <row r="584" spans="2:15" x14ac:dyDescent="0.25">
      <c r="B584" s="20">
        <f>SUBTOTAL(3,$O$7:O584)</f>
        <v>578</v>
      </c>
      <c r="C584" s="25" t="s">
        <v>9</v>
      </c>
      <c r="D584" s="25" t="s">
        <v>336</v>
      </c>
      <c r="E584" s="25" t="s">
        <v>1089</v>
      </c>
      <c r="F584" s="25" t="s">
        <v>1090</v>
      </c>
      <c r="G584" s="25" t="s">
        <v>333</v>
      </c>
      <c r="H584" s="26">
        <v>42370</v>
      </c>
      <c r="I584" s="22">
        <v>42400</v>
      </c>
      <c r="J584" s="26" t="s">
        <v>1512</v>
      </c>
      <c r="K584" s="22"/>
      <c r="L584" s="23">
        <v>1</v>
      </c>
      <c r="M584" s="24" t="s">
        <v>674</v>
      </c>
      <c r="N584" s="31">
        <v>4</v>
      </c>
      <c r="O584" s="2">
        <f>IF(OR(m1AssetsTable[[#This Row],[Begin]]&gt;m1AssetsTable[[#This Row],[End]],m1AssetsTable[[#This Row],[Device family]]="Error",m1AssetsTable[[#This Row],[RU]]="Error"),1,0)</f>
        <v>0</v>
      </c>
    </row>
    <row r="585" spans="2:15" x14ac:dyDescent="0.25">
      <c r="B585" s="20">
        <f>SUBTOTAL(3,$O$7:O585)</f>
        <v>579</v>
      </c>
      <c r="C585" s="25" t="s">
        <v>9</v>
      </c>
      <c r="D585" s="25" t="s">
        <v>334</v>
      </c>
      <c r="E585" s="25" t="s">
        <v>1091</v>
      </c>
      <c r="F585" s="25" t="s">
        <v>1092</v>
      </c>
      <c r="G585" s="25" t="s">
        <v>333</v>
      </c>
      <c r="H585" s="26">
        <v>42370</v>
      </c>
      <c r="I585" s="22">
        <v>42400</v>
      </c>
      <c r="J585" s="26" t="s">
        <v>1512</v>
      </c>
      <c r="K585" s="22"/>
      <c r="L585" s="23">
        <v>1</v>
      </c>
      <c r="M585" s="24" t="s">
        <v>674</v>
      </c>
      <c r="N585" s="31">
        <v>4</v>
      </c>
      <c r="O585" s="2">
        <f>IF(OR(m1AssetsTable[[#This Row],[Begin]]&gt;m1AssetsTable[[#This Row],[End]],m1AssetsTable[[#This Row],[Device family]]="Error",m1AssetsTable[[#This Row],[RU]]="Error"),1,0)</f>
        <v>0</v>
      </c>
    </row>
    <row r="586" spans="2:15" x14ac:dyDescent="0.25">
      <c r="B586" s="20">
        <f>SUBTOTAL(3,$O$7:O586)</f>
        <v>580</v>
      </c>
      <c r="C586" s="25" t="s">
        <v>9</v>
      </c>
      <c r="D586" s="25" t="s">
        <v>456</v>
      </c>
      <c r="E586" s="25" t="s">
        <v>1093</v>
      </c>
      <c r="F586" s="25" t="s">
        <v>1094</v>
      </c>
      <c r="G586" s="25" t="s">
        <v>333</v>
      </c>
      <c r="H586" s="26">
        <v>42370</v>
      </c>
      <c r="I586" s="22">
        <v>42400</v>
      </c>
      <c r="J586" s="26" t="s">
        <v>1512</v>
      </c>
      <c r="K586" s="22"/>
      <c r="L586" s="23">
        <v>1</v>
      </c>
      <c r="M586" s="24" t="s">
        <v>674</v>
      </c>
      <c r="N586" s="31">
        <v>4</v>
      </c>
      <c r="O586" s="2">
        <f>IF(OR(m1AssetsTable[[#This Row],[Begin]]&gt;m1AssetsTable[[#This Row],[End]],m1AssetsTable[[#This Row],[Device family]]="Error",m1AssetsTable[[#This Row],[RU]]="Error"),1,0)</f>
        <v>0</v>
      </c>
    </row>
    <row r="587" spans="2:15" x14ac:dyDescent="0.25">
      <c r="B587" s="20">
        <f>SUBTOTAL(3,$O$7:O587)</f>
        <v>581</v>
      </c>
      <c r="C587" s="25" t="s">
        <v>9</v>
      </c>
      <c r="D587" s="25" t="s">
        <v>345</v>
      </c>
      <c r="E587" s="25" t="s">
        <v>1095</v>
      </c>
      <c r="F587" s="25" t="s">
        <v>1096</v>
      </c>
      <c r="G587" s="25" t="s">
        <v>333</v>
      </c>
      <c r="H587" s="26">
        <v>42370</v>
      </c>
      <c r="I587" s="22">
        <v>42400</v>
      </c>
      <c r="J587" s="26" t="s">
        <v>1512</v>
      </c>
      <c r="K587" s="22"/>
      <c r="L587" s="23">
        <v>1</v>
      </c>
      <c r="M587" s="24" t="s">
        <v>674</v>
      </c>
      <c r="N587" s="31">
        <v>4</v>
      </c>
      <c r="O587" s="2">
        <f>IF(OR(m1AssetsTable[[#This Row],[Begin]]&gt;m1AssetsTable[[#This Row],[End]],m1AssetsTable[[#This Row],[Device family]]="Error",m1AssetsTable[[#This Row],[RU]]="Error"),1,0)</f>
        <v>0</v>
      </c>
    </row>
    <row r="588" spans="2:15" x14ac:dyDescent="0.25">
      <c r="B588" s="20">
        <f>SUBTOTAL(3,$O$7:O588)</f>
        <v>582</v>
      </c>
      <c r="C588" s="25" t="s">
        <v>9</v>
      </c>
      <c r="D588" s="25" t="s">
        <v>334</v>
      </c>
      <c r="E588" s="25" t="s">
        <v>1097</v>
      </c>
      <c r="F588" s="25" t="s">
        <v>1098</v>
      </c>
      <c r="G588" s="25" t="s">
        <v>333</v>
      </c>
      <c r="H588" s="26">
        <v>42370</v>
      </c>
      <c r="I588" s="22">
        <v>42400</v>
      </c>
      <c r="J588" s="26" t="s">
        <v>1512</v>
      </c>
      <c r="K588" s="22"/>
      <c r="L588" s="23">
        <v>1</v>
      </c>
      <c r="M588" s="24" t="s">
        <v>674</v>
      </c>
      <c r="N588" s="31">
        <v>4</v>
      </c>
      <c r="O588" s="2">
        <f>IF(OR(m1AssetsTable[[#This Row],[Begin]]&gt;m1AssetsTable[[#This Row],[End]],m1AssetsTable[[#This Row],[Device family]]="Error",m1AssetsTable[[#This Row],[RU]]="Error"),1,0)</f>
        <v>0</v>
      </c>
    </row>
    <row r="589" spans="2:15" x14ac:dyDescent="0.25">
      <c r="B589" s="20">
        <f>SUBTOTAL(3,$O$7:O589)</f>
        <v>583</v>
      </c>
      <c r="C589" s="25" t="s">
        <v>9</v>
      </c>
      <c r="D589" s="25" t="s">
        <v>456</v>
      </c>
      <c r="E589" s="25" t="s">
        <v>1099</v>
      </c>
      <c r="F589" s="25" t="s">
        <v>1100</v>
      </c>
      <c r="G589" s="25" t="s">
        <v>333</v>
      </c>
      <c r="H589" s="26">
        <v>42370</v>
      </c>
      <c r="I589" s="22">
        <v>42400</v>
      </c>
      <c r="J589" s="26" t="s">
        <v>1512</v>
      </c>
      <c r="K589" s="22"/>
      <c r="L589" s="23">
        <v>1</v>
      </c>
      <c r="M589" s="24" t="s">
        <v>674</v>
      </c>
      <c r="N589" s="31">
        <v>4</v>
      </c>
      <c r="O589" s="2">
        <f>IF(OR(m1AssetsTable[[#This Row],[Begin]]&gt;m1AssetsTable[[#This Row],[End]],m1AssetsTable[[#This Row],[Device family]]="Error",m1AssetsTable[[#This Row],[RU]]="Error"),1,0)</f>
        <v>0</v>
      </c>
    </row>
    <row r="590" spans="2:15" x14ac:dyDescent="0.25">
      <c r="B590" s="20">
        <f>SUBTOTAL(3,$O$7:O590)</f>
        <v>584</v>
      </c>
      <c r="C590" s="25" t="s">
        <v>9</v>
      </c>
      <c r="D590" s="25" t="s">
        <v>456</v>
      </c>
      <c r="E590" s="25" t="s">
        <v>1101</v>
      </c>
      <c r="F590" s="25" t="s">
        <v>1102</v>
      </c>
      <c r="G590" s="25" t="s">
        <v>333</v>
      </c>
      <c r="H590" s="26">
        <v>42370</v>
      </c>
      <c r="I590" s="22">
        <v>42400</v>
      </c>
      <c r="J590" s="26" t="s">
        <v>1512</v>
      </c>
      <c r="K590" s="22"/>
      <c r="L590" s="23">
        <v>1</v>
      </c>
      <c r="M590" s="24" t="s">
        <v>674</v>
      </c>
      <c r="N590" s="31">
        <v>4</v>
      </c>
      <c r="O590" s="2">
        <f>IF(OR(m1AssetsTable[[#This Row],[Begin]]&gt;m1AssetsTable[[#This Row],[End]],m1AssetsTable[[#This Row],[Device family]]="Error",m1AssetsTable[[#This Row],[RU]]="Error"),1,0)</f>
        <v>0</v>
      </c>
    </row>
    <row r="591" spans="2:15" x14ac:dyDescent="0.25">
      <c r="B591" s="20">
        <f>SUBTOTAL(3,$O$7:O591)</f>
        <v>585</v>
      </c>
      <c r="C591" s="25" t="s">
        <v>9</v>
      </c>
      <c r="D591" s="25" t="s">
        <v>345</v>
      </c>
      <c r="E591" s="25" t="s">
        <v>1103</v>
      </c>
      <c r="F591" s="25" t="s">
        <v>1104</v>
      </c>
      <c r="G591" s="25" t="s">
        <v>333</v>
      </c>
      <c r="H591" s="26">
        <v>42370</v>
      </c>
      <c r="I591" s="22">
        <v>42400</v>
      </c>
      <c r="J591" s="26" t="s">
        <v>1512</v>
      </c>
      <c r="K591" s="22"/>
      <c r="L591" s="23">
        <v>1</v>
      </c>
      <c r="M591" s="24" t="s">
        <v>674</v>
      </c>
      <c r="N591" s="31">
        <v>4</v>
      </c>
      <c r="O591" s="2">
        <f>IF(OR(m1AssetsTable[[#This Row],[Begin]]&gt;m1AssetsTable[[#This Row],[End]],m1AssetsTable[[#This Row],[Device family]]="Error",m1AssetsTable[[#This Row],[RU]]="Error"),1,0)</f>
        <v>0</v>
      </c>
    </row>
    <row r="592" spans="2:15" x14ac:dyDescent="0.25">
      <c r="B592" s="20">
        <f>SUBTOTAL(3,$O$7:O592)</f>
        <v>586</v>
      </c>
      <c r="C592" s="25" t="s">
        <v>9</v>
      </c>
      <c r="D592" s="25" t="s">
        <v>336</v>
      </c>
      <c r="E592" s="25" t="s">
        <v>1105</v>
      </c>
      <c r="F592" s="25" t="s">
        <v>1106</v>
      </c>
      <c r="G592" s="25" t="s">
        <v>333</v>
      </c>
      <c r="H592" s="26">
        <v>42370</v>
      </c>
      <c r="I592" s="22">
        <v>42400</v>
      </c>
      <c r="J592" s="26" t="s">
        <v>1512</v>
      </c>
      <c r="K592" s="22"/>
      <c r="L592" s="23">
        <v>1</v>
      </c>
      <c r="M592" s="24" t="s">
        <v>674</v>
      </c>
      <c r="N592" s="31">
        <v>4</v>
      </c>
      <c r="O592" s="2">
        <f>IF(OR(m1AssetsTable[[#This Row],[Begin]]&gt;m1AssetsTable[[#This Row],[End]],m1AssetsTable[[#This Row],[Device family]]="Error",m1AssetsTable[[#This Row],[RU]]="Error"),1,0)</f>
        <v>0</v>
      </c>
    </row>
    <row r="593" spans="2:15" x14ac:dyDescent="0.25">
      <c r="B593" s="20">
        <f>SUBTOTAL(3,$O$7:O593)</f>
        <v>587</v>
      </c>
      <c r="C593" s="25" t="s">
        <v>9</v>
      </c>
      <c r="D593" s="25" t="s">
        <v>456</v>
      </c>
      <c r="E593" s="25" t="s">
        <v>1107</v>
      </c>
      <c r="F593" s="25" t="s">
        <v>1108</v>
      </c>
      <c r="G593" s="25" t="s">
        <v>333</v>
      </c>
      <c r="H593" s="26">
        <v>42370</v>
      </c>
      <c r="I593" s="22">
        <v>42400</v>
      </c>
      <c r="J593" s="26" t="s">
        <v>1512</v>
      </c>
      <c r="K593" s="22"/>
      <c r="L593" s="23">
        <v>1</v>
      </c>
      <c r="M593" s="24" t="s">
        <v>674</v>
      </c>
      <c r="N593" s="31">
        <v>4</v>
      </c>
      <c r="O593" s="2">
        <f>IF(OR(m1AssetsTable[[#This Row],[Begin]]&gt;m1AssetsTable[[#This Row],[End]],m1AssetsTable[[#This Row],[Device family]]="Error",m1AssetsTable[[#This Row],[RU]]="Error"),1,0)</f>
        <v>0</v>
      </c>
    </row>
    <row r="594" spans="2:15" x14ac:dyDescent="0.25">
      <c r="B594" s="20">
        <f>SUBTOTAL(3,$O$7:O594)</f>
        <v>588</v>
      </c>
      <c r="C594" s="25" t="s">
        <v>9</v>
      </c>
      <c r="D594" s="25" t="s">
        <v>352</v>
      </c>
      <c r="E594" s="25" t="s">
        <v>1109</v>
      </c>
      <c r="F594" s="25" t="s">
        <v>1110</v>
      </c>
      <c r="G594" s="25" t="s">
        <v>333</v>
      </c>
      <c r="H594" s="26">
        <v>42370</v>
      </c>
      <c r="I594" s="22">
        <v>42400</v>
      </c>
      <c r="J594" s="26" t="s">
        <v>1512</v>
      </c>
      <c r="K594" s="22"/>
      <c r="L594" s="23">
        <v>1</v>
      </c>
      <c r="M594" s="24" t="s">
        <v>674</v>
      </c>
      <c r="N594" s="31">
        <v>4</v>
      </c>
      <c r="O594" s="2">
        <f>IF(OR(m1AssetsTable[[#This Row],[Begin]]&gt;m1AssetsTable[[#This Row],[End]],m1AssetsTable[[#This Row],[Device family]]="Error",m1AssetsTable[[#This Row],[RU]]="Error"),1,0)</f>
        <v>0</v>
      </c>
    </row>
    <row r="595" spans="2:15" x14ac:dyDescent="0.25">
      <c r="B595" s="20">
        <f>SUBTOTAL(3,$O$7:O595)</f>
        <v>589</v>
      </c>
      <c r="C595" s="25" t="s">
        <v>9</v>
      </c>
      <c r="D595" s="25" t="s">
        <v>345</v>
      </c>
      <c r="E595" s="25" t="s">
        <v>1111</v>
      </c>
      <c r="F595" s="25" t="s">
        <v>1112</v>
      </c>
      <c r="G595" s="25" t="s">
        <v>333</v>
      </c>
      <c r="H595" s="26">
        <v>42370</v>
      </c>
      <c r="I595" s="22">
        <v>42400</v>
      </c>
      <c r="J595" s="26" t="s">
        <v>1512</v>
      </c>
      <c r="K595" s="22"/>
      <c r="L595" s="23">
        <v>1</v>
      </c>
      <c r="M595" s="24" t="s">
        <v>674</v>
      </c>
      <c r="N595" s="31">
        <v>4</v>
      </c>
      <c r="O595" s="2">
        <f>IF(OR(m1AssetsTable[[#This Row],[Begin]]&gt;m1AssetsTable[[#This Row],[End]],m1AssetsTable[[#This Row],[Device family]]="Error",m1AssetsTable[[#This Row],[RU]]="Error"),1,0)</f>
        <v>0</v>
      </c>
    </row>
    <row r="596" spans="2:15" x14ac:dyDescent="0.25">
      <c r="B596" s="20">
        <f>SUBTOTAL(3,$O$7:O596)</f>
        <v>590</v>
      </c>
      <c r="C596" s="25" t="s">
        <v>9</v>
      </c>
      <c r="D596" s="25" t="s">
        <v>336</v>
      </c>
      <c r="E596" s="25" t="s">
        <v>1113</v>
      </c>
      <c r="F596" s="25" t="s">
        <v>1114</v>
      </c>
      <c r="G596" s="25" t="s">
        <v>333</v>
      </c>
      <c r="H596" s="26">
        <v>42370</v>
      </c>
      <c r="I596" s="22">
        <v>42400</v>
      </c>
      <c r="J596" s="26" t="s">
        <v>1512</v>
      </c>
      <c r="K596" s="22"/>
      <c r="L596" s="23">
        <v>1</v>
      </c>
      <c r="M596" s="24" t="s">
        <v>674</v>
      </c>
      <c r="N596" s="31">
        <v>4</v>
      </c>
      <c r="O596" s="2">
        <f>IF(OR(m1AssetsTable[[#This Row],[Begin]]&gt;m1AssetsTable[[#This Row],[End]],m1AssetsTable[[#This Row],[Device family]]="Error",m1AssetsTable[[#This Row],[RU]]="Error"),1,0)</f>
        <v>0</v>
      </c>
    </row>
    <row r="597" spans="2:15" x14ac:dyDescent="0.25">
      <c r="B597" s="20">
        <f>SUBTOTAL(3,$O$7:O597)</f>
        <v>591</v>
      </c>
      <c r="C597" s="25" t="s">
        <v>9</v>
      </c>
      <c r="D597" s="25" t="s">
        <v>336</v>
      </c>
      <c r="E597" s="25" t="s">
        <v>1115</v>
      </c>
      <c r="F597" s="25" t="s">
        <v>1116</v>
      </c>
      <c r="G597" s="25" t="s">
        <v>333</v>
      </c>
      <c r="H597" s="26">
        <v>42370</v>
      </c>
      <c r="I597" s="22">
        <v>42400</v>
      </c>
      <c r="J597" s="26" t="s">
        <v>1512</v>
      </c>
      <c r="K597" s="22"/>
      <c r="L597" s="23">
        <v>1</v>
      </c>
      <c r="M597" s="24" t="s">
        <v>674</v>
      </c>
      <c r="N597" s="31">
        <v>4</v>
      </c>
      <c r="O597" s="2">
        <f>IF(OR(m1AssetsTable[[#This Row],[Begin]]&gt;m1AssetsTable[[#This Row],[End]],m1AssetsTable[[#This Row],[Device family]]="Error",m1AssetsTable[[#This Row],[RU]]="Error"),1,0)</f>
        <v>0</v>
      </c>
    </row>
    <row r="598" spans="2:15" x14ac:dyDescent="0.25">
      <c r="B598" s="20">
        <f>SUBTOTAL(3,$O$7:O598)</f>
        <v>592</v>
      </c>
      <c r="C598" s="25" t="s">
        <v>9</v>
      </c>
      <c r="D598" s="25" t="s">
        <v>336</v>
      </c>
      <c r="E598" s="25" t="s">
        <v>1117</v>
      </c>
      <c r="F598" s="25" t="s">
        <v>1118</v>
      </c>
      <c r="G598" s="25" t="s">
        <v>333</v>
      </c>
      <c r="H598" s="26">
        <v>42370</v>
      </c>
      <c r="I598" s="22">
        <v>42400</v>
      </c>
      <c r="J598" s="26" t="s">
        <v>1512</v>
      </c>
      <c r="K598" s="22"/>
      <c r="L598" s="23">
        <v>1</v>
      </c>
      <c r="M598" s="24" t="s">
        <v>674</v>
      </c>
      <c r="N598" s="31">
        <v>4</v>
      </c>
      <c r="O598" s="2">
        <f>IF(OR(m1AssetsTable[[#This Row],[Begin]]&gt;m1AssetsTable[[#This Row],[End]],m1AssetsTable[[#This Row],[Device family]]="Error",m1AssetsTable[[#This Row],[RU]]="Error"),1,0)</f>
        <v>0</v>
      </c>
    </row>
    <row r="599" spans="2:15" x14ac:dyDescent="0.25">
      <c r="B599" s="20">
        <f>SUBTOTAL(3,$O$7:O599)</f>
        <v>593</v>
      </c>
      <c r="C599" s="25" t="s">
        <v>9</v>
      </c>
      <c r="D599" s="25" t="s">
        <v>336</v>
      </c>
      <c r="E599" s="25" t="s">
        <v>1119</v>
      </c>
      <c r="F599" s="25" t="s">
        <v>1120</v>
      </c>
      <c r="G599" s="25" t="s">
        <v>333</v>
      </c>
      <c r="H599" s="26">
        <v>42370</v>
      </c>
      <c r="I599" s="22">
        <v>42400</v>
      </c>
      <c r="J599" s="26" t="s">
        <v>1512</v>
      </c>
      <c r="K599" s="22"/>
      <c r="L599" s="23">
        <v>1</v>
      </c>
      <c r="M599" s="24" t="s">
        <v>674</v>
      </c>
      <c r="N599" s="31">
        <v>4</v>
      </c>
      <c r="O599" s="2">
        <f>IF(OR(m1AssetsTable[[#This Row],[Begin]]&gt;m1AssetsTable[[#This Row],[End]],m1AssetsTable[[#This Row],[Device family]]="Error",m1AssetsTable[[#This Row],[RU]]="Error"),1,0)</f>
        <v>0</v>
      </c>
    </row>
    <row r="600" spans="2:15" x14ac:dyDescent="0.25">
      <c r="B600" s="20">
        <f>SUBTOTAL(3,$O$7:O600)</f>
        <v>594</v>
      </c>
      <c r="C600" s="25" t="s">
        <v>9</v>
      </c>
      <c r="D600" s="25" t="s">
        <v>336</v>
      </c>
      <c r="E600" s="25" t="s">
        <v>1121</v>
      </c>
      <c r="F600" s="25" t="s">
        <v>1122</v>
      </c>
      <c r="G600" s="25" t="s">
        <v>333</v>
      </c>
      <c r="H600" s="26">
        <v>42370</v>
      </c>
      <c r="I600" s="22">
        <v>42400</v>
      </c>
      <c r="J600" s="26" t="s">
        <v>1512</v>
      </c>
      <c r="K600" s="22"/>
      <c r="L600" s="23">
        <v>1</v>
      </c>
      <c r="M600" s="24" t="s">
        <v>674</v>
      </c>
      <c r="N600" s="31">
        <v>4</v>
      </c>
      <c r="O600" s="2">
        <f>IF(OR(m1AssetsTable[[#This Row],[Begin]]&gt;m1AssetsTable[[#This Row],[End]],m1AssetsTable[[#This Row],[Device family]]="Error",m1AssetsTable[[#This Row],[RU]]="Error"),1,0)</f>
        <v>0</v>
      </c>
    </row>
    <row r="601" spans="2:15" x14ac:dyDescent="0.25">
      <c r="B601" s="20">
        <f>SUBTOTAL(3,$O$7:O601)</f>
        <v>595</v>
      </c>
      <c r="C601" s="25" t="s">
        <v>9</v>
      </c>
      <c r="D601" s="25" t="s">
        <v>336</v>
      </c>
      <c r="E601" s="25" t="s">
        <v>1123</v>
      </c>
      <c r="F601" s="25" t="s">
        <v>1124</v>
      </c>
      <c r="G601" s="25" t="s">
        <v>333</v>
      </c>
      <c r="H601" s="26">
        <v>42370</v>
      </c>
      <c r="I601" s="22">
        <v>42400</v>
      </c>
      <c r="J601" s="26" t="s">
        <v>1512</v>
      </c>
      <c r="K601" s="22"/>
      <c r="L601" s="23">
        <v>1</v>
      </c>
      <c r="M601" s="24" t="s">
        <v>674</v>
      </c>
      <c r="N601" s="31">
        <v>4</v>
      </c>
      <c r="O601" s="2">
        <f>IF(OR(m1AssetsTable[[#This Row],[Begin]]&gt;m1AssetsTable[[#This Row],[End]],m1AssetsTable[[#This Row],[Device family]]="Error",m1AssetsTable[[#This Row],[RU]]="Error"),1,0)</f>
        <v>0</v>
      </c>
    </row>
    <row r="602" spans="2:15" x14ac:dyDescent="0.25">
      <c r="B602" s="20">
        <f>SUBTOTAL(3,$O$7:O602)</f>
        <v>596</v>
      </c>
      <c r="C602" s="25" t="s">
        <v>9</v>
      </c>
      <c r="D602" s="25" t="s">
        <v>336</v>
      </c>
      <c r="E602" s="25" t="s">
        <v>1125</v>
      </c>
      <c r="F602" s="25" t="s">
        <v>1126</v>
      </c>
      <c r="G602" s="25" t="s">
        <v>333</v>
      </c>
      <c r="H602" s="26">
        <v>42370</v>
      </c>
      <c r="I602" s="22">
        <v>42400</v>
      </c>
      <c r="J602" s="26" t="s">
        <v>1512</v>
      </c>
      <c r="K602" s="22"/>
      <c r="L602" s="23">
        <v>1</v>
      </c>
      <c r="M602" s="24" t="s">
        <v>674</v>
      </c>
      <c r="N602" s="31">
        <v>4</v>
      </c>
      <c r="O602" s="2">
        <f>IF(OR(m1AssetsTable[[#This Row],[Begin]]&gt;m1AssetsTable[[#This Row],[End]],m1AssetsTable[[#This Row],[Device family]]="Error",m1AssetsTable[[#This Row],[RU]]="Error"),1,0)</f>
        <v>0</v>
      </c>
    </row>
    <row r="603" spans="2:15" x14ac:dyDescent="0.25">
      <c r="B603" s="20">
        <f>SUBTOTAL(3,$O$7:O603)</f>
        <v>597</v>
      </c>
      <c r="C603" s="25" t="s">
        <v>9</v>
      </c>
      <c r="D603" s="25" t="s">
        <v>345</v>
      </c>
      <c r="E603" s="25" t="s">
        <v>1127</v>
      </c>
      <c r="F603" s="25" t="s">
        <v>1128</v>
      </c>
      <c r="G603" s="25" t="s">
        <v>333</v>
      </c>
      <c r="H603" s="26">
        <v>42370</v>
      </c>
      <c r="I603" s="22">
        <v>42400</v>
      </c>
      <c r="J603" s="26" t="s">
        <v>1512</v>
      </c>
      <c r="K603" s="22"/>
      <c r="L603" s="23">
        <v>1</v>
      </c>
      <c r="M603" s="24" t="s">
        <v>674</v>
      </c>
      <c r="N603" s="31">
        <v>4</v>
      </c>
      <c r="O603" s="2">
        <f>IF(OR(m1AssetsTable[[#This Row],[Begin]]&gt;m1AssetsTable[[#This Row],[End]],m1AssetsTable[[#This Row],[Device family]]="Error",m1AssetsTable[[#This Row],[RU]]="Error"),1,0)</f>
        <v>0</v>
      </c>
    </row>
    <row r="604" spans="2:15" x14ac:dyDescent="0.25">
      <c r="B604" s="20">
        <f>SUBTOTAL(3,$O$7:O604)</f>
        <v>598</v>
      </c>
      <c r="C604" s="25" t="s">
        <v>9</v>
      </c>
      <c r="D604" s="25" t="s">
        <v>336</v>
      </c>
      <c r="E604" s="25" t="s">
        <v>1129</v>
      </c>
      <c r="F604" s="25" t="s">
        <v>1130</v>
      </c>
      <c r="G604" s="25" t="s">
        <v>333</v>
      </c>
      <c r="H604" s="26">
        <v>42370</v>
      </c>
      <c r="I604" s="22">
        <v>42400</v>
      </c>
      <c r="J604" s="26" t="s">
        <v>1512</v>
      </c>
      <c r="K604" s="22"/>
      <c r="L604" s="23">
        <v>1</v>
      </c>
      <c r="M604" s="24" t="s">
        <v>674</v>
      </c>
      <c r="N604" s="31">
        <v>4</v>
      </c>
      <c r="O604" s="2">
        <f>IF(OR(m1AssetsTable[[#This Row],[Begin]]&gt;m1AssetsTable[[#This Row],[End]],m1AssetsTable[[#This Row],[Device family]]="Error",m1AssetsTable[[#This Row],[RU]]="Error"),1,0)</f>
        <v>0</v>
      </c>
    </row>
    <row r="605" spans="2:15" x14ac:dyDescent="0.25">
      <c r="B605" s="20">
        <f>SUBTOTAL(3,$O$7:O605)</f>
        <v>599</v>
      </c>
      <c r="C605" s="25" t="s">
        <v>9</v>
      </c>
      <c r="D605" s="25" t="s">
        <v>336</v>
      </c>
      <c r="E605" s="25" t="s">
        <v>1131</v>
      </c>
      <c r="F605" s="25" t="s">
        <v>1132</v>
      </c>
      <c r="G605" s="25" t="s">
        <v>333</v>
      </c>
      <c r="H605" s="26">
        <v>42370</v>
      </c>
      <c r="I605" s="22">
        <v>42400</v>
      </c>
      <c r="J605" s="26" t="s">
        <v>1512</v>
      </c>
      <c r="K605" s="22"/>
      <c r="L605" s="23">
        <v>1</v>
      </c>
      <c r="M605" s="24" t="s">
        <v>674</v>
      </c>
      <c r="N605" s="31">
        <v>4</v>
      </c>
      <c r="O605" s="2">
        <f>IF(OR(m1AssetsTable[[#This Row],[Begin]]&gt;m1AssetsTable[[#This Row],[End]],m1AssetsTable[[#This Row],[Device family]]="Error",m1AssetsTable[[#This Row],[RU]]="Error"),1,0)</f>
        <v>0</v>
      </c>
    </row>
    <row r="606" spans="2:15" x14ac:dyDescent="0.25">
      <c r="B606" s="20">
        <f>SUBTOTAL(3,$O$7:O606)</f>
        <v>600</v>
      </c>
      <c r="C606" s="25" t="s">
        <v>9</v>
      </c>
      <c r="D606" s="25" t="s">
        <v>336</v>
      </c>
      <c r="E606" s="25" t="s">
        <v>1133</v>
      </c>
      <c r="F606" s="25" t="s">
        <v>1134</v>
      </c>
      <c r="G606" s="25" t="s">
        <v>333</v>
      </c>
      <c r="H606" s="26">
        <v>42370</v>
      </c>
      <c r="I606" s="22">
        <v>42400</v>
      </c>
      <c r="J606" s="26" t="s">
        <v>1512</v>
      </c>
      <c r="K606" s="22"/>
      <c r="L606" s="23">
        <v>1</v>
      </c>
      <c r="M606" s="24" t="s">
        <v>674</v>
      </c>
      <c r="N606" s="31">
        <v>4</v>
      </c>
      <c r="O606" s="2">
        <f>IF(OR(m1AssetsTable[[#This Row],[Begin]]&gt;m1AssetsTable[[#This Row],[End]],m1AssetsTable[[#This Row],[Device family]]="Error",m1AssetsTable[[#This Row],[RU]]="Error"),1,0)</f>
        <v>0</v>
      </c>
    </row>
    <row r="607" spans="2:15" x14ac:dyDescent="0.25">
      <c r="B607" s="20">
        <f>SUBTOTAL(3,$O$7:O607)</f>
        <v>601</v>
      </c>
      <c r="C607" s="25" t="s">
        <v>9</v>
      </c>
      <c r="D607" s="25" t="s">
        <v>336</v>
      </c>
      <c r="E607" s="25" t="s">
        <v>1135</v>
      </c>
      <c r="F607" s="25" t="s">
        <v>1136</v>
      </c>
      <c r="G607" s="25" t="s">
        <v>333</v>
      </c>
      <c r="H607" s="26">
        <v>42370</v>
      </c>
      <c r="I607" s="22">
        <v>42400</v>
      </c>
      <c r="J607" s="26" t="s">
        <v>1512</v>
      </c>
      <c r="K607" s="22"/>
      <c r="L607" s="23">
        <v>1</v>
      </c>
      <c r="M607" s="24" t="s">
        <v>674</v>
      </c>
      <c r="N607" s="31">
        <v>4</v>
      </c>
      <c r="O607" s="2">
        <f>IF(OR(m1AssetsTable[[#This Row],[Begin]]&gt;m1AssetsTable[[#This Row],[End]],m1AssetsTable[[#This Row],[Device family]]="Error",m1AssetsTable[[#This Row],[RU]]="Error"),1,0)</f>
        <v>0</v>
      </c>
    </row>
    <row r="608" spans="2:15" x14ac:dyDescent="0.25">
      <c r="B608" s="20">
        <f>SUBTOTAL(3,$O$7:O608)</f>
        <v>602</v>
      </c>
      <c r="C608" s="25" t="s">
        <v>9</v>
      </c>
      <c r="D608" s="25" t="s">
        <v>336</v>
      </c>
      <c r="E608" s="25" t="s">
        <v>1137</v>
      </c>
      <c r="F608" s="25" t="s">
        <v>1138</v>
      </c>
      <c r="G608" s="25" t="s">
        <v>333</v>
      </c>
      <c r="H608" s="26">
        <v>42370</v>
      </c>
      <c r="I608" s="22">
        <v>42400</v>
      </c>
      <c r="J608" s="26" t="s">
        <v>1512</v>
      </c>
      <c r="K608" s="22"/>
      <c r="L608" s="23">
        <v>1</v>
      </c>
      <c r="M608" s="24" t="s">
        <v>674</v>
      </c>
      <c r="N608" s="31">
        <v>4</v>
      </c>
      <c r="O608" s="2">
        <f>IF(OR(m1AssetsTable[[#This Row],[Begin]]&gt;m1AssetsTable[[#This Row],[End]],m1AssetsTable[[#This Row],[Device family]]="Error",m1AssetsTable[[#This Row],[RU]]="Error"),1,0)</f>
        <v>0</v>
      </c>
    </row>
    <row r="609" spans="2:15" x14ac:dyDescent="0.25">
      <c r="B609" s="20">
        <f>SUBTOTAL(3,$O$7:O609)</f>
        <v>603</v>
      </c>
      <c r="C609" s="25" t="s">
        <v>9</v>
      </c>
      <c r="D609" s="25" t="s">
        <v>336</v>
      </c>
      <c r="E609" s="25" t="s">
        <v>1139</v>
      </c>
      <c r="F609" s="25" t="s">
        <v>1140</v>
      </c>
      <c r="G609" s="25" t="s">
        <v>333</v>
      </c>
      <c r="H609" s="26">
        <v>42370</v>
      </c>
      <c r="I609" s="22">
        <v>42400</v>
      </c>
      <c r="J609" s="26" t="s">
        <v>1512</v>
      </c>
      <c r="K609" s="22"/>
      <c r="L609" s="23">
        <v>1</v>
      </c>
      <c r="M609" s="24" t="s">
        <v>674</v>
      </c>
      <c r="N609" s="31">
        <v>4</v>
      </c>
      <c r="O609" s="2">
        <f>IF(OR(m1AssetsTable[[#This Row],[Begin]]&gt;m1AssetsTable[[#This Row],[End]],m1AssetsTable[[#This Row],[Device family]]="Error",m1AssetsTable[[#This Row],[RU]]="Error"),1,0)</f>
        <v>0</v>
      </c>
    </row>
    <row r="610" spans="2:15" x14ac:dyDescent="0.25">
      <c r="B610" s="20">
        <f>SUBTOTAL(3,$O$7:O610)</f>
        <v>604</v>
      </c>
      <c r="C610" s="25" t="s">
        <v>9</v>
      </c>
      <c r="D610" s="25" t="s">
        <v>336</v>
      </c>
      <c r="E610" s="25" t="s">
        <v>1141</v>
      </c>
      <c r="F610" s="25" t="s">
        <v>1142</v>
      </c>
      <c r="G610" s="25" t="s">
        <v>333</v>
      </c>
      <c r="H610" s="26">
        <v>42370</v>
      </c>
      <c r="I610" s="22">
        <v>42400</v>
      </c>
      <c r="J610" s="26" t="s">
        <v>1512</v>
      </c>
      <c r="K610" s="22"/>
      <c r="L610" s="23">
        <v>1</v>
      </c>
      <c r="M610" s="24" t="s">
        <v>674</v>
      </c>
      <c r="N610" s="31">
        <v>4</v>
      </c>
      <c r="O610" s="2">
        <f>IF(OR(m1AssetsTable[[#This Row],[Begin]]&gt;m1AssetsTable[[#This Row],[End]],m1AssetsTable[[#This Row],[Device family]]="Error",m1AssetsTable[[#This Row],[RU]]="Error"),1,0)</f>
        <v>0</v>
      </c>
    </row>
    <row r="611" spans="2:15" x14ac:dyDescent="0.25">
      <c r="B611" s="20">
        <f>SUBTOTAL(3,$O$7:O611)</f>
        <v>605</v>
      </c>
      <c r="C611" s="25" t="s">
        <v>9</v>
      </c>
      <c r="D611" s="25" t="s">
        <v>336</v>
      </c>
      <c r="E611" s="25" t="s">
        <v>1143</v>
      </c>
      <c r="F611" s="25" t="s">
        <v>1144</v>
      </c>
      <c r="G611" s="25" t="s">
        <v>333</v>
      </c>
      <c r="H611" s="26">
        <v>42370</v>
      </c>
      <c r="I611" s="22">
        <v>42400</v>
      </c>
      <c r="J611" s="26" t="s">
        <v>1512</v>
      </c>
      <c r="K611" s="22"/>
      <c r="L611" s="23">
        <v>1</v>
      </c>
      <c r="M611" s="24" t="s">
        <v>674</v>
      </c>
      <c r="N611" s="31">
        <v>4</v>
      </c>
      <c r="O611" s="2">
        <f>IF(OR(m1AssetsTable[[#This Row],[Begin]]&gt;m1AssetsTable[[#This Row],[End]],m1AssetsTable[[#This Row],[Device family]]="Error",m1AssetsTable[[#This Row],[RU]]="Error"),1,0)</f>
        <v>0</v>
      </c>
    </row>
    <row r="612" spans="2:15" x14ac:dyDescent="0.25">
      <c r="B612" s="20">
        <f>SUBTOTAL(3,$O$7:O612)</f>
        <v>606</v>
      </c>
      <c r="C612" s="25" t="s">
        <v>9</v>
      </c>
      <c r="D612" s="25" t="s">
        <v>336</v>
      </c>
      <c r="E612" s="25" t="s">
        <v>1145</v>
      </c>
      <c r="F612" s="25" t="s">
        <v>1146</v>
      </c>
      <c r="G612" s="25" t="s">
        <v>333</v>
      </c>
      <c r="H612" s="26">
        <v>42370</v>
      </c>
      <c r="I612" s="22">
        <v>42400</v>
      </c>
      <c r="J612" s="26" t="s">
        <v>1512</v>
      </c>
      <c r="K612" s="22"/>
      <c r="L612" s="23">
        <v>1</v>
      </c>
      <c r="M612" s="24" t="s">
        <v>674</v>
      </c>
      <c r="N612" s="31">
        <v>4</v>
      </c>
      <c r="O612" s="2">
        <f>IF(OR(m1AssetsTable[[#This Row],[Begin]]&gt;m1AssetsTable[[#This Row],[End]],m1AssetsTable[[#This Row],[Device family]]="Error",m1AssetsTable[[#This Row],[RU]]="Error"),1,0)</f>
        <v>0</v>
      </c>
    </row>
    <row r="613" spans="2:15" x14ac:dyDescent="0.25">
      <c r="B613" s="20">
        <f>SUBTOTAL(3,$O$7:O613)</f>
        <v>607</v>
      </c>
      <c r="C613" s="25" t="s">
        <v>9</v>
      </c>
      <c r="D613" s="25" t="s">
        <v>336</v>
      </c>
      <c r="E613" s="25" t="s">
        <v>1147</v>
      </c>
      <c r="F613" s="25" t="s">
        <v>1148</v>
      </c>
      <c r="G613" s="25" t="s">
        <v>333</v>
      </c>
      <c r="H613" s="26">
        <v>42370</v>
      </c>
      <c r="I613" s="22">
        <v>42400</v>
      </c>
      <c r="J613" s="26" t="s">
        <v>1512</v>
      </c>
      <c r="K613" s="22"/>
      <c r="L613" s="23">
        <v>1</v>
      </c>
      <c r="M613" s="24" t="s">
        <v>674</v>
      </c>
      <c r="N613" s="31">
        <v>4</v>
      </c>
      <c r="O613" s="2">
        <f>IF(OR(m1AssetsTable[[#This Row],[Begin]]&gt;m1AssetsTable[[#This Row],[End]],m1AssetsTable[[#This Row],[Device family]]="Error",m1AssetsTable[[#This Row],[RU]]="Error"),1,0)</f>
        <v>0</v>
      </c>
    </row>
    <row r="614" spans="2:15" x14ac:dyDescent="0.25">
      <c r="B614" s="20">
        <f>SUBTOTAL(3,$O$7:O614)</f>
        <v>608</v>
      </c>
      <c r="C614" s="25" t="s">
        <v>9</v>
      </c>
      <c r="D614" s="25" t="s">
        <v>334</v>
      </c>
      <c r="E614" s="25" t="s">
        <v>1149</v>
      </c>
      <c r="F614" s="25" t="s">
        <v>1150</v>
      </c>
      <c r="G614" s="25" t="s">
        <v>333</v>
      </c>
      <c r="H614" s="26">
        <v>42370</v>
      </c>
      <c r="I614" s="22">
        <v>42400</v>
      </c>
      <c r="J614" s="26" t="s">
        <v>1512</v>
      </c>
      <c r="K614" s="22"/>
      <c r="L614" s="23">
        <v>1</v>
      </c>
      <c r="M614" s="24" t="s">
        <v>674</v>
      </c>
      <c r="N614" s="31">
        <v>4</v>
      </c>
      <c r="O614" s="2">
        <f>IF(OR(m1AssetsTable[[#This Row],[Begin]]&gt;m1AssetsTable[[#This Row],[End]],m1AssetsTable[[#This Row],[Device family]]="Error",m1AssetsTable[[#This Row],[RU]]="Error"),1,0)</f>
        <v>0</v>
      </c>
    </row>
    <row r="615" spans="2:15" x14ac:dyDescent="0.25">
      <c r="B615" s="20">
        <f>SUBTOTAL(3,$O$7:O615)</f>
        <v>609</v>
      </c>
      <c r="C615" s="25" t="s">
        <v>9</v>
      </c>
      <c r="D615" s="25" t="s">
        <v>334</v>
      </c>
      <c r="E615" s="25" t="s">
        <v>1151</v>
      </c>
      <c r="F615" s="25" t="s">
        <v>1152</v>
      </c>
      <c r="G615" s="25" t="s">
        <v>333</v>
      </c>
      <c r="H615" s="26">
        <v>42370</v>
      </c>
      <c r="I615" s="22">
        <v>42400</v>
      </c>
      <c r="J615" s="26" t="s">
        <v>1512</v>
      </c>
      <c r="K615" s="22"/>
      <c r="L615" s="23">
        <v>1</v>
      </c>
      <c r="M615" s="24" t="s">
        <v>674</v>
      </c>
      <c r="N615" s="31">
        <v>4</v>
      </c>
      <c r="O615" s="2">
        <f>IF(OR(m1AssetsTable[[#This Row],[Begin]]&gt;m1AssetsTable[[#This Row],[End]],m1AssetsTable[[#This Row],[Device family]]="Error",m1AssetsTable[[#This Row],[RU]]="Error"),1,0)</f>
        <v>0</v>
      </c>
    </row>
    <row r="616" spans="2:15" x14ac:dyDescent="0.25">
      <c r="B616" s="20">
        <f>SUBTOTAL(3,$O$7:O616)</f>
        <v>610</v>
      </c>
      <c r="C616" s="25" t="s">
        <v>9</v>
      </c>
      <c r="D616" s="25" t="s">
        <v>336</v>
      </c>
      <c r="E616" s="25" t="s">
        <v>1153</v>
      </c>
      <c r="F616" s="25" t="s">
        <v>1154</v>
      </c>
      <c r="G616" s="25" t="s">
        <v>333</v>
      </c>
      <c r="H616" s="26">
        <v>42370</v>
      </c>
      <c r="I616" s="22">
        <v>42400</v>
      </c>
      <c r="J616" s="26" t="s">
        <v>1512</v>
      </c>
      <c r="K616" s="22"/>
      <c r="L616" s="23">
        <v>1</v>
      </c>
      <c r="M616" s="24" t="s">
        <v>674</v>
      </c>
      <c r="N616" s="31">
        <v>4</v>
      </c>
      <c r="O616" s="2">
        <f>IF(OR(m1AssetsTable[[#This Row],[Begin]]&gt;m1AssetsTable[[#This Row],[End]],m1AssetsTable[[#This Row],[Device family]]="Error",m1AssetsTable[[#This Row],[RU]]="Error"),1,0)</f>
        <v>0</v>
      </c>
    </row>
    <row r="617" spans="2:15" x14ac:dyDescent="0.25">
      <c r="B617" s="20">
        <f>SUBTOTAL(3,$O$7:O617)</f>
        <v>611</v>
      </c>
      <c r="C617" s="25" t="s">
        <v>9</v>
      </c>
      <c r="D617" s="25" t="s">
        <v>336</v>
      </c>
      <c r="E617" s="25" t="s">
        <v>1155</v>
      </c>
      <c r="F617" s="25" t="s">
        <v>1156</v>
      </c>
      <c r="G617" s="25" t="s">
        <v>333</v>
      </c>
      <c r="H617" s="26">
        <v>42370</v>
      </c>
      <c r="I617" s="22">
        <v>42400</v>
      </c>
      <c r="J617" s="26" t="s">
        <v>1512</v>
      </c>
      <c r="K617" s="22"/>
      <c r="L617" s="23">
        <v>1</v>
      </c>
      <c r="M617" s="24" t="s">
        <v>674</v>
      </c>
      <c r="N617" s="31">
        <v>4</v>
      </c>
      <c r="O617" s="2">
        <f>IF(OR(m1AssetsTable[[#This Row],[Begin]]&gt;m1AssetsTable[[#This Row],[End]],m1AssetsTable[[#This Row],[Device family]]="Error",m1AssetsTable[[#This Row],[RU]]="Error"),1,0)</f>
        <v>0</v>
      </c>
    </row>
    <row r="618" spans="2:15" x14ac:dyDescent="0.25">
      <c r="B618" s="20">
        <f>SUBTOTAL(3,$O$7:O618)</f>
        <v>612</v>
      </c>
      <c r="C618" s="25" t="s">
        <v>9</v>
      </c>
      <c r="D618" s="25" t="s">
        <v>336</v>
      </c>
      <c r="E618" s="25" t="s">
        <v>1157</v>
      </c>
      <c r="F618" s="25" t="s">
        <v>1158</v>
      </c>
      <c r="G618" s="25" t="s">
        <v>333</v>
      </c>
      <c r="H618" s="26">
        <v>42370</v>
      </c>
      <c r="I618" s="22">
        <v>42400</v>
      </c>
      <c r="J618" s="26" t="s">
        <v>1512</v>
      </c>
      <c r="K618" s="22"/>
      <c r="L618" s="23">
        <v>1</v>
      </c>
      <c r="M618" s="24" t="s">
        <v>674</v>
      </c>
      <c r="N618" s="31">
        <v>4</v>
      </c>
      <c r="O618" s="2">
        <f>IF(OR(m1AssetsTable[[#This Row],[Begin]]&gt;m1AssetsTable[[#This Row],[End]],m1AssetsTable[[#This Row],[Device family]]="Error",m1AssetsTable[[#This Row],[RU]]="Error"),1,0)</f>
        <v>0</v>
      </c>
    </row>
    <row r="619" spans="2:15" x14ac:dyDescent="0.25">
      <c r="B619" s="20">
        <f>SUBTOTAL(3,$O$7:O619)</f>
        <v>613</v>
      </c>
      <c r="C619" s="25" t="s">
        <v>9</v>
      </c>
      <c r="D619" s="25" t="s">
        <v>336</v>
      </c>
      <c r="E619" s="25" t="s">
        <v>1159</v>
      </c>
      <c r="F619" s="25" t="s">
        <v>1160</v>
      </c>
      <c r="G619" s="25" t="s">
        <v>333</v>
      </c>
      <c r="H619" s="26">
        <v>42370</v>
      </c>
      <c r="I619" s="22">
        <v>42400</v>
      </c>
      <c r="J619" s="26" t="s">
        <v>1512</v>
      </c>
      <c r="K619" s="22"/>
      <c r="L619" s="23">
        <v>1</v>
      </c>
      <c r="M619" s="24" t="s">
        <v>674</v>
      </c>
      <c r="N619" s="31">
        <v>4</v>
      </c>
      <c r="O619" s="2">
        <f>IF(OR(m1AssetsTable[[#This Row],[Begin]]&gt;m1AssetsTable[[#This Row],[End]],m1AssetsTable[[#This Row],[Device family]]="Error",m1AssetsTable[[#This Row],[RU]]="Error"),1,0)</f>
        <v>0</v>
      </c>
    </row>
    <row r="620" spans="2:15" x14ac:dyDescent="0.25">
      <c r="B620" s="20">
        <f>SUBTOTAL(3,$O$7:O620)</f>
        <v>614</v>
      </c>
      <c r="C620" s="25" t="s">
        <v>9</v>
      </c>
      <c r="D620" s="25" t="s">
        <v>336</v>
      </c>
      <c r="E620" s="25" t="s">
        <v>1161</v>
      </c>
      <c r="F620" s="25" t="s">
        <v>1162</v>
      </c>
      <c r="G620" s="25" t="s">
        <v>333</v>
      </c>
      <c r="H620" s="26">
        <v>42370</v>
      </c>
      <c r="I620" s="22">
        <v>42400</v>
      </c>
      <c r="J620" s="26" t="s">
        <v>1512</v>
      </c>
      <c r="K620" s="22"/>
      <c r="L620" s="23">
        <v>1</v>
      </c>
      <c r="M620" s="24" t="s">
        <v>674</v>
      </c>
      <c r="N620" s="31">
        <v>4</v>
      </c>
      <c r="O620" s="2">
        <f>IF(OR(m1AssetsTable[[#This Row],[Begin]]&gt;m1AssetsTable[[#This Row],[End]],m1AssetsTable[[#This Row],[Device family]]="Error",m1AssetsTable[[#This Row],[RU]]="Error"),1,0)</f>
        <v>0</v>
      </c>
    </row>
    <row r="621" spans="2:15" x14ac:dyDescent="0.25">
      <c r="B621" s="20">
        <f>SUBTOTAL(3,$O$7:O621)</f>
        <v>615</v>
      </c>
      <c r="C621" s="25" t="s">
        <v>9</v>
      </c>
      <c r="D621" s="25" t="s">
        <v>336</v>
      </c>
      <c r="E621" s="25" t="s">
        <v>1163</v>
      </c>
      <c r="F621" s="25" t="s">
        <v>1164</v>
      </c>
      <c r="G621" s="25" t="s">
        <v>333</v>
      </c>
      <c r="H621" s="26">
        <v>42370</v>
      </c>
      <c r="I621" s="22">
        <v>42400</v>
      </c>
      <c r="J621" s="26" t="s">
        <v>1512</v>
      </c>
      <c r="K621" s="22"/>
      <c r="L621" s="23">
        <v>1</v>
      </c>
      <c r="M621" s="24" t="s">
        <v>674</v>
      </c>
      <c r="N621" s="31">
        <v>4</v>
      </c>
      <c r="O621" s="2">
        <f>IF(OR(m1AssetsTable[[#This Row],[Begin]]&gt;m1AssetsTable[[#This Row],[End]],m1AssetsTable[[#This Row],[Device family]]="Error",m1AssetsTable[[#This Row],[RU]]="Error"),1,0)</f>
        <v>0</v>
      </c>
    </row>
    <row r="622" spans="2:15" x14ac:dyDescent="0.25">
      <c r="B622" s="20">
        <f>SUBTOTAL(3,$O$7:O622)</f>
        <v>616</v>
      </c>
      <c r="C622" s="25" t="s">
        <v>9</v>
      </c>
      <c r="D622" s="25" t="s">
        <v>336</v>
      </c>
      <c r="E622" s="25" t="s">
        <v>1165</v>
      </c>
      <c r="F622" s="25" t="s">
        <v>1166</v>
      </c>
      <c r="G622" s="25" t="s">
        <v>333</v>
      </c>
      <c r="H622" s="26">
        <v>42370</v>
      </c>
      <c r="I622" s="22">
        <v>42400</v>
      </c>
      <c r="J622" s="26" t="s">
        <v>1512</v>
      </c>
      <c r="K622" s="22"/>
      <c r="L622" s="23">
        <v>1</v>
      </c>
      <c r="M622" s="24" t="s">
        <v>674</v>
      </c>
      <c r="N622" s="31">
        <v>4</v>
      </c>
      <c r="O622" s="2">
        <f>IF(OR(m1AssetsTable[[#This Row],[Begin]]&gt;m1AssetsTable[[#This Row],[End]],m1AssetsTable[[#This Row],[Device family]]="Error",m1AssetsTable[[#This Row],[RU]]="Error"),1,0)</f>
        <v>0</v>
      </c>
    </row>
    <row r="623" spans="2:15" x14ac:dyDescent="0.25">
      <c r="B623" s="20">
        <f>SUBTOTAL(3,$O$7:O623)</f>
        <v>617</v>
      </c>
      <c r="C623" s="25" t="s">
        <v>9</v>
      </c>
      <c r="D623" s="25" t="s">
        <v>334</v>
      </c>
      <c r="E623" s="25" t="s">
        <v>1167</v>
      </c>
      <c r="F623" s="25" t="s">
        <v>1168</v>
      </c>
      <c r="G623" s="25" t="s">
        <v>333</v>
      </c>
      <c r="H623" s="26">
        <v>42370</v>
      </c>
      <c r="I623" s="22">
        <v>42400</v>
      </c>
      <c r="J623" s="26" t="s">
        <v>1512</v>
      </c>
      <c r="K623" s="22"/>
      <c r="L623" s="23">
        <v>1</v>
      </c>
      <c r="M623" s="24" t="s">
        <v>674</v>
      </c>
      <c r="N623" s="31">
        <v>4</v>
      </c>
      <c r="O623" s="2">
        <f>IF(OR(m1AssetsTable[[#This Row],[Begin]]&gt;m1AssetsTable[[#This Row],[End]],m1AssetsTable[[#This Row],[Device family]]="Error",m1AssetsTable[[#This Row],[RU]]="Error"),1,0)</f>
        <v>0</v>
      </c>
    </row>
    <row r="624" spans="2:15" x14ac:dyDescent="0.25">
      <c r="B624" s="20">
        <f>SUBTOTAL(3,$O$7:O624)</f>
        <v>618</v>
      </c>
      <c r="C624" s="25" t="s">
        <v>9</v>
      </c>
      <c r="D624" s="25" t="s">
        <v>336</v>
      </c>
      <c r="E624" s="25" t="s">
        <v>1169</v>
      </c>
      <c r="F624" s="25" t="s">
        <v>1170</v>
      </c>
      <c r="G624" s="25" t="s">
        <v>333</v>
      </c>
      <c r="H624" s="26">
        <v>42370</v>
      </c>
      <c r="I624" s="22">
        <v>42400</v>
      </c>
      <c r="J624" s="26" t="s">
        <v>1512</v>
      </c>
      <c r="K624" s="22"/>
      <c r="L624" s="23">
        <v>1</v>
      </c>
      <c r="M624" s="24" t="s">
        <v>674</v>
      </c>
      <c r="N624" s="31">
        <v>4</v>
      </c>
      <c r="O624" s="2">
        <f>IF(OR(m1AssetsTable[[#This Row],[Begin]]&gt;m1AssetsTable[[#This Row],[End]],m1AssetsTable[[#This Row],[Device family]]="Error",m1AssetsTable[[#This Row],[RU]]="Error"),1,0)</f>
        <v>0</v>
      </c>
    </row>
    <row r="625" spans="2:15" x14ac:dyDescent="0.25">
      <c r="B625" s="20">
        <f>SUBTOTAL(3,$O$7:O625)</f>
        <v>619</v>
      </c>
      <c r="C625" s="25" t="s">
        <v>9</v>
      </c>
      <c r="D625" s="25" t="s">
        <v>336</v>
      </c>
      <c r="E625" s="25" t="s">
        <v>1171</v>
      </c>
      <c r="F625" s="25" t="s">
        <v>1172</v>
      </c>
      <c r="G625" s="25" t="s">
        <v>333</v>
      </c>
      <c r="H625" s="26">
        <v>42370</v>
      </c>
      <c r="I625" s="22">
        <v>42400</v>
      </c>
      <c r="J625" s="26" t="s">
        <v>1512</v>
      </c>
      <c r="K625" s="22"/>
      <c r="L625" s="23">
        <v>1</v>
      </c>
      <c r="M625" s="24" t="s">
        <v>674</v>
      </c>
      <c r="N625" s="31">
        <v>4</v>
      </c>
      <c r="O625" s="2">
        <f>IF(OR(m1AssetsTable[[#This Row],[Begin]]&gt;m1AssetsTable[[#This Row],[End]],m1AssetsTable[[#This Row],[Device family]]="Error",m1AssetsTable[[#This Row],[RU]]="Error"),1,0)</f>
        <v>0</v>
      </c>
    </row>
    <row r="626" spans="2:15" x14ac:dyDescent="0.25">
      <c r="B626" s="20">
        <f>SUBTOTAL(3,$O$7:O626)</f>
        <v>620</v>
      </c>
      <c r="C626" s="25" t="s">
        <v>9</v>
      </c>
      <c r="D626" s="25" t="s">
        <v>336</v>
      </c>
      <c r="E626" s="25" t="s">
        <v>1173</v>
      </c>
      <c r="F626" s="25" t="s">
        <v>1174</v>
      </c>
      <c r="G626" s="25" t="s">
        <v>333</v>
      </c>
      <c r="H626" s="26">
        <v>42370</v>
      </c>
      <c r="I626" s="22">
        <v>42400</v>
      </c>
      <c r="J626" s="26" t="s">
        <v>1512</v>
      </c>
      <c r="K626" s="22"/>
      <c r="L626" s="23">
        <v>1</v>
      </c>
      <c r="M626" s="24" t="s">
        <v>674</v>
      </c>
      <c r="N626" s="31">
        <v>4</v>
      </c>
      <c r="O626" s="2">
        <f>IF(OR(m1AssetsTable[[#This Row],[Begin]]&gt;m1AssetsTable[[#This Row],[End]],m1AssetsTable[[#This Row],[Device family]]="Error",m1AssetsTable[[#This Row],[RU]]="Error"),1,0)</f>
        <v>0</v>
      </c>
    </row>
    <row r="627" spans="2:15" x14ac:dyDescent="0.25">
      <c r="B627" s="20">
        <f>SUBTOTAL(3,$O$7:O627)</f>
        <v>621</v>
      </c>
      <c r="C627" s="25" t="s">
        <v>9</v>
      </c>
      <c r="D627" s="25" t="s">
        <v>336</v>
      </c>
      <c r="E627" s="25" t="s">
        <v>1175</v>
      </c>
      <c r="F627" s="25" t="s">
        <v>1176</v>
      </c>
      <c r="G627" s="25" t="s">
        <v>333</v>
      </c>
      <c r="H627" s="26">
        <v>42370</v>
      </c>
      <c r="I627" s="22">
        <v>42400</v>
      </c>
      <c r="J627" s="26" t="s">
        <v>1512</v>
      </c>
      <c r="K627" s="22"/>
      <c r="L627" s="23">
        <v>1</v>
      </c>
      <c r="M627" s="24" t="s">
        <v>674</v>
      </c>
      <c r="N627" s="31">
        <v>4</v>
      </c>
      <c r="O627" s="2">
        <f>IF(OR(m1AssetsTable[[#This Row],[Begin]]&gt;m1AssetsTable[[#This Row],[End]],m1AssetsTable[[#This Row],[Device family]]="Error",m1AssetsTable[[#This Row],[RU]]="Error"),1,0)</f>
        <v>0</v>
      </c>
    </row>
    <row r="628" spans="2:15" x14ac:dyDescent="0.25">
      <c r="B628" s="20">
        <f>SUBTOTAL(3,$O$7:O628)</f>
        <v>622</v>
      </c>
      <c r="C628" s="25" t="s">
        <v>9</v>
      </c>
      <c r="D628" s="25" t="s">
        <v>336</v>
      </c>
      <c r="E628" s="25" t="s">
        <v>1177</v>
      </c>
      <c r="F628" s="25" t="s">
        <v>1178</v>
      </c>
      <c r="G628" s="25" t="s">
        <v>333</v>
      </c>
      <c r="H628" s="26">
        <v>42370</v>
      </c>
      <c r="I628" s="22">
        <v>42400</v>
      </c>
      <c r="J628" s="26" t="s">
        <v>1512</v>
      </c>
      <c r="K628" s="22"/>
      <c r="L628" s="23">
        <v>1</v>
      </c>
      <c r="M628" s="24" t="s">
        <v>674</v>
      </c>
      <c r="N628" s="31">
        <v>4</v>
      </c>
      <c r="O628" s="2">
        <f>IF(OR(m1AssetsTable[[#This Row],[Begin]]&gt;m1AssetsTable[[#This Row],[End]],m1AssetsTable[[#This Row],[Device family]]="Error",m1AssetsTable[[#This Row],[RU]]="Error"),1,0)</f>
        <v>0</v>
      </c>
    </row>
    <row r="629" spans="2:15" x14ac:dyDescent="0.25">
      <c r="B629" s="20">
        <f>SUBTOTAL(3,$O$7:O629)</f>
        <v>623</v>
      </c>
      <c r="C629" s="25" t="s">
        <v>9</v>
      </c>
      <c r="D629" s="25" t="s">
        <v>334</v>
      </c>
      <c r="E629" s="25" t="s">
        <v>1179</v>
      </c>
      <c r="F629" s="25" t="s">
        <v>1180</v>
      </c>
      <c r="G629" s="25" t="s">
        <v>333</v>
      </c>
      <c r="H629" s="26">
        <v>42370</v>
      </c>
      <c r="I629" s="22">
        <v>42400</v>
      </c>
      <c r="J629" s="26" t="s">
        <v>1512</v>
      </c>
      <c r="K629" s="22"/>
      <c r="L629" s="23">
        <v>1</v>
      </c>
      <c r="M629" s="24" t="s">
        <v>674</v>
      </c>
      <c r="N629" s="31">
        <v>4</v>
      </c>
      <c r="O629" s="2">
        <f>IF(OR(m1AssetsTable[[#This Row],[Begin]]&gt;m1AssetsTable[[#This Row],[End]],m1AssetsTable[[#This Row],[Device family]]="Error",m1AssetsTable[[#This Row],[RU]]="Error"),1,0)</f>
        <v>0</v>
      </c>
    </row>
    <row r="630" spans="2:15" x14ac:dyDescent="0.25">
      <c r="B630" s="20">
        <f>SUBTOTAL(3,$O$7:O630)</f>
        <v>624</v>
      </c>
      <c r="C630" s="25" t="s">
        <v>9</v>
      </c>
      <c r="D630" s="25" t="s">
        <v>336</v>
      </c>
      <c r="E630" s="25" t="s">
        <v>1181</v>
      </c>
      <c r="F630" s="25" t="s">
        <v>1182</v>
      </c>
      <c r="G630" s="25" t="s">
        <v>333</v>
      </c>
      <c r="H630" s="26">
        <v>42370</v>
      </c>
      <c r="I630" s="22">
        <v>42400</v>
      </c>
      <c r="J630" s="26" t="s">
        <v>1512</v>
      </c>
      <c r="K630" s="22"/>
      <c r="L630" s="23">
        <v>1</v>
      </c>
      <c r="M630" s="24" t="s">
        <v>674</v>
      </c>
      <c r="N630" s="31">
        <v>4</v>
      </c>
      <c r="O630" s="2">
        <f>IF(OR(m1AssetsTable[[#This Row],[Begin]]&gt;m1AssetsTable[[#This Row],[End]],m1AssetsTable[[#This Row],[Device family]]="Error",m1AssetsTable[[#This Row],[RU]]="Error"),1,0)</f>
        <v>0</v>
      </c>
    </row>
    <row r="631" spans="2:15" x14ac:dyDescent="0.25">
      <c r="B631" s="20">
        <f>SUBTOTAL(3,$O$7:O631)</f>
        <v>625</v>
      </c>
      <c r="C631" s="25" t="s">
        <v>9</v>
      </c>
      <c r="D631" s="25" t="s">
        <v>336</v>
      </c>
      <c r="E631" s="25" t="s">
        <v>1183</v>
      </c>
      <c r="F631" s="25" t="s">
        <v>1184</v>
      </c>
      <c r="G631" s="25" t="s">
        <v>333</v>
      </c>
      <c r="H631" s="26">
        <v>42370</v>
      </c>
      <c r="I631" s="22">
        <v>42400</v>
      </c>
      <c r="J631" s="26" t="s">
        <v>1512</v>
      </c>
      <c r="K631" s="22"/>
      <c r="L631" s="23">
        <v>1</v>
      </c>
      <c r="M631" s="24" t="s">
        <v>674</v>
      </c>
      <c r="N631" s="31">
        <v>4</v>
      </c>
      <c r="O631" s="2">
        <f>IF(OR(m1AssetsTable[[#This Row],[Begin]]&gt;m1AssetsTable[[#This Row],[End]],m1AssetsTable[[#This Row],[Device family]]="Error",m1AssetsTable[[#This Row],[RU]]="Error"),1,0)</f>
        <v>0</v>
      </c>
    </row>
    <row r="632" spans="2:15" x14ac:dyDescent="0.25">
      <c r="B632" s="20">
        <f>SUBTOTAL(3,$O$7:O632)</f>
        <v>626</v>
      </c>
      <c r="C632" s="25" t="s">
        <v>9</v>
      </c>
      <c r="D632" s="25" t="s">
        <v>336</v>
      </c>
      <c r="E632" s="25" t="s">
        <v>1185</v>
      </c>
      <c r="F632" s="25" t="s">
        <v>1186</v>
      </c>
      <c r="G632" s="25" t="s">
        <v>333</v>
      </c>
      <c r="H632" s="26">
        <v>42370</v>
      </c>
      <c r="I632" s="22">
        <v>42400</v>
      </c>
      <c r="J632" s="26" t="s">
        <v>1512</v>
      </c>
      <c r="K632" s="22"/>
      <c r="L632" s="23">
        <v>1</v>
      </c>
      <c r="M632" s="24" t="s">
        <v>674</v>
      </c>
      <c r="N632" s="31">
        <v>4</v>
      </c>
      <c r="O632" s="2">
        <f>IF(OR(m1AssetsTable[[#This Row],[Begin]]&gt;m1AssetsTable[[#This Row],[End]],m1AssetsTable[[#This Row],[Device family]]="Error",m1AssetsTable[[#This Row],[RU]]="Error"),1,0)</f>
        <v>0</v>
      </c>
    </row>
    <row r="633" spans="2:15" x14ac:dyDescent="0.25">
      <c r="B633" s="20">
        <f>SUBTOTAL(3,$O$7:O633)</f>
        <v>627</v>
      </c>
      <c r="C633" s="25" t="s">
        <v>9</v>
      </c>
      <c r="D633" s="25" t="s">
        <v>336</v>
      </c>
      <c r="E633" s="25" t="s">
        <v>1187</v>
      </c>
      <c r="F633" s="25" t="s">
        <v>1188</v>
      </c>
      <c r="G633" s="25" t="s">
        <v>333</v>
      </c>
      <c r="H633" s="26">
        <v>42370</v>
      </c>
      <c r="I633" s="22">
        <v>42400</v>
      </c>
      <c r="J633" s="26" t="s">
        <v>1512</v>
      </c>
      <c r="K633" s="22"/>
      <c r="L633" s="23">
        <v>1</v>
      </c>
      <c r="M633" s="24" t="s">
        <v>674</v>
      </c>
      <c r="N633" s="31">
        <v>4</v>
      </c>
      <c r="O633" s="2">
        <f>IF(OR(m1AssetsTable[[#This Row],[Begin]]&gt;m1AssetsTable[[#This Row],[End]],m1AssetsTable[[#This Row],[Device family]]="Error",m1AssetsTable[[#This Row],[RU]]="Error"),1,0)</f>
        <v>0</v>
      </c>
    </row>
    <row r="634" spans="2:15" x14ac:dyDescent="0.25">
      <c r="B634" s="20">
        <f>SUBTOTAL(3,$O$7:O634)</f>
        <v>628</v>
      </c>
      <c r="C634" s="25" t="s">
        <v>9</v>
      </c>
      <c r="D634" s="25" t="s">
        <v>345</v>
      </c>
      <c r="E634" s="25" t="s">
        <v>1189</v>
      </c>
      <c r="F634" s="25" t="s">
        <v>1190</v>
      </c>
      <c r="G634" s="25" t="s">
        <v>333</v>
      </c>
      <c r="H634" s="26">
        <v>42370</v>
      </c>
      <c r="I634" s="22">
        <v>42400</v>
      </c>
      <c r="J634" s="26" t="s">
        <v>1512</v>
      </c>
      <c r="K634" s="22"/>
      <c r="L634" s="23">
        <v>1</v>
      </c>
      <c r="M634" s="24" t="s">
        <v>674</v>
      </c>
      <c r="N634" s="31">
        <v>4</v>
      </c>
      <c r="O634" s="2">
        <f>IF(OR(m1AssetsTable[[#This Row],[Begin]]&gt;m1AssetsTable[[#This Row],[End]],m1AssetsTable[[#This Row],[Device family]]="Error",m1AssetsTable[[#This Row],[RU]]="Error"),1,0)</f>
        <v>0</v>
      </c>
    </row>
    <row r="635" spans="2:15" x14ac:dyDescent="0.25">
      <c r="B635" s="20">
        <f>SUBTOTAL(3,$O$7:O635)</f>
        <v>629</v>
      </c>
      <c r="C635" s="25" t="s">
        <v>9</v>
      </c>
      <c r="D635" s="25" t="s">
        <v>336</v>
      </c>
      <c r="E635" s="25" t="s">
        <v>1191</v>
      </c>
      <c r="F635" s="25" t="s">
        <v>1192</v>
      </c>
      <c r="G635" s="25" t="s">
        <v>333</v>
      </c>
      <c r="H635" s="26">
        <v>42370</v>
      </c>
      <c r="I635" s="22">
        <v>42400</v>
      </c>
      <c r="J635" s="26" t="s">
        <v>1512</v>
      </c>
      <c r="K635" s="22"/>
      <c r="L635" s="23">
        <v>1</v>
      </c>
      <c r="M635" s="24" t="s">
        <v>674</v>
      </c>
      <c r="N635" s="31">
        <v>4</v>
      </c>
      <c r="O635" s="2">
        <f>IF(OR(m1AssetsTable[[#This Row],[Begin]]&gt;m1AssetsTable[[#This Row],[End]],m1AssetsTable[[#This Row],[Device family]]="Error",m1AssetsTable[[#This Row],[RU]]="Error"),1,0)</f>
        <v>0</v>
      </c>
    </row>
    <row r="636" spans="2:15" x14ac:dyDescent="0.25">
      <c r="B636" s="20">
        <f>SUBTOTAL(3,$O$7:O636)</f>
        <v>630</v>
      </c>
      <c r="C636" s="25" t="s">
        <v>9</v>
      </c>
      <c r="D636" s="25" t="s">
        <v>336</v>
      </c>
      <c r="E636" s="25" t="s">
        <v>1193</v>
      </c>
      <c r="F636" s="25" t="s">
        <v>1194</v>
      </c>
      <c r="G636" s="25" t="s">
        <v>333</v>
      </c>
      <c r="H636" s="26">
        <v>42370</v>
      </c>
      <c r="I636" s="22">
        <v>42400</v>
      </c>
      <c r="J636" s="26" t="s">
        <v>1512</v>
      </c>
      <c r="K636" s="22"/>
      <c r="L636" s="23">
        <v>1</v>
      </c>
      <c r="M636" s="24" t="s">
        <v>674</v>
      </c>
      <c r="N636" s="31">
        <v>4</v>
      </c>
      <c r="O636" s="2">
        <f>IF(OR(m1AssetsTable[[#This Row],[Begin]]&gt;m1AssetsTable[[#This Row],[End]],m1AssetsTable[[#This Row],[Device family]]="Error",m1AssetsTable[[#This Row],[RU]]="Error"),1,0)</f>
        <v>0</v>
      </c>
    </row>
    <row r="637" spans="2:15" x14ac:dyDescent="0.25">
      <c r="B637" s="20">
        <f>SUBTOTAL(3,$O$7:O637)</f>
        <v>631</v>
      </c>
      <c r="C637" s="25" t="s">
        <v>9</v>
      </c>
      <c r="D637" s="25" t="s">
        <v>336</v>
      </c>
      <c r="E637" s="25" t="s">
        <v>1195</v>
      </c>
      <c r="F637" s="25" t="s">
        <v>1196</v>
      </c>
      <c r="G637" s="25" t="s">
        <v>333</v>
      </c>
      <c r="H637" s="26">
        <v>42370</v>
      </c>
      <c r="I637" s="22">
        <v>42400</v>
      </c>
      <c r="J637" s="26" t="s">
        <v>1512</v>
      </c>
      <c r="K637" s="22"/>
      <c r="L637" s="23">
        <v>1</v>
      </c>
      <c r="M637" s="24" t="s">
        <v>674</v>
      </c>
      <c r="N637" s="31">
        <v>4</v>
      </c>
      <c r="O637" s="2">
        <f>IF(OR(m1AssetsTable[[#This Row],[Begin]]&gt;m1AssetsTable[[#This Row],[End]],m1AssetsTable[[#This Row],[Device family]]="Error",m1AssetsTable[[#This Row],[RU]]="Error"),1,0)</f>
        <v>0</v>
      </c>
    </row>
    <row r="638" spans="2:15" x14ac:dyDescent="0.25">
      <c r="B638" s="20">
        <f>SUBTOTAL(3,$O$7:O638)</f>
        <v>632</v>
      </c>
      <c r="C638" s="25" t="s">
        <v>9</v>
      </c>
      <c r="D638" s="25" t="s">
        <v>336</v>
      </c>
      <c r="E638" s="25" t="s">
        <v>1197</v>
      </c>
      <c r="F638" s="25" t="s">
        <v>1198</v>
      </c>
      <c r="G638" s="25" t="s">
        <v>333</v>
      </c>
      <c r="H638" s="26">
        <v>42370</v>
      </c>
      <c r="I638" s="22">
        <v>42400</v>
      </c>
      <c r="J638" s="26" t="s">
        <v>1512</v>
      </c>
      <c r="K638" s="22"/>
      <c r="L638" s="23">
        <v>1</v>
      </c>
      <c r="M638" s="24" t="s">
        <v>674</v>
      </c>
      <c r="N638" s="31">
        <v>4</v>
      </c>
      <c r="O638" s="2">
        <f>IF(OR(m1AssetsTable[[#This Row],[Begin]]&gt;m1AssetsTable[[#This Row],[End]],m1AssetsTable[[#This Row],[Device family]]="Error",m1AssetsTable[[#This Row],[RU]]="Error"),1,0)</f>
        <v>0</v>
      </c>
    </row>
    <row r="639" spans="2:15" x14ac:dyDescent="0.25">
      <c r="B639" s="20">
        <f>SUBTOTAL(3,$O$7:O639)</f>
        <v>633</v>
      </c>
      <c r="C639" s="25" t="s">
        <v>9</v>
      </c>
      <c r="D639" s="25" t="s">
        <v>336</v>
      </c>
      <c r="E639" s="25" t="s">
        <v>1199</v>
      </c>
      <c r="F639" s="25" t="s">
        <v>1200</v>
      </c>
      <c r="G639" s="25" t="s">
        <v>333</v>
      </c>
      <c r="H639" s="26">
        <v>42370</v>
      </c>
      <c r="I639" s="22">
        <v>42400</v>
      </c>
      <c r="J639" s="26" t="s">
        <v>1512</v>
      </c>
      <c r="K639" s="22"/>
      <c r="L639" s="23">
        <v>1</v>
      </c>
      <c r="M639" s="24" t="s">
        <v>674</v>
      </c>
      <c r="N639" s="31">
        <v>4</v>
      </c>
      <c r="O639" s="2">
        <f>IF(OR(m1AssetsTable[[#This Row],[Begin]]&gt;m1AssetsTable[[#This Row],[End]],m1AssetsTable[[#This Row],[Device family]]="Error",m1AssetsTable[[#This Row],[RU]]="Error"),1,0)</f>
        <v>0</v>
      </c>
    </row>
    <row r="640" spans="2:15" x14ac:dyDescent="0.25">
      <c r="B640" s="20">
        <f>SUBTOTAL(3,$O$7:O640)</f>
        <v>634</v>
      </c>
      <c r="C640" s="25" t="s">
        <v>9</v>
      </c>
      <c r="D640" s="25" t="s">
        <v>336</v>
      </c>
      <c r="E640" s="25" t="s">
        <v>1201</v>
      </c>
      <c r="F640" s="25" t="s">
        <v>1202</v>
      </c>
      <c r="G640" s="25" t="s">
        <v>333</v>
      </c>
      <c r="H640" s="26">
        <v>42370</v>
      </c>
      <c r="I640" s="22">
        <v>42400</v>
      </c>
      <c r="J640" s="26" t="s">
        <v>1512</v>
      </c>
      <c r="K640" s="22"/>
      <c r="L640" s="23">
        <v>1</v>
      </c>
      <c r="M640" s="24" t="s">
        <v>674</v>
      </c>
      <c r="N640" s="31">
        <v>4</v>
      </c>
      <c r="O640" s="2">
        <f>IF(OR(m1AssetsTable[[#This Row],[Begin]]&gt;m1AssetsTable[[#This Row],[End]],m1AssetsTable[[#This Row],[Device family]]="Error",m1AssetsTable[[#This Row],[RU]]="Error"),1,0)</f>
        <v>0</v>
      </c>
    </row>
    <row r="641" spans="2:15" x14ac:dyDescent="0.25">
      <c r="B641" s="20">
        <f>SUBTOTAL(3,$O$7:O641)</f>
        <v>635</v>
      </c>
      <c r="C641" s="25" t="s">
        <v>9</v>
      </c>
      <c r="D641" s="25" t="s">
        <v>336</v>
      </c>
      <c r="E641" s="25" t="s">
        <v>1203</v>
      </c>
      <c r="F641" s="25" t="s">
        <v>1204</v>
      </c>
      <c r="G641" s="25" t="s">
        <v>333</v>
      </c>
      <c r="H641" s="26">
        <v>42370</v>
      </c>
      <c r="I641" s="22">
        <v>42400</v>
      </c>
      <c r="J641" s="26" t="s">
        <v>1512</v>
      </c>
      <c r="K641" s="22"/>
      <c r="L641" s="23">
        <v>1</v>
      </c>
      <c r="M641" s="24" t="s">
        <v>674</v>
      </c>
      <c r="N641" s="31">
        <v>4</v>
      </c>
      <c r="O641" s="2">
        <f>IF(OR(m1AssetsTable[[#This Row],[Begin]]&gt;m1AssetsTable[[#This Row],[End]],m1AssetsTable[[#This Row],[Device family]]="Error",m1AssetsTable[[#This Row],[RU]]="Error"),1,0)</f>
        <v>0</v>
      </c>
    </row>
    <row r="642" spans="2:15" x14ac:dyDescent="0.25">
      <c r="B642" s="20">
        <f>SUBTOTAL(3,$O$7:O642)</f>
        <v>636</v>
      </c>
      <c r="C642" s="25" t="s">
        <v>9</v>
      </c>
      <c r="D642" s="25" t="s">
        <v>336</v>
      </c>
      <c r="E642" s="25" t="s">
        <v>1205</v>
      </c>
      <c r="F642" s="25" t="s">
        <v>1206</v>
      </c>
      <c r="G642" s="25" t="s">
        <v>333</v>
      </c>
      <c r="H642" s="26">
        <v>42370</v>
      </c>
      <c r="I642" s="22">
        <v>42400</v>
      </c>
      <c r="J642" s="26" t="s">
        <v>1512</v>
      </c>
      <c r="K642" s="22"/>
      <c r="L642" s="23">
        <v>1</v>
      </c>
      <c r="M642" s="24" t="s">
        <v>674</v>
      </c>
      <c r="N642" s="31">
        <v>4</v>
      </c>
      <c r="O642" s="2">
        <f>IF(OR(m1AssetsTable[[#This Row],[Begin]]&gt;m1AssetsTable[[#This Row],[End]],m1AssetsTable[[#This Row],[Device family]]="Error",m1AssetsTable[[#This Row],[RU]]="Error"),1,0)</f>
        <v>0</v>
      </c>
    </row>
    <row r="643" spans="2:15" x14ac:dyDescent="0.25">
      <c r="B643" s="20">
        <f>SUBTOTAL(3,$O$7:O643)</f>
        <v>637</v>
      </c>
      <c r="C643" s="25" t="s">
        <v>9</v>
      </c>
      <c r="D643" s="25" t="s">
        <v>336</v>
      </c>
      <c r="E643" s="25" t="s">
        <v>1207</v>
      </c>
      <c r="F643" s="25" t="s">
        <v>1208</v>
      </c>
      <c r="G643" s="25" t="s">
        <v>333</v>
      </c>
      <c r="H643" s="26">
        <v>42370</v>
      </c>
      <c r="I643" s="22">
        <v>42400</v>
      </c>
      <c r="J643" s="26" t="s">
        <v>1512</v>
      </c>
      <c r="K643" s="22"/>
      <c r="L643" s="23">
        <v>1</v>
      </c>
      <c r="M643" s="24" t="s">
        <v>674</v>
      </c>
      <c r="N643" s="31">
        <v>4</v>
      </c>
      <c r="O643" s="2">
        <f>IF(OR(m1AssetsTable[[#This Row],[Begin]]&gt;m1AssetsTable[[#This Row],[End]],m1AssetsTable[[#This Row],[Device family]]="Error",m1AssetsTable[[#This Row],[RU]]="Error"),1,0)</f>
        <v>0</v>
      </c>
    </row>
    <row r="644" spans="2:15" x14ac:dyDescent="0.25">
      <c r="B644" s="20">
        <f>SUBTOTAL(3,$O$7:O644)</f>
        <v>638</v>
      </c>
      <c r="C644" s="25" t="s">
        <v>9</v>
      </c>
      <c r="D644" s="25" t="s">
        <v>336</v>
      </c>
      <c r="E644" s="25" t="s">
        <v>1209</v>
      </c>
      <c r="F644" s="25" t="s">
        <v>1210</v>
      </c>
      <c r="G644" s="25" t="s">
        <v>333</v>
      </c>
      <c r="H644" s="26">
        <v>42370</v>
      </c>
      <c r="I644" s="22">
        <v>42400</v>
      </c>
      <c r="J644" s="26" t="s">
        <v>1512</v>
      </c>
      <c r="K644" s="22"/>
      <c r="L644" s="23">
        <v>1</v>
      </c>
      <c r="M644" s="24" t="s">
        <v>674</v>
      </c>
      <c r="N644" s="31">
        <v>4</v>
      </c>
      <c r="O644" s="2">
        <f>IF(OR(m1AssetsTable[[#This Row],[Begin]]&gt;m1AssetsTable[[#This Row],[End]],m1AssetsTable[[#This Row],[Device family]]="Error",m1AssetsTable[[#This Row],[RU]]="Error"),1,0)</f>
        <v>0</v>
      </c>
    </row>
    <row r="645" spans="2:15" x14ac:dyDescent="0.25">
      <c r="B645" s="20">
        <f>SUBTOTAL(3,$O$7:O645)</f>
        <v>639</v>
      </c>
      <c r="C645" s="25" t="s">
        <v>9</v>
      </c>
      <c r="D645" s="25" t="s">
        <v>336</v>
      </c>
      <c r="E645" s="25" t="s">
        <v>1211</v>
      </c>
      <c r="F645" s="25" t="s">
        <v>1212</v>
      </c>
      <c r="G645" s="25" t="s">
        <v>333</v>
      </c>
      <c r="H645" s="26">
        <v>42370</v>
      </c>
      <c r="I645" s="22">
        <v>42400</v>
      </c>
      <c r="J645" s="26" t="s">
        <v>1512</v>
      </c>
      <c r="K645" s="22"/>
      <c r="L645" s="23">
        <v>1</v>
      </c>
      <c r="M645" s="24" t="s">
        <v>674</v>
      </c>
      <c r="N645" s="31">
        <v>4</v>
      </c>
      <c r="O645" s="2">
        <f>IF(OR(m1AssetsTable[[#This Row],[Begin]]&gt;m1AssetsTable[[#This Row],[End]],m1AssetsTable[[#This Row],[Device family]]="Error",m1AssetsTable[[#This Row],[RU]]="Error"),1,0)</f>
        <v>0</v>
      </c>
    </row>
    <row r="646" spans="2:15" x14ac:dyDescent="0.25">
      <c r="B646" s="20">
        <f>SUBTOTAL(3,$O$7:O646)</f>
        <v>640</v>
      </c>
      <c r="C646" s="25" t="s">
        <v>9</v>
      </c>
      <c r="D646" s="25" t="s">
        <v>336</v>
      </c>
      <c r="E646" s="25" t="s">
        <v>1213</v>
      </c>
      <c r="F646" s="25" t="s">
        <v>1214</v>
      </c>
      <c r="G646" s="25" t="s">
        <v>333</v>
      </c>
      <c r="H646" s="26">
        <v>42370</v>
      </c>
      <c r="I646" s="22">
        <v>42400</v>
      </c>
      <c r="J646" s="26" t="s">
        <v>1512</v>
      </c>
      <c r="K646" s="22"/>
      <c r="L646" s="23">
        <v>1</v>
      </c>
      <c r="M646" s="24" t="s">
        <v>674</v>
      </c>
      <c r="N646" s="31">
        <v>4</v>
      </c>
      <c r="O646" s="2">
        <f>IF(OR(m1AssetsTable[[#This Row],[Begin]]&gt;m1AssetsTable[[#This Row],[End]],m1AssetsTable[[#This Row],[Device family]]="Error",m1AssetsTable[[#This Row],[RU]]="Error"),1,0)</f>
        <v>0</v>
      </c>
    </row>
    <row r="647" spans="2:15" x14ac:dyDescent="0.25">
      <c r="B647" s="20">
        <f>SUBTOTAL(3,$O$7:O647)</f>
        <v>641</v>
      </c>
      <c r="C647" s="25" t="s">
        <v>9</v>
      </c>
      <c r="D647" s="25" t="s">
        <v>336</v>
      </c>
      <c r="E647" s="25" t="s">
        <v>1215</v>
      </c>
      <c r="F647" s="25" t="s">
        <v>1216</v>
      </c>
      <c r="G647" s="25" t="s">
        <v>333</v>
      </c>
      <c r="H647" s="26">
        <v>42370</v>
      </c>
      <c r="I647" s="22">
        <v>42400</v>
      </c>
      <c r="J647" s="26" t="s">
        <v>1512</v>
      </c>
      <c r="K647" s="22"/>
      <c r="L647" s="23">
        <v>1</v>
      </c>
      <c r="M647" s="24" t="s">
        <v>674</v>
      </c>
      <c r="N647" s="31">
        <v>4</v>
      </c>
      <c r="O647" s="2">
        <f>IF(OR(m1AssetsTable[[#This Row],[Begin]]&gt;m1AssetsTable[[#This Row],[End]],m1AssetsTable[[#This Row],[Device family]]="Error",m1AssetsTable[[#This Row],[RU]]="Error"),1,0)</f>
        <v>0</v>
      </c>
    </row>
    <row r="648" spans="2:15" x14ac:dyDescent="0.25">
      <c r="B648" s="20">
        <f>SUBTOTAL(3,$O$7:O648)</f>
        <v>642</v>
      </c>
      <c r="C648" s="25" t="s">
        <v>9</v>
      </c>
      <c r="D648" s="25" t="s">
        <v>336</v>
      </c>
      <c r="E648" s="25" t="s">
        <v>1217</v>
      </c>
      <c r="F648" s="25" t="s">
        <v>1218</v>
      </c>
      <c r="G648" s="25" t="s">
        <v>333</v>
      </c>
      <c r="H648" s="26">
        <v>42370</v>
      </c>
      <c r="I648" s="22">
        <v>42400</v>
      </c>
      <c r="J648" s="26" t="s">
        <v>1512</v>
      </c>
      <c r="K648" s="22"/>
      <c r="L648" s="23">
        <v>1</v>
      </c>
      <c r="M648" s="24" t="s">
        <v>674</v>
      </c>
      <c r="N648" s="31">
        <v>4</v>
      </c>
      <c r="O648" s="2">
        <f>IF(OR(m1AssetsTable[[#This Row],[Begin]]&gt;m1AssetsTable[[#This Row],[End]],m1AssetsTable[[#This Row],[Device family]]="Error",m1AssetsTable[[#This Row],[RU]]="Error"),1,0)</f>
        <v>0</v>
      </c>
    </row>
    <row r="649" spans="2:15" x14ac:dyDescent="0.25">
      <c r="B649" s="20">
        <f>SUBTOTAL(3,$O$7:O649)</f>
        <v>643</v>
      </c>
      <c r="C649" s="25" t="s">
        <v>9</v>
      </c>
      <c r="D649" s="25" t="s">
        <v>336</v>
      </c>
      <c r="E649" s="25" t="s">
        <v>1219</v>
      </c>
      <c r="F649" s="25" t="s">
        <v>1220</v>
      </c>
      <c r="G649" s="25" t="s">
        <v>333</v>
      </c>
      <c r="H649" s="26">
        <v>42370</v>
      </c>
      <c r="I649" s="22">
        <v>42400</v>
      </c>
      <c r="J649" s="26" t="s">
        <v>1512</v>
      </c>
      <c r="K649" s="22"/>
      <c r="L649" s="23">
        <v>1</v>
      </c>
      <c r="M649" s="24" t="s">
        <v>674</v>
      </c>
      <c r="N649" s="31">
        <v>4</v>
      </c>
      <c r="O649" s="2">
        <f>IF(OR(m1AssetsTable[[#This Row],[Begin]]&gt;m1AssetsTable[[#This Row],[End]],m1AssetsTable[[#This Row],[Device family]]="Error",m1AssetsTable[[#This Row],[RU]]="Error"),1,0)</f>
        <v>0</v>
      </c>
    </row>
    <row r="650" spans="2:15" x14ac:dyDescent="0.25">
      <c r="B650" s="20">
        <f>SUBTOTAL(3,$O$7:O650)</f>
        <v>644</v>
      </c>
      <c r="C650" s="25" t="s">
        <v>9</v>
      </c>
      <c r="D650" s="25" t="s">
        <v>336</v>
      </c>
      <c r="E650" s="25" t="s">
        <v>1221</v>
      </c>
      <c r="F650" s="25" t="s">
        <v>1222</v>
      </c>
      <c r="G650" s="25" t="s">
        <v>333</v>
      </c>
      <c r="H650" s="26">
        <v>42370</v>
      </c>
      <c r="I650" s="22">
        <v>42400</v>
      </c>
      <c r="J650" s="26" t="s">
        <v>1512</v>
      </c>
      <c r="K650" s="22"/>
      <c r="L650" s="23">
        <v>1</v>
      </c>
      <c r="M650" s="24" t="s">
        <v>674</v>
      </c>
      <c r="N650" s="31">
        <v>4</v>
      </c>
      <c r="O650" s="2">
        <f>IF(OR(m1AssetsTable[[#This Row],[Begin]]&gt;m1AssetsTable[[#This Row],[End]],m1AssetsTable[[#This Row],[Device family]]="Error",m1AssetsTable[[#This Row],[RU]]="Error"),1,0)</f>
        <v>0</v>
      </c>
    </row>
    <row r="651" spans="2:15" x14ac:dyDescent="0.25">
      <c r="B651" s="20">
        <f>SUBTOTAL(3,$O$7:O651)</f>
        <v>645</v>
      </c>
      <c r="C651" s="25" t="s">
        <v>9</v>
      </c>
      <c r="D651" s="25" t="s">
        <v>336</v>
      </c>
      <c r="E651" s="25" t="s">
        <v>1223</v>
      </c>
      <c r="F651" s="25" t="s">
        <v>1224</v>
      </c>
      <c r="G651" s="25" t="s">
        <v>333</v>
      </c>
      <c r="H651" s="26">
        <v>42370</v>
      </c>
      <c r="I651" s="22">
        <v>42400</v>
      </c>
      <c r="J651" s="26" t="s">
        <v>1512</v>
      </c>
      <c r="K651" s="22"/>
      <c r="L651" s="23">
        <v>1</v>
      </c>
      <c r="M651" s="24" t="s">
        <v>674</v>
      </c>
      <c r="N651" s="31">
        <v>4</v>
      </c>
      <c r="O651" s="2">
        <f>IF(OR(m1AssetsTable[[#This Row],[Begin]]&gt;m1AssetsTable[[#This Row],[End]],m1AssetsTable[[#This Row],[Device family]]="Error",m1AssetsTable[[#This Row],[RU]]="Error"),1,0)</f>
        <v>0</v>
      </c>
    </row>
    <row r="652" spans="2:15" x14ac:dyDescent="0.25">
      <c r="B652" s="20">
        <f>SUBTOTAL(3,$O$7:O652)</f>
        <v>646</v>
      </c>
      <c r="C652" s="25" t="s">
        <v>9</v>
      </c>
      <c r="D652" s="25" t="s">
        <v>336</v>
      </c>
      <c r="E652" s="25" t="s">
        <v>1225</v>
      </c>
      <c r="F652" s="25" t="s">
        <v>1226</v>
      </c>
      <c r="G652" s="25" t="s">
        <v>333</v>
      </c>
      <c r="H652" s="26">
        <v>42370</v>
      </c>
      <c r="I652" s="22">
        <v>42400</v>
      </c>
      <c r="J652" s="26" t="s">
        <v>1512</v>
      </c>
      <c r="K652" s="22"/>
      <c r="L652" s="23">
        <v>1</v>
      </c>
      <c r="M652" s="24" t="s">
        <v>674</v>
      </c>
      <c r="N652" s="31">
        <v>4</v>
      </c>
      <c r="O652" s="2">
        <f>IF(OR(m1AssetsTable[[#This Row],[Begin]]&gt;m1AssetsTable[[#This Row],[End]],m1AssetsTable[[#This Row],[Device family]]="Error",m1AssetsTable[[#This Row],[RU]]="Error"),1,0)</f>
        <v>0</v>
      </c>
    </row>
    <row r="653" spans="2:15" x14ac:dyDescent="0.25">
      <c r="B653" s="20">
        <f>SUBTOTAL(3,$O$7:O653)</f>
        <v>647</v>
      </c>
      <c r="C653" s="25" t="s">
        <v>9</v>
      </c>
      <c r="D653" s="25" t="s">
        <v>336</v>
      </c>
      <c r="E653" s="25" t="s">
        <v>1227</v>
      </c>
      <c r="F653" s="25" t="s">
        <v>1228</v>
      </c>
      <c r="G653" s="25" t="s">
        <v>333</v>
      </c>
      <c r="H653" s="26">
        <v>42370</v>
      </c>
      <c r="I653" s="22">
        <v>42400</v>
      </c>
      <c r="J653" s="26" t="s">
        <v>1512</v>
      </c>
      <c r="K653" s="22"/>
      <c r="L653" s="23">
        <v>1</v>
      </c>
      <c r="M653" s="24" t="s">
        <v>674</v>
      </c>
      <c r="N653" s="31">
        <v>4</v>
      </c>
      <c r="O653" s="2">
        <f>IF(OR(m1AssetsTable[[#This Row],[Begin]]&gt;m1AssetsTable[[#This Row],[End]],m1AssetsTable[[#This Row],[Device family]]="Error",m1AssetsTable[[#This Row],[RU]]="Error"),1,0)</f>
        <v>0</v>
      </c>
    </row>
    <row r="654" spans="2:15" x14ac:dyDescent="0.25">
      <c r="B654" s="20">
        <f>SUBTOTAL(3,$O$7:O654)</f>
        <v>648</v>
      </c>
      <c r="C654" s="25" t="s">
        <v>9</v>
      </c>
      <c r="D654" s="25" t="s">
        <v>336</v>
      </c>
      <c r="E654" s="25" t="s">
        <v>1229</v>
      </c>
      <c r="F654" s="25" t="s">
        <v>1230</v>
      </c>
      <c r="G654" s="25" t="s">
        <v>333</v>
      </c>
      <c r="H654" s="26">
        <v>42370</v>
      </c>
      <c r="I654" s="22">
        <v>42400</v>
      </c>
      <c r="J654" s="26" t="s">
        <v>1512</v>
      </c>
      <c r="K654" s="22"/>
      <c r="L654" s="23">
        <v>1</v>
      </c>
      <c r="M654" s="24" t="s">
        <v>674</v>
      </c>
      <c r="N654" s="31">
        <v>4</v>
      </c>
      <c r="O654" s="2">
        <f>IF(OR(m1AssetsTable[[#This Row],[Begin]]&gt;m1AssetsTable[[#This Row],[End]],m1AssetsTable[[#This Row],[Device family]]="Error",m1AssetsTable[[#This Row],[RU]]="Error"),1,0)</f>
        <v>0</v>
      </c>
    </row>
    <row r="655" spans="2:15" x14ac:dyDescent="0.25">
      <c r="B655" s="20">
        <f>SUBTOTAL(3,$O$7:O655)</f>
        <v>649</v>
      </c>
      <c r="C655" s="25" t="s">
        <v>9</v>
      </c>
      <c r="D655" s="25" t="s">
        <v>336</v>
      </c>
      <c r="E655" s="25" t="s">
        <v>1231</v>
      </c>
      <c r="F655" s="25" t="s">
        <v>1232</v>
      </c>
      <c r="G655" s="25" t="s">
        <v>333</v>
      </c>
      <c r="H655" s="26">
        <v>42370</v>
      </c>
      <c r="I655" s="22">
        <v>42400</v>
      </c>
      <c r="J655" s="26" t="s">
        <v>1512</v>
      </c>
      <c r="K655" s="22"/>
      <c r="L655" s="23">
        <v>1</v>
      </c>
      <c r="M655" s="24" t="s">
        <v>674</v>
      </c>
      <c r="N655" s="31">
        <v>4</v>
      </c>
      <c r="O655" s="2">
        <f>IF(OR(m1AssetsTable[[#This Row],[Begin]]&gt;m1AssetsTable[[#This Row],[End]],m1AssetsTable[[#This Row],[Device family]]="Error",m1AssetsTable[[#This Row],[RU]]="Error"),1,0)</f>
        <v>0</v>
      </c>
    </row>
    <row r="656" spans="2:15" x14ac:dyDescent="0.25">
      <c r="B656" s="20">
        <f>SUBTOTAL(3,$O$7:O656)</f>
        <v>650</v>
      </c>
      <c r="C656" s="25" t="s">
        <v>9</v>
      </c>
      <c r="D656" s="25" t="s">
        <v>336</v>
      </c>
      <c r="E656" s="25" t="s">
        <v>1233</v>
      </c>
      <c r="F656" s="25" t="s">
        <v>1234</v>
      </c>
      <c r="G656" s="25" t="s">
        <v>333</v>
      </c>
      <c r="H656" s="26">
        <v>42370</v>
      </c>
      <c r="I656" s="22">
        <v>42400</v>
      </c>
      <c r="J656" s="26" t="s">
        <v>1512</v>
      </c>
      <c r="K656" s="22"/>
      <c r="L656" s="23">
        <v>1</v>
      </c>
      <c r="M656" s="24" t="s">
        <v>674</v>
      </c>
      <c r="N656" s="31">
        <v>4</v>
      </c>
      <c r="O656" s="2">
        <f>IF(OR(m1AssetsTable[[#This Row],[Begin]]&gt;m1AssetsTable[[#This Row],[End]],m1AssetsTable[[#This Row],[Device family]]="Error",m1AssetsTable[[#This Row],[RU]]="Error"),1,0)</f>
        <v>0</v>
      </c>
    </row>
    <row r="657" spans="2:15" x14ac:dyDescent="0.25">
      <c r="B657" s="20">
        <f>SUBTOTAL(3,$O$7:O657)</f>
        <v>651</v>
      </c>
      <c r="C657" s="25" t="s">
        <v>9</v>
      </c>
      <c r="D657" s="25" t="s">
        <v>336</v>
      </c>
      <c r="E657" s="25" t="s">
        <v>1235</v>
      </c>
      <c r="F657" s="25" t="s">
        <v>1236</v>
      </c>
      <c r="G657" s="25" t="s">
        <v>333</v>
      </c>
      <c r="H657" s="26">
        <v>42370</v>
      </c>
      <c r="I657" s="22">
        <v>42400</v>
      </c>
      <c r="J657" s="26" t="s">
        <v>1512</v>
      </c>
      <c r="K657" s="22"/>
      <c r="L657" s="23">
        <v>1</v>
      </c>
      <c r="M657" s="24" t="s">
        <v>674</v>
      </c>
      <c r="N657" s="31">
        <v>4</v>
      </c>
      <c r="O657" s="2">
        <f>IF(OR(m1AssetsTable[[#This Row],[Begin]]&gt;m1AssetsTable[[#This Row],[End]],m1AssetsTable[[#This Row],[Device family]]="Error",m1AssetsTable[[#This Row],[RU]]="Error"),1,0)</f>
        <v>0</v>
      </c>
    </row>
    <row r="658" spans="2:15" x14ac:dyDescent="0.25">
      <c r="B658" s="20">
        <f>SUBTOTAL(3,$O$7:O658)</f>
        <v>652</v>
      </c>
      <c r="C658" s="25" t="s">
        <v>9</v>
      </c>
      <c r="D658" s="25" t="s">
        <v>336</v>
      </c>
      <c r="E658" s="25" t="s">
        <v>1237</v>
      </c>
      <c r="F658" s="25" t="s">
        <v>1238</v>
      </c>
      <c r="G658" s="25" t="s">
        <v>333</v>
      </c>
      <c r="H658" s="26">
        <v>42370</v>
      </c>
      <c r="I658" s="22">
        <v>42400</v>
      </c>
      <c r="J658" s="26" t="s">
        <v>1512</v>
      </c>
      <c r="K658" s="22"/>
      <c r="L658" s="23">
        <v>1</v>
      </c>
      <c r="M658" s="24" t="s">
        <v>674</v>
      </c>
      <c r="N658" s="31">
        <v>4</v>
      </c>
      <c r="O658" s="2">
        <f>IF(OR(m1AssetsTable[[#This Row],[Begin]]&gt;m1AssetsTable[[#This Row],[End]],m1AssetsTable[[#This Row],[Device family]]="Error",m1AssetsTable[[#This Row],[RU]]="Error"),1,0)</f>
        <v>0</v>
      </c>
    </row>
    <row r="659" spans="2:15" x14ac:dyDescent="0.25">
      <c r="B659" s="20">
        <f>SUBTOTAL(3,$O$7:O659)</f>
        <v>653</v>
      </c>
      <c r="C659" s="25" t="s">
        <v>9</v>
      </c>
      <c r="D659" s="25" t="s">
        <v>336</v>
      </c>
      <c r="E659" s="25" t="s">
        <v>1239</v>
      </c>
      <c r="F659" s="25" t="s">
        <v>1240</v>
      </c>
      <c r="G659" s="25" t="s">
        <v>333</v>
      </c>
      <c r="H659" s="26">
        <v>42370</v>
      </c>
      <c r="I659" s="22">
        <v>42400</v>
      </c>
      <c r="J659" s="26" t="s">
        <v>1512</v>
      </c>
      <c r="K659" s="22"/>
      <c r="L659" s="23">
        <v>1</v>
      </c>
      <c r="M659" s="24" t="s">
        <v>674</v>
      </c>
      <c r="N659" s="31">
        <v>4</v>
      </c>
      <c r="O659" s="2">
        <f>IF(OR(m1AssetsTable[[#This Row],[Begin]]&gt;m1AssetsTable[[#This Row],[End]],m1AssetsTable[[#This Row],[Device family]]="Error",m1AssetsTable[[#This Row],[RU]]="Error"),1,0)</f>
        <v>0</v>
      </c>
    </row>
    <row r="660" spans="2:15" x14ac:dyDescent="0.25">
      <c r="B660" s="20">
        <f>SUBTOTAL(3,$O$7:O660)</f>
        <v>654</v>
      </c>
      <c r="C660" s="25" t="s">
        <v>9</v>
      </c>
      <c r="D660" s="25" t="s">
        <v>336</v>
      </c>
      <c r="E660" s="25" t="s">
        <v>1241</v>
      </c>
      <c r="F660" s="25" t="s">
        <v>1242</v>
      </c>
      <c r="G660" s="25" t="s">
        <v>333</v>
      </c>
      <c r="H660" s="26">
        <v>42370</v>
      </c>
      <c r="I660" s="22">
        <v>42400</v>
      </c>
      <c r="J660" s="26" t="s">
        <v>1512</v>
      </c>
      <c r="K660" s="22"/>
      <c r="L660" s="23">
        <v>1</v>
      </c>
      <c r="M660" s="24" t="s">
        <v>674</v>
      </c>
      <c r="N660" s="31">
        <v>4</v>
      </c>
      <c r="O660" s="2">
        <f>IF(OR(m1AssetsTable[[#This Row],[Begin]]&gt;m1AssetsTable[[#This Row],[End]],m1AssetsTable[[#This Row],[Device family]]="Error",m1AssetsTable[[#This Row],[RU]]="Error"),1,0)</f>
        <v>0</v>
      </c>
    </row>
    <row r="661" spans="2:15" x14ac:dyDescent="0.25">
      <c r="B661" s="20">
        <f>SUBTOTAL(3,$O$7:O661)</f>
        <v>655</v>
      </c>
      <c r="C661" s="25" t="s">
        <v>9</v>
      </c>
      <c r="D661" s="25" t="s">
        <v>336</v>
      </c>
      <c r="E661" s="25" t="s">
        <v>1243</v>
      </c>
      <c r="F661" s="25" t="s">
        <v>1244</v>
      </c>
      <c r="G661" s="25" t="s">
        <v>333</v>
      </c>
      <c r="H661" s="26">
        <v>42370</v>
      </c>
      <c r="I661" s="22">
        <v>42400</v>
      </c>
      <c r="J661" s="26" t="s">
        <v>1512</v>
      </c>
      <c r="K661" s="22"/>
      <c r="L661" s="23">
        <v>1</v>
      </c>
      <c r="M661" s="24" t="s">
        <v>674</v>
      </c>
      <c r="N661" s="31">
        <v>4</v>
      </c>
      <c r="O661" s="2">
        <f>IF(OR(m1AssetsTable[[#This Row],[Begin]]&gt;m1AssetsTable[[#This Row],[End]],m1AssetsTable[[#This Row],[Device family]]="Error",m1AssetsTable[[#This Row],[RU]]="Error"),1,0)</f>
        <v>0</v>
      </c>
    </row>
    <row r="662" spans="2:15" x14ac:dyDescent="0.25">
      <c r="B662" s="20">
        <f>SUBTOTAL(3,$O$7:O662)</f>
        <v>656</v>
      </c>
      <c r="C662" s="25" t="s">
        <v>9</v>
      </c>
      <c r="D662" s="25" t="s">
        <v>334</v>
      </c>
      <c r="E662" s="25" t="s">
        <v>1245</v>
      </c>
      <c r="F662" s="25" t="s">
        <v>1246</v>
      </c>
      <c r="G662" s="25" t="s">
        <v>333</v>
      </c>
      <c r="H662" s="26">
        <v>42370</v>
      </c>
      <c r="I662" s="22">
        <v>42400</v>
      </c>
      <c r="J662" s="26" t="s">
        <v>1512</v>
      </c>
      <c r="K662" s="22"/>
      <c r="L662" s="23">
        <v>1</v>
      </c>
      <c r="M662" s="24" t="s">
        <v>674</v>
      </c>
      <c r="N662" s="31">
        <v>4</v>
      </c>
      <c r="O662" s="2">
        <f>IF(OR(m1AssetsTable[[#This Row],[Begin]]&gt;m1AssetsTable[[#This Row],[End]],m1AssetsTable[[#This Row],[Device family]]="Error",m1AssetsTable[[#This Row],[RU]]="Error"),1,0)</f>
        <v>0</v>
      </c>
    </row>
    <row r="663" spans="2:15" x14ac:dyDescent="0.25">
      <c r="B663" s="20">
        <f>SUBTOTAL(3,$O$7:O663)</f>
        <v>657</v>
      </c>
      <c r="C663" s="25" t="s">
        <v>9</v>
      </c>
      <c r="D663" s="25" t="s">
        <v>456</v>
      </c>
      <c r="E663" s="25" t="s">
        <v>1247</v>
      </c>
      <c r="F663" s="25" t="s">
        <v>1248</v>
      </c>
      <c r="G663" s="25" t="s">
        <v>333</v>
      </c>
      <c r="H663" s="26">
        <v>42370</v>
      </c>
      <c r="I663" s="22">
        <v>42400</v>
      </c>
      <c r="J663" s="26" t="s">
        <v>1512</v>
      </c>
      <c r="K663" s="22"/>
      <c r="L663" s="23">
        <v>1</v>
      </c>
      <c r="M663" s="24" t="s">
        <v>674</v>
      </c>
      <c r="N663" s="31">
        <v>4</v>
      </c>
      <c r="O663" s="2">
        <f>IF(OR(m1AssetsTable[[#This Row],[Begin]]&gt;m1AssetsTable[[#This Row],[End]],m1AssetsTable[[#This Row],[Device family]]="Error",m1AssetsTable[[#This Row],[RU]]="Error"),1,0)</f>
        <v>0</v>
      </c>
    </row>
    <row r="664" spans="2:15" x14ac:dyDescent="0.25">
      <c r="B664" s="20">
        <f>SUBTOTAL(3,$O$7:O664)</f>
        <v>658</v>
      </c>
      <c r="C664" s="25" t="s">
        <v>9</v>
      </c>
      <c r="D664" s="25" t="s">
        <v>456</v>
      </c>
      <c r="E664" s="25" t="s">
        <v>1249</v>
      </c>
      <c r="F664" s="25" t="s">
        <v>1250</v>
      </c>
      <c r="G664" s="25" t="s">
        <v>333</v>
      </c>
      <c r="H664" s="26">
        <v>42370</v>
      </c>
      <c r="I664" s="22">
        <v>42400</v>
      </c>
      <c r="J664" s="26" t="s">
        <v>1512</v>
      </c>
      <c r="K664" s="22"/>
      <c r="L664" s="23">
        <v>1</v>
      </c>
      <c r="M664" s="24" t="s">
        <v>674</v>
      </c>
      <c r="N664" s="31">
        <v>4</v>
      </c>
      <c r="O664" s="2">
        <f>IF(OR(m1AssetsTable[[#This Row],[Begin]]&gt;m1AssetsTable[[#This Row],[End]],m1AssetsTable[[#This Row],[Device family]]="Error",m1AssetsTable[[#This Row],[RU]]="Error"),1,0)</f>
        <v>0</v>
      </c>
    </row>
    <row r="665" spans="2:15" x14ac:dyDescent="0.25">
      <c r="B665" s="20">
        <f>SUBTOTAL(3,$O$7:O665)</f>
        <v>659</v>
      </c>
      <c r="C665" s="25" t="s">
        <v>9</v>
      </c>
      <c r="D665" s="25" t="s">
        <v>456</v>
      </c>
      <c r="E665" s="25" t="s">
        <v>1251</v>
      </c>
      <c r="F665" s="25" t="s">
        <v>1252</v>
      </c>
      <c r="G665" s="25" t="s">
        <v>333</v>
      </c>
      <c r="H665" s="26">
        <v>42370</v>
      </c>
      <c r="I665" s="22">
        <v>42400</v>
      </c>
      <c r="J665" s="26" t="s">
        <v>1512</v>
      </c>
      <c r="K665" s="22"/>
      <c r="L665" s="23">
        <v>1</v>
      </c>
      <c r="M665" s="24" t="s">
        <v>674</v>
      </c>
      <c r="N665" s="31">
        <v>4</v>
      </c>
      <c r="O665" s="2">
        <f>IF(OR(m1AssetsTable[[#This Row],[Begin]]&gt;m1AssetsTable[[#This Row],[End]],m1AssetsTable[[#This Row],[Device family]]="Error",m1AssetsTable[[#This Row],[RU]]="Error"),1,0)</f>
        <v>0</v>
      </c>
    </row>
    <row r="666" spans="2:15" x14ac:dyDescent="0.25">
      <c r="B666" s="20">
        <f>SUBTOTAL(3,$O$7:O666)</f>
        <v>660</v>
      </c>
      <c r="C666" s="25" t="s">
        <v>9</v>
      </c>
      <c r="D666" s="25" t="s">
        <v>456</v>
      </c>
      <c r="E666" s="25" t="s">
        <v>1253</v>
      </c>
      <c r="F666" s="25" t="s">
        <v>1254</v>
      </c>
      <c r="G666" s="25" t="s">
        <v>333</v>
      </c>
      <c r="H666" s="26">
        <v>42370</v>
      </c>
      <c r="I666" s="22">
        <v>42400</v>
      </c>
      <c r="J666" s="26" t="s">
        <v>1512</v>
      </c>
      <c r="K666" s="22"/>
      <c r="L666" s="23">
        <v>1</v>
      </c>
      <c r="M666" s="24" t="s">
        <v>674</v>
      </c>
      <c r="N666" s="31">
        <v>4</v>
      </c>
      <c r="O666" s="2">
        <f>IF(OR(m1AssetsTable[[#This Row],[Begin]]&gt;m1AssetsTable[[#This Row],[End]],m1AssetsTable[[#This Row],[Device family]]="Error",m1AssetsTable[[#This Row],[RU]]="Error"),1,0)</f>
        <v>0</v>
      </c>
    </row>
    <row r="667" spans="2:15" x14ac:dyDescent="0.25">
      <c r="B667" s="20">
        <f>SUBTOTAL(3,$O$7:O667)</f>
        <v>661</v>
      </c>
      <c r="C667" s="25" t="s">
        <v>9</v>
      </c>
      <c r="D667" s="25" t="s">
        <v>456</v>
      </c>
      <c r="E667" s="25" t="s">
        <v>1255</v>
      </c>
      <c r="F667" s="25" t="s">
        <v>1256</v>
      </c>
      <c r="G667" s="25" t="s">
        <v>333</v>
      </c>
      <c r="H667" s="26">
        <v>42370</v>
      </c>
      <c r="I667" s="22">
        <v>42400</v>
      </c>
      <c r="J667" s="26" t="s">
        <v>1512</v>
      </c>
      <c r="K667" s="22"/>
      <c r="L667" s="23">
        <v>1</v>
      </c>
      <c r="M667" s="24" t="s">
        <v>674</v>
      </c>
      <c r="N667" s="31">
        <v>4</v>
      </c>
      <c r="O667" s="2">
        <f>IF(OR(m1AssetsTable[[#This Row],[Begin]]&gt;m1AssetsTable[[#This Row],[End]],m1AssetsTable[[#This Row],[Device family]]="Error",m1AssetsTable[[#This Row],[RU]]="Error"),1,0)</f>
        <v>0</v>
      </c>
    </row>
    <row r="668" spans="2:15" x14ac:dyDescent="0.25">
      <c r="B668" s="20">
        <f>SUBTOTAL(3,$O$7:O668)</f>
        <v>662</v>
      </c>
      <c r="C668" s="25" t="s">
        <v>9</v>
      </c>
      <c r="D668" s="25" t="s">
        <v>334</v>
      </c>
      <c r="E668" s="25" t="s">
        <v>1257</v>
      </c>
      <c r="F668" s="25" t="s">
        <v>1258</v>
      </c>
      <c r="G668" s="25" t="s">
        <v>333</v>
      </c>
      <c r="H668" s="26">
        <v>42370</v>
      </c>
      <c r="I668" s="22">
        <v>42400</v>
      </c>
      <c r="J668" s="26" t="s">
        <v>1512</v>
      </c>
      <c r="K668" s="22"/>
      <c r="L668" s="23">
        <v>1</v>
      </c>
      <c r="M668" s="24" t="s">
        <v>674</v>
      </c>
      <c r="N668" s="31">
        <v>4</v>
      </c>
      <c r="O668" s="2">
        <f>IF(OR(m1AssetsTable[[#This Row],[Begin]]&gt;m1AssetsTable[[#This Row],[End]],m1AssetsTable[[#This Row],[Device family]]="Error",m1AssetsTable[[#This Row],[RU]]="Error"),1,0)</f>
        <v>0</v>
      </c>
    </row>
    <row r="669" spans="2:15" x14ac:dyDescent="0.25">
      <c r="B669" s="20">
        <f>SUBTOTAL(3,$O$7:O669)</f>
        <v>663</v>
      </c>
      <c r="C669" s="25" t="s">
        <v>9</v>
      </c>
      <c r="D669" s="25" t="s">
        <v>456</v>
      </c>
      <c r="E669" s="25" t="s">
        <v>1259</v>
      </c>
      <c r="F669" s="25" t="s">
        <v>1260</v>
      </c>
      <c r="G669" s="25" t="s">
        <v>333</v>
      </c>
      <c r="H669" s="26">
        <v>42370</v>
      </c>
      <c r="I669" s="22">
        <v>42400</v>
      </c>
      <c r="J669" s="26" t="s">
        <v>1512</v>
      </c>
      <c r="K669" s="22"/>
      <c r="L669" s="23">
        <v>1</v>
      </c>
      <c r="M669" s="24" t="s">
        <v>674</v>
      </c>
      <c r="N669" s="31">
        <v>4</v>
      </c>
      <c r="O669" s="2">
        <f>IF(OR(m1AssetsTable[[#This Row],[Begin]]&gt;m1AssetsTable[[#This Row],[End]],m1AssetsTable[[#This Row],[Device family]]="Error",m1AssetsTable[[#This Row],[RU]]="Error"),1,0)</f>
        <v>0</v>
      </c>
    </row>
    <row r="670" spans="2:15" x14ac:dyDescent="0.25">
      <c r="B670" s="20">
        <f>SUBTOTAL(3,$O$7:O670)</f>
        <v>664</v>
      </c>
      <c r="C670" s="25" t="s">
        <v>9</v>
      </c>
      <c r="D670" s="25" t="s">
        <v>456</v>
      </c>
      <c r="E670" s="25" t="s">
        <v>1261</v>
      </c>
      <c r="F670" s="25" t="s">
        <v>1262</v>
      </c>
      <c r="G670" s="25" t="s">
        <v>333</v>
      </c>
      <c r="H670" s="26">
        <v>42370</v>
      </c>
      <c r="I670" s="22">
        <v>42400</v>
      </c>
      <c r="J670" s="26" t="s">
        <v>1512</v>
      </c>
      <c r="K670" s="22"/>
      <c r="L670" s="23">
        <v>1</v>
      </c>
      <c r="M670" s="24" t="s">
        <v>674</v>
      </c>
      <c r="N670" s="31">
        <v>4</v>
      </c>
      <c r="O670" s="2">
        <f>IF(OR(m1AssetsTable[[#This Row],[Begin]]&gt;m1AssetsTable[[#This Row],[End]],m1AssetsTable[[#This Row],[Device family]]="Error",m1AssetsTable[[#This Row],[RU]]="Error"),1,0)</f>
        <v>0</v>
      </c>
    </row>
    <row r="671" spans="2:15" x14ac:dyDescent="0.25">
      <c r="B671" s="20">
        <f>SUBTOTAL(3,$O$7:O671)</f>
        <v>665</v>
      </c>
      <c r="C671" s="25" t="s">
        <v>9</v>
      </c>
      <c r="D671" s="25" t="s">
        <v>456</v>
      </c>
      <c r="E671" s="25" t="s">
        <v>1263</v>
      </c>
      <c r="F671" s="25" t="s">
        <v>1264</v>
      </c>
      <c r="G671" s="25" t="s">
        <v>333</v>
      </c>
      <c r="H671" s="26">
        <v>42370</v>
      </c>
      <c r="I671" s="22">
        <v>42400</v>
      </c>
      <c r="J671" s="26" t="s">
        <v>1512</v>
      </c>
      <c r="K671" s="22"/>
      <c r="L671" s="23">
        <v>1</v>
      </c>
      <c r="M671" s="24" t="s">
        <v>674</v>
      </c>
      <c r="N671" s="31">
        <v>4</v>
      </c>
      <c r="O671" s="2">
        <f>IF(OR(m1AssetsTable[[#This Row],[Begin]]&gt;m1AssetsTable[[#This Row],[End]],m1AssetsTable[[#This Row],[Device family]]="Error",m1AssetsTable[[#This Row],[RU]]="Error"),1,0)</f>
        <v>0</v>
      </c>
    </row>
    <row r="672" spans="2:15" x14ac:dyDescent="0.25">
      <c r="B672" s="20">
        <f>SUBTOTAL(3,$O$7:O672)</f>
        <v>666</v>
      </c>
      <c r="C672" s="25" t="s">
        <v>9</v>
      </c>
      <c r="D672" s="25" t="s">
        <v>336</v>
      </c>
      <c r="E672" s="25" t="s">
        <v>1265</v>
      </c>
      <c r="F672" s="25" t="s">
        <v>1266</v>
      </c>
      <c r="G672" s="25" t="s">
        <v>333</v>
      </c>
      <c r="H672" s="26">
        <v>42370</v>
      </c>
      <c r="I672" s="22">
        <v>42400</v>
      </c>
      <c r="J672" s="26" t="s">
        <v>1512</v>
      </c>
      <c r="K672" s="22"/>
      <c r="L672" s="23">
        <v>1</v>
      </c>
      <c r="M672" s="24" t="s">
        <v>674</v>
      </c>
      <c r="N672" s="31">
        <v>4</v>
      </c>
      <c r="O672" s="2">
        <f>IF(OR(m1AssetsTable[[#This Row],[Begin]]&gt;m1AssetsTable[[#This Row],[End]],m1AssetsTable[[#This Row],[Device family]]="Error",m1AssetsTable[[#This Row],[RU]]="Error"),1,0)</f>
        <v>0</v>
      </c>
    </row>
    <row r="673" spans="2:15" x14ac:dyDescent="0.25">
      <c r="B673" s="20">
        <f>SUBTOTAL(3,$O$7:O673)</f>
        <v>667</v>
      </c>
      <c r="C673" s="25" t="s">
        <v>9</v>
      </c>
      <c r="D673" s="25" t="s">
        <v>334</v>
      </c>
      <c r="E673" s="25" t="s">
        <v>1267</v>
      </c>
      <c r="F673" s="25" t="s">
        <v>1268</v>
      </c>
      <c r="G673" s="25" t="s">
        <v>333</v>
      </c>
      <c r="H673" s="26">
        <v>42370</v>
      </c>
      <c r="I673" s="22">
        <v>42400</v>
      </c>
      <c r="J673" s="26" t="s">
        <v>1512</v>
      </c>
      <c r="K673" s="22"/>
      <c r="L673" s="23">
        <v>1</v>
      </c>
      <c r="M673" s="24" t="s">
        <v>674</v>
      </c>
      <c r="N673" s="31">
        <v>4</v>
      </c>
      <c r="O673" s="2">
        <f>IF(OR(m1AssetsTable[[#This Row],[Begin]]&gt;m1AssetsTable[[#This Row],[End]],m1AssetsTable[[#This Row],[Device family]]="Error",m1AssetsTable[[#This Row],[RU]]="Error"),1,0)</f>
        <v>0</v>
      </c>
    </row>
    <row r="674" spans="2:15" x14ac:dyDescent="0.25">
      <c r="B674" s="20">
        <f>SUBTOTAL(3,$O$7:O674)</f>
        <v>668</v>
      </c>
      <c r="C674" s="25" t="s">
        <v>9</v>
      </c>
      <c r="D674" s="25" t="s">
        <v>336</v>
      </c>
      <c r="E674" s="25" t="s">
        <v>1269</v>
      </c>
      <c r="F674" s="25" t="s">
        <v>1270</v>
      </c>
      <c r="G674" s="25" t="s">
        <v>333</v>
      </c>
      <c r="H674" s="26">
        <v>42370</v>
      </c>
      <c r="I674" s="22">
        <v>42400</v>
      </c>
      <c r="J674" s="26" t="s">
        <v>1512</v>
      </c>
      <c r="K674" s="22"/>
      <c r="L674" s="23">
        <v>1</v>
      </c>
      <c r="M674" s="24" t="s">
        <v>674</v>
      </c>
      <c r="N674" s="31">
        <v>4</v>
      </c>
      <c r="O674" s="2">
        <f>IF(OR(m1AssetsTable[[#This Row],[Begin]]&gt;m1AssetsTable[[#This Row],[End]],m1AssetsTable[[#This Row],[Device family]]="Error",m1AssetsTable[[#This Row],[RU]]="Error"),1,0)</f>
        <v>0</v>
      </c>
    </row>
    <row r="675" spans="2:15" x14ac:dyDescent="0.25">
      <c r="B675" s="20">
        <f>SUBTOTAL(3,$O$7:O675)</f>
        <v>669</v>
      </c>
      <c r="C675" s="25" t="s">
        <v>9</v>
      </c>
      <c r="D675" s="25" t="s">
        <v>336</v>
      </c>
      <c r="E675" s="25" t="s">
        <v>1271</v>
      </c>
      <c r="F675" s="25" t="s">
        <v>1272</v>
      </c>
      <c r="G675" s="25" t="s">
        <v>333</v>
      </c>
      <c r="H675" s="26">
        <v>42370</v>
      </c>
      <c r="I675" s="22">
        <v>42400</v>
      </c>
      <c r="J675" s="26" t="s">
        <v>1512</v>
      </c>
      <c r="K675" s="22"/>
      <c r="L675" s="23">
        <v>1</v>
      </c>
      <c r="M675" s="24" t="s">
        <v>674</v>
      </c>
      <c r="N675" s="31">
        <v>4</v>
      </c>
      <c r="O675" s="2">
        <f>IF(OR(m1AssetsTable[[#This Row],[Begin]]&gt;m1AssetsTable[[#This Row],[End]],m1AssetsTable[[#This Row],[Device family]]="Error",m1AssetsTable[[#This Row],[RU]]="Error"),1,0)</f>
        <v>0</v>
      </c>
    </row>
    <row r="676" spans="2:15" x14ac:dyDescent="0.25">
      <c r="B676" s="20">
        <f>SUBTOTAL(3,$O$7:O676)</f>
        <v>670</v>
      </c>
      <c r="C676" s="25" t="s">
        <v>9</v>
      </c>
      <c r="D676" s="25" t="s">
        <v>334</v>
      </c>
      <c r="E676" s="25" t="s">
        <v>1273</v>
      </c>
      <c r="F676" s="25" t="s">
        <v>1274</v>
      </c>
      <c r="G676" s="25" t="s">
        <v>333</v>
      </c>
      <c r="H676" s="26">
        <v>42370</v>
      </c>
      <c r="I676" s="22">
        <v>42400</v>
      </c>
      <c r="J676" s="26" t="s">
        <v>1512</v>
      </c>
      <c r="K676" s="22"/>
      <c r="L676" s="23">
        <v>1</v>
      </c>
      <c r="M676" s="24" t="s">
        <v>674</v>
      </c>
      <c r="N676" s="31">
        <v>4</v>
      </c>
      <c r="O676" s="2">
        <f>IF(OR(m1AssetsTable[[#This Row],[Begin]]&gt;m1AssetsTable[[#This Row],[End]],m1AssetsTable[[#This Row],[Device family]]="Error",m1AssetsTable[[#This Row],[RU]]="Error"),1,0)</f>
        <v>0</v>
      </c>
    </row>
    <row r="677" spans="2:15" x14ac:dyDescent="0.25">
      <c r="B677" s="20">
        <f>SUBTOTAL(3,$O$7:O677)</f>
        <v>671</v>
      </c>
      <c r="C677" s="25" t="s">
        <v>9</v>
      </c>
      <c r="D677" s="25" t="s">
        <v>334</v>
      </c>
      <c r="E677" s="25" t="s">
        <v>1275</v>
      </c>
      <c r="F677" s="25" t="s">
        <v>1276</v>
      </c>
      <c r="G677" s="25" t="s">
        <v>333</v>
      </c>
      <c r="H677" s="26">
        <v>42370</v>
      </c>
      <c r="I677" s="22">
        <v>42400</v>
      </c>
      <c r="J677" s="26" t="s">
        <v>1512</v>
      </c>
      <c r="K677" s="22"/>
      <c r="L677" s="23">
        <v>1</v>
      </c>
      <c r="M677" s="24" t="s">
        <v>674</v>
      </c>
      <c r="N677" s="31">
        <v>4</v>
      </c>
      <c r="O677" s="2">
        <f>IF(OR(m1AssetsTable[[#This Row],[Begin]]&gt;m1AssetsTable[[#This Row],[End]],m1AssetsTable[[#This Row],[Device family]]="Error",m1AssetsTable[[#This Row],[RU]]="Error"),1,0)</f>
        <v>0</v>
      </c>
    </row>
    <row r="678" spans="2:15" x14ac:dyDescent="0.25">
      <c r="B678" s="20">
        <f>SUBTOTAL(3,$O$7:O678)</f>
        <v>672</v>
      </c>
      <c r="C678" s="25" t="s">
        <v>9</v>
      </c>
      <c r="D678" s="25" t="s">
        <v>334</v>
      </c>
      <c r="E678" s="25" t="s">
        <v>1277</v>
      </c>
      <c r="F678" s="25" t="s">
        <v>1278</v>
      </c>
      <c r="G678" s="25" t="s">
        <v>333</v>
      </c>
      <c r="H678" s="26">
        <v>42370</v>
      </c>
      <c r="I678" s="22">
        <v>42400</v>
      </c>
      <c r="J678" s="26" t="s">
        <v>1512</v>
      </c>
      <c r="K678" s="22"/>
      <c r="L678" s="23">
        <v>1</v>
      </c>
      <c r="M678" s="24" t="s">
        <v>674</v>
      </c>
      <c r="N678" s="31">
        <v>4</v>
      </c>
      <c r="O678" s="2">
        <f>IF(OR(m1AssetsTable[[#This Row],[Begin]]&gt;m1AssetsTable[[#This Row],[End]],m1AssetsTable[[#This Row],[Device family]]="Error",m1AssetsTable[[#This Row],[RU]]="Error"),1,0)</f>
        <v>0</v>
      </c>
    </row>
    <row r="679" spans="2:15" x14ac:dyDescent="0.25">
      <c r="B679" s="20">
        <f>SUBTOTAL(3,$O$7:O679)</f>
        <v>673</v>
      </c>
      <c r="C679" s="25" t="s">
        <v>9</v>
      </c>
      <c r="D679" s="25" t="s">
        <v>334</v>
      </c>
      <c r="E679" s="25" t="s">
        <v>1279</v>
      </c>
      <c r="F679" s="25" t="s">
        <v>1280</v>
      </c>
      <c r="G679" s="25" t="s">
        <v>333</v>
      </c>
      <c r="H679" s="26">
        <v>42370</v>
      </c>
      <c r="I679" s="22">
        <v>42400</v>
      </c>
      <c r="J679" s="26" t="s">
        <v>1512</v>
      </c>
      <c r="K679" s="22"/>
      <c r="L679" s="23">
        <v>1</v>
      </c>
      <c r="M679" s="24" t="s">
        <v>674</v>
      </c>
      <c r="N679" s="31">
        <v>4</v>
      </c>
      <c r="O679" s="2">
        <f>IF(OR(m1AssetsTable[[#This Row],[Begin]]&gt;m1AssetsTable[[#This Row],[End]],m1AssetsTable[[#This Row],[Device family]]="Error",m1AssetsTable[[#This Row],[RU]]="Error"),1,0)</f>
        <v>0</v>
      </c>
    </row>
    <row r="680" spans="2:15" x14ac:dyDescent="0.25">
      <c r="B680" s="20">
        <f>SUBTOTAL(3,$O$7:O680)</f>
        <v>674</v>
      </c>
      <c r="C680" s="25" t="s">
        <v>9</v>
      </c>
      <c r="D680" s="25" t="s">
        <v>334</v>
      </c>
      <c r="E680" s="25" t="s">
        <v>1281</v>
      </c>
      <c r="F680" s="25" t="s">
        <v>1282</v>
      </c>
      <c r="G680" s="25" t="s">
        <v>333</v>
      </c>
      <c r="H680" s="26">
        <v>42370</v>
      </c>
      <c r="I680" s="22">
        <v>42400</v>
      </c>
      <c r="J680" s="26" t="s">
        <v>1512</v>
      </c>
      <c r="K680" s="22"/>
      <c r="L680" s="23">
        <v>1</v>
      </c>
      <c r="M680" s="24" t="s">
        <v>674</v>
      </c>
      <c r="N680" s="31">
        <v>4</v>
      </c>
      <c r="O680" s="2">
        <f>IF(OR(m1AssetsTable[[#This Row],[Begin]]&gt;m1AssetsTable[[#This Row],[End]],m1AssetsTable[[#This Row],[Device family]]="Error",m1AssetsTable[[#This Row],[RU]]="Error"),1,0)</f>
        <v>0</v>
      </c>
    </row>
    <row r="681" spans="2:15" x14ac:dyDescent="0.25">
      <c r="B681" s="20">
        <f>SUBTOTAL(3,$O$7:O681)</f>
        <v>675</v>
      </c>
      <c r="C681" s="25" t="s">
        <v>9</v>
      </c>
      <c r="D681" s="25" t="s">
        <v>334</v>
      </c>
      <c r="E681" s="25" t="s">
        <v>1283</v>
      </c>
      <c r="F681" s="25" t="s">
        <v>1284</v>
      </c>
      <c r="G681" s="25" t="s">
        <v>333</v>
      </c>
      <c r="H681" s="26">
        <v>42370</v>
      </c>
      <c r="I681" s="22">
        <v>42400</v>
      </c>
      <c r="J681" s="26" t="s">
        <v>1512</v>
      </c>
      <c r="K681" s="22"/>
      <c r="L681" s="23">
        <v>1</v>
      </c>
      <c r="M681" s="24" t="s">
        <v>674</v>
      </c>
      <c r="N681" s="31">
        <v>4</v>
      </c>
      <c r="O681" s="2">
        <f>IF(OR(m1AssetsTable[[#This Row],[Begin]]&gt;m1AssetsTable[[#This Row],[End]],m1AssetsTable[[#This Row],[Device family]]="Error",m1AssetsTable[[#This Row],[RU]]="Error"),1,0)</f>
        <v>0</v>
      </c>
    </row>
    <row r="682" spans="2:15" x14ac:dyDescent="0.25">
      <c r="B682" s="20">
        <f>SUBTOTAL(3,$O$7:O682)</f>
        <v>676</v>
      </c>
      <c r="C682" s="25" t="s">
        <v>9</v>
      </c>
      <c r="D682" s="25" t="s">
        <v>334</v>
      </c>
      <c r="E682" s="25" t="s">
        <v>1285</v>
      </c>
      <c r="F682" s="25" t="s">
        <v>1286</v>
      </c>
      <c r="G682" s="25" t="s">
        <v>333</v>
      </c>
      <c r="H682" s="26">
        <v>42370</v>
      </c>
      <c r="I682" s="22">
        <v>42400</v>
      </c>
      <c r="J682" s="26" t="s">
        <v>1512</v>
      </c>
      <c r="K682" s="22"/>
      <c r="L682" s="23">
        <v>1</v>
      </c>
      <c r="M682" s="24" t="s">
        <v>674</v>
      </c>
      <c r="N682" s="31">
        <v>4</v>
      </c>
      <c r="O682" s="2">
        <f>IF(OR(m1AssetsTable[[#This Row],[Begin]]&gt;m1AssetsTable[[#This Row],[End]],m1AssetsTable[[#This Row],[Device family]]="Error",m1AssetsTable[[#This Row],[RU]]="Error"),1,0)</f>
        <v>0</v>
      </c>
    </row>
    <row r="683" spans="2:15" x14ac:dyDescent="0.25">
      <c r="B683" s="20">
        <f>SUBTOTAL(3,$O$7:O683)</f>
        <v>677</v>
      </c>
      <c r="C683" s="25" t="s">
        <v>9</v>
      </c>
      <c r="D683" s="25" t="s">
        <v>334</v>
      </c>
      <c r="E683" s="25" t="s">
        <v>1287</v>
      </c>
      <c r="F683" s="25" t="s">
        <v>1288</v>
      </c>
      <c r="G683" s="25" t="s">
        <v>333</v>
      </c>
      <c r="H683" s="26">
        <v>42370</v>
      </c>
      <c r="I683" s="22">
        <v>42400</v>
      </c>
      <c r="J683" s="26" t="s">
        <v>1512</v>
      </c>
      <c r="K683" s="22"/>
      <c r="L683" s="23">
        <v>1</v>
      </c>
      <c r="M683" s="24" t="s">
        <v>674</v>
      </c>
      <c r="N683" s="31">
        <v>4</v>
      </c>
      <c r="O683" s="2">
        <f>IF(OR(m1AssetsTable[[#This Row],[Begin]]&gt;m1AssetsTable[[#This Row],[End]],m1AssetsTable[[#This Row],[Device family]]="Error",m1AssetsTable[[#This Row],[RU]]="Error"),1,0)</f>
        <v>0</v>
      </c>
    </row>
    <row r="684" spans="2:15" x14ac:dyDescent="0.25">
      <c r="B684" s="20">
        <f>SUBTOTAL(3,$O$7:O684)</f>
        <v>678</v>
      </c>
      <c r="C684" s="25" t="s">
        <v>9</v>
      </c>
      <c r="D684" s="25" t="s">
        <v>334</v>
      </c>
      <c r="E684" s="25" t="s">
        <v>1289</v>
      </c>
      <c r="F684" s="25" t="s">
        <v>1290</v>
      </c>
      <c r="G684" s="25" t="s">
        <v>333</v>
      </c>
      <c r="H684" s="26">
        <v>42370</v>
      </c>
      <c r="I684" s="22">
        <v>42400</v>
      </c>
      <c r="J684" s="26" t="s">
        <v>1512</v>
      </c>
      <c r="K684" s="22"/>
      <c r="L684" s="23">
        <v>1</v>
      </c>
      <c r="M684" s="24" t="s">
        <v>674</v>
      </c>
      <c r="N684" s="31">
        <v>4</v>
      </c>
      <c r="O684" s="2">
        <f>IF(OR(m1AssetsTable[[#This Row],[Begin]]&gt;m1AssetsTable[[#This Row],[End]],m1AssetsTable[[#This Row],[Device family]]="Error",m1AssetsTable[[#This Row],[RU]]="Error"),1,0)</f>
        <v>0</v>
      </c>
    </row>
    <row r="685" spans="2:15" x14ac:dyDescent="0.25">
      <c r="B685" s="20">
        <f>SUBTOTAL(3,$O$7:O685)</f>
        <v>679</v>
      </c>
      <c r="C685" s="25" t="s">
        <v>9</v>
      </c>
      <c r="D685" s="25" t="s">
        <v>334</v>
      </c>
      <c r="E685" s="25" t="s">
        <v>1291</v>
      </c>
      <c r="F685" s="25" t="s">
        <v>1292</v>
      </c>
      <c r="G685" s="25" t="s">
        <v>333</v>
      </c>
      <c r="H685" s="26">
        <v>42370</v>
      </c>
      <c r="I685" s="22">
        <v>42400</v>
      </c>
      <c r="J685" s="26" t="s">
        <v>1512</v>
      </c>
      <c r="K685" s="22"/>
      <c r="L685" s="23">
        <v>1</v>
      </c>
      <c r="M685" s="24" t="s">
        <v>674</v>
      </c>
      <c r="N685" s="31">
        <v>4</v>
      </c>
      <c r="O685" s="2">
        <f>IF(OR(m1AssetsTable[[#This Row],[Begin]]&gt;m1AssetsTable[[#This Row],[End]],m1AssetsTable[[#This Row],[Device family]]="Error",m1AssetsTable[[#This Row],[RU]]="Error"),1,0)</f>
        <v>0</v>
      </c>
    </row>
    <row r="686" spans="2:15" x14ac:dyDescent="0.25">
      <c r="B686" s="20">
        <f>SUBTOTAL(3,$O$7:O686)</f>
        <v>680</v>
      </c>
      <c r="C686" s="25" t="s">
        <v>9</v>
      </c>
      <c r="D686" s="25" t="s">
        <v>334</v>
      </c>
      <c r="E686" s="25" t="s">
        <v>1293</v>
      </c>
      <c r="F686" s="25" t="s">
        <v>1294</v>
      </c>
      <c r="G686" s="25" t="s">
        <v>333</v>
      </c>
      <c r="H686" s="26">
        <v>42370</v>
      </c>
      <c r="I686" s="22">
        <v>42400</v>
      </c>
      <c r="J686" s="26" t="s">
        <v>1512</v>
      </c>
      <c r="K686" s="22"/>
      <c r="L686" s="23">
        <v>1</v>
      </c>
      <c r="M686" s="24" t="s">
        <v>674</v>
      </c>
      <c r="N686" s="31">
        <v>4</v>
      </c>
      <c r="O686" s="2">
        <f>IF(OR(m1AssetsTable[[#This Row],[Begin]]&gt;m1AssetsTable[[#This Row],[End]],m1AssetsTable[[#This Row],[Device family]]="Error",m1AssetsTable[[#This Row],[RU]]="Error"),1,0)</f>
        <v>0</v>
      </c>
    </row>
    <row r="687" spans="2:15" x14ac:dyDescent="0.25">
      <c r="B687" s="20">
        <f>SUBTOTAL(3,$O$7:O687)</f>
        <v>681</v>
      </c>
      <c r="C687" s="25" t="s">
        <v>9</v>
      </c>
      <c r="D687" s="25" t="s">
        <v>334</v>
      </c>
      <c r="E687" s="25" t="s">
        <v>1295</v>
      </c>
      <c r="F687" s="25" t="s">
        <v>1296</v>
      </c>
      <c r="G687" s="25" t="s">
        <v>333</v>
      </c>
      <c r="H687" s="26">
        <v>42370</v>
      </c>
      <c r="I687" s="22">
        <v>42400</v>
      </c>
      <c r="J687" s="26" t="s">
        <v>1512</v>
      </c>
      <c r="K687" s="22"/>
      <c r="L687" s="23">
        <v>1</v>
      </c>
      <c r="M687" s="24" t="s">
        <v>674</v>
      </c>
      <c r="N687" s="31">
        <v>4</v>
      </c>
      <c r="O687" s="2">
        <f>IF(OR(m1AssetsTable[[#This Row],[Begin]]&gt;m1AssetsTable[[#This Row],[End]],m1AssetsTable[[#This Row],[Device family]]="Error",m1AssetsTable[[#This Row],[RU]]="Error"),1,0)</f>
        <v>0</v>
      </c>
    </row>
    <row r="688" spans="2:15" x14ac:dyDescent="0.25">
      <c r="B688" s="20">
        <f>SUBTOTAL(3,$O$7:O688)</f>
        <v>682</v>
      </c>
      <c r="C688" s="25" t="s">
        <v>9</v>
      </c>
      <c r="D688" s="25" t="s">
        <v>334</v>
      </c>
      <c r="E688" s="25" t="s">
        <v>1297</v>
      </c>
      <c r="F688" s="25" t="s">
        <v>1298</v>
      </c>
      <c r="G688" s="25" t="s">
        <v>333</v>
      </c>
      <c r="H688" s="26">
        <v>42370</v>
      </c>
      <c r="I688" s="22">
        <v>42400</v>
      </c>
      <c r="J688" s="26" t="s">
        <v>1512</v>
      </c>
      <c r="K688" s="22"/>
      <c r="L688" s="23">
        <v>1</v>
      </c>
      <c r="M688" s="24" t="s">
        <v>674</v>
      </c>
      <c r="N688" s="31">
        <v>4</v>
      </c>
      <c r="O688" s="2">
        <f>IF(OR(m1AssetsTable[[#This Row],[Begin]]&gt;m1AssetsTable[[#This Row],[End]],m1AssetsTable[[#This Row],[Device family]]="Error",m1AssetsTable[[#This Row],[RU]]="Error"),1,0)</f>
        <v>0</v>
      </c>
    </row>
    <row r="689" spans="2:15" x14ac:dyDescent="0.25">
      <c r="B689" s="20">
        <f>SUBTOTAL(3,$O$7:O689)</f>
        <v>683</v>
      </c>
      <c r="C689" s="25" t="s">
        <v>9</v>
      </c>
      <c r="D689" s="25" t="s">
        <v>334</v>
      </c>
      <c r="E689" s="25" t="s">
        <v>1299</v>
      </c>
      <c r="F689" s="25" t="s">
        <v>1300</v>
      </c>
      <c r="G689" s="25" t="s">
        <v>333</v>
      </c>
      <c r="H689" s="26">
        <v>42370</v>
      </c>
      <c r="I689" s="22">
        <v>42400</v>
      </c>
      <c r="J689" s="26" t="s">
        <v>1512</v>
      </c>
      <c r="K689" s="22"/>
      <c r="L689" s="23">
        <v>1</v>
      </c>
      <c r="M689" s="24" t="s">
        <v>674</v>
      </c>
      <c r="N689" s="31">
        <v>4</v>
      </c>
      <c r="O689" s="2">
        <f>IF(OR(m1AssetsTable[[#This Row],[Begin]]&gt;m1AssetsTable[[#This Row],[End]],m1AssetsTable[[#This Row],[Device family]]="Error",m1AssetsTable[[#This Row],[RU]]="Error"),1,0)</f>
        <v>0</v>
      </c>
    </row>
    <row r="690" spans="2:15" x14ac:dyDescent="0.25">
      <c r="B690" s="20">
        <f>SUBTOTAL(3,$O$7:O690)</f>
        <v>684</v>
      </c>
      <c r="C690" s="25" t="s">
        <v>9</v>
      </c>
      <c r="D690" s="25" t="s">
        <v>334</v>
      </c>
      <c r="E690" s="25" t="s">
        <v>1301</v>
      </c>
      <c r="F690" s="25" t="s">
        <v>1302</v>
      </c>
      <c r="G690" s="25" t="s">
        <v>333</v>
      </c>
      <c r="H690" s="26">
        <v>42370</v>
      </c>
      <c r="I690" s="22">
        <v>42400</v>
      </c>
      <c r="J690" s="26" t="s">
        <v>1512</v>
      </c>
      <c r="K690" s="22"/>
      <c r="L690" s="23">
        <v>1</v>
      </c>
      <c r="M690" s="24" t="s">
        <v>674</v>
      </c>
      <c r="N690" s="31">
        <v>4</v>
      </c>
      <c r="O690" s="2">
        <f>IF(OR(m1AssetsTable[[#This Row],[Begin]]&gt;m1AssetsTable[[#This Row],[End]],m1AssetsTable[[#This Row],[Device family]]="Error",m1AssetsTable[[#This Row],[RU]]="Error"),1,0)</f>
        <v>0</v>
      </c>
    </row>
    <row r="691" spans="2:15" x14ac:dyDescent="0.25">
      <c r="B691" s="20">
        <f>SUBTOTAL(3,$O$7:O691)</f>
        <v>685</v>
      </c>
      <c r="C691" s="25" t="s">
        <v>9</v>
      </c>
      <c r="D691" s="25" t="s">
        <v>334</v>
      </c>
      <c r="E691" s="25" t="s">
        <v>1303</v>
      </c>
      <c r="F691" s="25" t="s">
        <v>1304</v>
      </c>
      <c r="G691" s="25" t="s">
        <v>333</v>
      </c>
      <c r="H691" s="26">
        <v>42370</v>
      </c>
      <c r="I691" s="22">
        <v>42400</v>
      </c>
      <c r="J691" s="26" t="s">
        <v>1512</v>
      </c>
      <c r="K691" s="22"/>
      <c r="L691" s="23">
        <v>1</v>
      </c>
      <c r="M691" s="24" t="s">
        <v>674</v>
      </c>
      <c r="N691" s="31">
        <v>4</v>
      </c>
      <c r="O691" s="2">
        <f>IF(OR(m1AssetsTable[[#This Row],[Begin]]&gt;m1AssetsTable[[#This Row],[End]],m1AssetsTable[[#This Row],[Device family]]="Error",m1AssetsTable[[#This Row],[RU]]="Error"),1,0)</f>
        <v>0</v>
      </c>
    </row>
    <row r="692" spans="2:15" x14ac:dyDescent="0.25">
      <c r="B692" s="20">
        <f>SUBTOTAL(3,$O$7:O692)</f>
        <v>686</v>
      </c>
      <c r="C692" s="25" t="s">
        <v>9</v>
      </c>
      <c r="D692" s="25" t="s">
        <v>334</v>
      </c>
      <c r="E692" s="25" t="s">
        <v>1305</v>
      </c>
      <c r="F692" s="25" t="s">
        <v>1306</v>
      </c>
      <c r="G692" s="25" t="s">
        <v>333</v>
      </c>
      <c r="H692" s="26">
        <v>42370</v>
      </c>
      <c r="I692" s="22">
        <v>42400</v>
      </c>
      <c r="J692" s="26" t="s">
        <v>1512</v>
      </c>
      <c r="K692" s="22"/>
      <c r="L692" s="23">
        <v>1</v>
      </c>
      <c r="M692" s="24" t="s">
        <v>674</v>
      </c>
      <c r="N692" s="31">
        <v>4</v>
      </c>
      <c r="O692" s="2">
        <f>IF(OR(m1AssetsTable[[#This Row],[Begin]]&gt;m1AssetsTable[[#This Row],[End]],m1AssetsTable[[#This Row],[Device family]]="Error",m1AssetsTable[[#This Row],[RU]]="Error"),1,0)</f>
        <v>0</v>
      </c>
    </row>
    <row r="693" spans="2:15" x14ac:dyDescent="0.25">
      <c r="B693" s="20">
        <f>SUBTOTAL(3,$O$7:O693)</f>
        <v>687</v>
      </c>
      <c r="C693" s="25" t="s">
        <v>9</v>
      </c>
      <c r="D693" s="25" t="s">
        <v>334</v>
      </c>
      <c r="E693" s="25" t="s">
        <v>1307</v>
      </c>
      <c r="F693" s="25" t="s">
        <v>1308</v>
      </c>
      <c r="G693" s="25" t="s">
        <v>333</v>
      </c>
      <c r="H693" s="26">
        <v>42370</v>
      </c>
      <c r="I693" s="22">
        <v>42400</v>
      </c>
      <c r="J693" s="26" t="s">
        <v>1512</v>
      </c>
      <c r="K693" s="22"/>
      <c r="L693" s="23">
        <v>1</v>
      </c>
      <c r="M693" s="24" t="s">
        <v>674</v>
      </c>
      <c r="N693" s="31">
        <v>4</v>
      </c>
      <c r="O693" s="2">
        <f>IF(OR(m1AssetsTable[[#This Row],[Begin]]&gt;m1AssetsTable[[#This Row],[End]],m1AssetsTable[[#This Row],[Device family]]="Error",m1AssetsTable[[#This Row],[RU]]="Error"),1,0)</f>
        <v>0</v>
      </c>
    </row>
    <row r="694" spans="2:15" x14ac:dyDescent="0.25">
      <c r="B694" s="20">
        <f>SUBTOTAL(3,$O$7:O694)</f>
        <v>688</v>
      </c>
      <c r="C694" s="25" t="s">
        <v>9</v>
      </c>
      <c r="D694" s="25" t="s">
        <v>334</v>
      </c>
      <c r="E694" s="25" t="s">
        <v>1309</v>
      </c>
      <c r="F694" s="25" t="s">
        <v>1310</v>
      </c>
      <c r="G694" s="25" t="s">
        <v>333</v>
      </c>
      <c r="H694" s="26">
        <v>42370</v>
      </c>
      <c r="I694" s="22">
        <v>42400</v>
      </c>
      <c r="J694" s="26" t="s">
        <v>1512</v>
      </c>
      <c r="K694" s="22"/>
      <c r="L694" s="23">
        <v>1</v>
      </c>
      <c r="M694" s="24" t="s">
        <v>674</v>
      </c>
      <c r="N694" s="31">
        <v>4</v>
      </c>
      <c r="O694" s="2">
        <f>IF(OR(m1AssetsTable[[#This Row],[Begin]]&gt;m1AssetsTable[[#This Row],[End]],m1AssetsTable[[#This Row],[Device family]]="Error",m1AssetsTable[[#This Row],[RU]]="Error"),1,0)</f>
        <v>0</v>
      </c>
    </row>
    <row r="695" spans="2:15" x14ac:dyDescent="0.25">
      <c r="B695" s="20">
        <f>SUBTOTAL(3,$O$7:O695)</f>
        <v>689</v>
      </c>
      <c r="C695" s="25" t="s">
        <v>9</v>
      </c>
      <c r="D695" s="25" t="s">
        <v>334</v>
      </c>
      <c r="E695" s="25" t="s">
        <v>1311</v>
      </c>
      <c r="F695" s="25" t="s">
        <v>1312</v>
      </c>
      <c r="G695" s="25" t="s">
        <v>333</v>
      </c>
      <c r="H695" s="26">
        <v>42370</v>
      </c>
      <c r="I695" s="22">
        <v>42400</v>
      </c>
      <c r="J695" s="26" t="s">
        <v>1512</v>
      </c>
      <c r="K695" s="22"/>
      <c r="L695" s="23">
        <v>1</v>
      </c>
      <c r="M695" s="24" t="s">
        <v>674</v>
      </c>
      <c r="N695" s="31">
        <v>4</v>
      </c>
      <c r="O695" s="2">
        <f>IF(OR(m1AssetsTable[[#This Row],[Begin]]&gt;m1AssetsTable[[#This Row],[End]],m1AssetsTable[[#This Row],[Device family]]="Error",m1AssetsTable[[#This Row],[RU]]="Error"),1,0)</f>
        <v>0</v>
      </c>
    </row>
    <row r="696" spans="2:15" x14ac:dyDescent="0.25">
      <c r="B696" s="20">
        <f>SUBTOTAL(3,$O$7:O696)</f>
        <v>690</v>
      </c>
      <c r="C696" s="25" t="s">
        <v>9</v>
      </c>
      <c r="D696" s="25" t="s">
        <v>334</v>
      </c>
      <c r="E696" s="25" t="s">
        <v>1313</v>
      </c>
      <c r="F696" s="25" t="s">
        <v>1314</v>
      </c>
      <c r="G696" s="25" t="s">
        <v>333</v>
      </c>
      <c r="H696" s="26">
        <v>42370</v>
      </c>
      <c r="I696" s="22">
        <v>42400</v>
      </c>
      <c r="J696" s="26" t="s">
        <v>1512</v>
      </c>
      <c r="K696" s="22"/>
      <c r="L696" s="23">
        <v>1</v>
      </c>
      <c r="M696" s="24" t="s">
        <v>674</v>
      </c>
      <c r="N696" s="31">
        <v>4</v>
      </c>
      <c r="O696" s="2">
        <f>IF(OR(m1AssetsTable[[#This Row],[Begin]]&gt;m1AssetsTable[[#This Row],[End]],m1AssetsTable[[#This Row],[Device family]]="Error",m1AssetsTable[[#This Row],[RU]]="Error"),1,0)</f>
        <v>0</v>
      </c>
    </row>
    <row r="697" spans="2:15" x14ac:dyDescent="0.25">
      <c r="B697" s="20">
        <f>SUBTOTAL(3,$O$7:O697)</f>
        <v>691</v>
      </c>
      <c r="C697" s="25" t="s">
        <v>9</v>
      </c>
      <c r="D697" s="25" t="s">
        <v>334</v>
      </c>
      <c r="E697" s="25" t="s">
        <v>1315</v>
      </c>
      <c r="F697" s="25" t="s">
        <v>1316</v>
      </c>
      <c r="G697" s="25" t="s">
        <v>333</v>
      </c>
      <c r="H697" s="26">
        <v>42370</v>
      </c>
      <c r="I697" s="22">
        <v>42400</v>
      </c>
      <c r="J697" s="26" t="s">
        <v>1512</v>
      </c>
      <c r="K697" s="22"/>
      <c r="L697" s="23">
        <v>1</v>
      </c>
      <c r="M697" s="24" t="s">
        <v>674</v>
      </c>
      <c r="N697" s="31">
        <v>4</v>
      </c>
      <c r="O697" s="2">
        <f>IF(OR(m1AssetsTable[[#This Row],[Begin]]&gt;m1AssetsTable[[#This Row],[End]],m1AssetsTable[[#This Row],[Device family]]="Error",m1AssetsTable[[#This Row],[RU]]="Error"),1,0)</f>
        <v>0</v>
      </c>
    </row>
    <row r="698" spans="2:15" x14ac:dyDescent="0.25">
      <c r="B698" s="20">
        <f>SUBTOTAL(3,$O$7:O698)</f>
        <v>692</v>
      </c>
      <c r="C698" s="25" t="s">
        <v>9</v>
      </c>
      <c r="D698" s="25" t="s">
        <v>334</v>
      </c>
      <c r="E698" s="25" t="s">
        <v>1317</v>
      </c>
      <c r="F698" s="25" t="s">
        <v>1318</v>
      </c>
      <c r="G698" s="25" t="s">
        <v>333</v>
      </c>
      <c r="H698" s="26">
        <v>42370</v>
      </c>
      <c r="I698" s="22">
        <v>42400</v>
      </c>
      <c r="J698" s="26" t="s">
        <v>1512</v>
      </c>
      <c r="K698" s="22"/>
      <c r="L698" s="23">
        <v>1</v>
      </c>
      <c r="M698" s="24" t="s">
        <v>674</v>
      </c>
      <c r="N698" s="31">
        <v>4</v>
      </c>
      <c r="O698" s="2">
        <f>IF(OR(m1AssetsTable[[#This Row],[Begin]]&gt;m1AssetsTable[[#This Row],[End]],m1AssetsTable[[#This Row],[Device family]]="Error",m1AssetsTable[[#This Row],[RU]]="Error"),1,0)</f>
        <v>0</v>
      </c>
    </row>
    <row r="699" spans="2:15" x14ac:dyDescent="0.25">
      <c r="B699" s="20">
        <f>SUBTOTAL(3,$O$7:O699)</f>
        <v>693</v>
      </c>
      <c r="C699" s="25" t="s">
        <v>9</v>
      </c>
      <c r="D699" s="25" t="s">
        <v>334</v>
      </c>
      <c r="E699" s="25" t="s">
        <v>1319</v>
      </c>
      <c r="F699" s="25" t="s">
        <v>1320</v>
      </c>
      <c r="G699" s="25" t="s">
        <v>333</v>
      </c>
      <c r="H699" s="26">
        <v>42370</v>
      </c>
      <c r="I699" s="22">
        <v>42400</v>
      </c>
      <c r="J699" s="26" t="s">
        <v>1512</v>
      </c>
      <c r="K699" s="22"/>
      <c r="L699" s="23">
        <v>1</v>
      </c>
      <c r="M699" s="24" t="s">
        <v>674</v>
      </c>
      <c r="N699" s="31">
        <v>4</v>
      </c>
      <c r="O699" s="2">
        <f>IF(OR(m1AssetsTable[[#This Row],[Begin]]&gt;m1AssetsTable[[#This Row],[End]],m1AssetsTable[[#This Row],[Device family]]="Error",m1AssetsTable[[#This Row],[RU]]="Error"),1,0)</f>
        <v>0</v>
      </c>
    </row>
    <row r="700" spans="2:15" x14ac:dyDescent="0.25">
      <c r="B700" s="20">
        <f>SUBTOTAL(3,$O$7:O700)</f>
        <v>694</v>
      </c>
      <c r="C700" s="25" t="s">
        <v>9</v>
      </c>
      <c r="D700" s="25" t="s">
        <v>334</v>
      </c>
      <c r="E700" s="25" t="s">
        <v>1321</v>
      </c>
      <c r="F700" s="25" t="s">
        <v>1322</v>
      </c>
      <c r="G700" s="25" t="s">
        <v>333</v>
      </c>
      <c r="H700" s="26">
        <v>42370</v>
      </c>
      <c r="I700" s="22">
        <v>42400</v>
      </c>
      <c r="J700" s="26" t="s">
        <v>1512</v>
      </c>
      <c r="K700" s="22"/>
      <c r="L700" s="23">
        <v>1</v>
      </c>
      <c r="M700" s="24" t="s">
        <v>674</v>
      </c>
      <c r="N700" s="31">
        <v>4</v>
      </c>
      <c r="O700" s="2">
        <f>IF(OR(m1AssetsTable[[#This Row],[Begin]]&gt;m1AssetsTable[[#This Row],[End]],m1AssetsTable[[#This Row],[Device family]]="Error",m1AssetsTable[[#This Row],[RU]]="Error"),1,0)</f>
        <v>0</v>
      </c>
    </row>
    <row r="701" spans="2:15" x14ac:dyDescent="0.25">
      <c r="B701" s="20">
        <f>SUBTOTAL(3,$O$7:O701)</f>
        <v>695</v>
      </c>
      <c r="C701" s="25" t="s">
        <v>9</v>
      </c>
      <c r="D701" s="25" t="s">
        <v>334</v>
      </c>
      <c r="E701" s="25" t="s">
        <v>1323</v>
      </c>
      <c r="F701" s="25" t="s">
        <v>1324</v>
      </c>
      <c r="G701" s="25" t="s">
        <v>333</v>
      </c>
      <c r="H701" s="26">
        <v>42370</v>
      </c>
      <c r="I701" s="22">
        <v>42400</v>
      </c>
      <c r="J701" s="26" t="s">
        <v>1512</v>
      </c>
      <c r="K701" s="22"/>
      <c r="L701" s="23">
        <v>1</v>
      </c>
      <c r="M701" s="24" t="s">
        <v>674</v>
      </c>
      <c r="N701" s="31">
        <v>4</v>
      </c>
      <c r="O701" s="2">
        <f>IF(OR(m1AssetsTable[[#This Row],[Begin]]&gt;m1AssetsTable[[#This Row],[End]],m1AssetsTable[[#This Row],[Device family]]="Error",m1AssetsTable[[#This Row],[RU]]="Error"),1,0)</f>
        <v>0</v>
      </c>
    </row>
    <row r="702" spans="2:15" x14ac:dyDescent="0.25">
      <c r="B702" s="20">
        <f>SUBTOTAL(3,$O$7:O702)</f>
        <v>696</v>
      </c>
      <c r="C702" s="25" t="s">
        <v>9</v>
      </c>
      <c r="D702" s="25" t="s">
        <v>334</v>
      </c>
      <c r="E702" s="25" t="s">
        <v>1325</v>
      </c>
      <c r="F702" s="25" t="s">
        <v>1326</v>
      </c>
      <c r="G702" s="25" t="s">
        <v>333</v>
      </c>
      <c r="H702" s="26">
        <v>42370</v>
      </c>
      <c r="I702" s="22">
        <v>42400</v>
      </c>
      <c r="J702" s="26" t="s">
        <v>1512</v>
      </c>
      <c r="K702" s="22"/>
      <c r="L702" s="23">
        <v>1</v>
      </c>
      <c r="M702" s="24" t="s">
        <v>674</v>
      </c>
      <c r="N702" s="31">
        <v>4</v>
      </c>
      <c r="O702" s="2">
        <f>IF(OR(m1AssetsTable[[#This Row],[Begin]]&gt;m1AssetsTable[[#This Row],[End]],m1AssetsTable[[#This Row],[Device family]]="Error",m1AssetsTable[[#This Row],[RU]]="Error"),1,0)</f>
        <v>0</v>
      </c>
    </row>
    <row r="703" spans="2:15" x14ac:dyDescent="0.25">
      <c r="B703" s="20">
        <f>SUBTOTAL(3,$O$7:O703)</f>
        <v>697</v>
      </c>
      <c r="C703" s="25" t="s">
        <v>9</v>
      </c>
      <c r="D703" s="25" t="s">
        <v>334</v>
      </c>
      <c r="E703" s="25" t="s">
        <v>1327</v>
      </c>
      <c r="F703" s="25" t="s">
        <v>1328</v>
      </c>
      <c r="G703" s="25" t="s">
        <v>333</v>
      </c>
      <c r="H703" s="26">
        <v>42370</v>
      </c>
      <c r="I703" s="22">
        <v>42400</v>
      </c>
      <c r="J703" s="26" t="s">
        <v>1512</v>
      </c>
      <c r="K703" s="22"/>
      <c r="L703" s="23">
        <v>1</v>
      </c>
      <c r="M703" s="24" t="s">
        <v>674</v>
      </c>
      <c r="N703" s="31">
        <v>4</v>
      </c>
      <c r="O703" s="2">
        <f>IF(OR(m1AssetsTable[[#This Row],[Begin]]&gt;m1AssetsTable[[#This Row],[End]],m1AssetsTable[[#This Row],[Device family]]="Error",m1AssetsTable[[#This Row],[RU]]="Error"),1,0)</f>
        <v>0</v>
      </c>
    </row>
    <row r="704" spans="2:15" x14ac:dyDescent="0.25">
      <c r="B704" s="20">
        <f>SUBTOTAL(3,$O$7:O704)</f>
        <v>698</v>
      </c>
      <c r="C704" s="25" t="s">
        <v>9</v>
      </c>
      <c r="D704" s="25" t="s">
        <v>334</v>
      </c>
      <c r="E704" s="25" t="s">
        <v>1329</v>
      </c>
      <c r="F704" s="25" t="s">
        <v>1330</v>
      </c>
      <c r="G704" s="25" t="s">
        <v>333</v>
      </c>
      <c r="H704" s="26">
        <v>42370</v>
      </c>
      <c r="I704" s="22">
        <v>42400</v>
      </c>
      <c r="J704" s="26" t="s">
        <v>1512</v>
      </c>
      <c r="K704" s="22"/>
      <c r="L704" s="23">
        <v>1</v>
      </c>
      <c r="M704" s="24" t="s">
        <v>674</v>
      </c>
      <c r="N704" s="31">
        <v>4</v>
      </c>
      <c r="O704" s="2">
        <f>IF(OR(m1AssetsTable[[#This Row],[Begin]]&gt;m1AssetsTable[[#This Row],[End]],m1AssetsTable[[#This Row],[Device family]]="Error",m1AssetsTable[[#This Row],[RU]]="Error"),1,0)</f>
        <v>0</v>
      </c>
    </row>
    <row r="705" spans="2:15" x14ac:dyDescent="0.25">
      <c r="B705" s="20">
        <f>SUBTOTAL(3,$O$7:O705)</f>
        <v>699</v>
      </c>
      <c r="C705" s="25" t="s">
        <v>9</v>
      </c>
      <c r="D705" s="25" t="s">
        <v>334</v>
      </c>
      <c r="E705" s="25" t="s">
        <v>1331</v>
      </c>
      <c r="F705" s="25" t="s">
        <v>1332</v>
      </c>
      <c r="G705" s="25" t="s">
        <v>333</v>
      </c>
      <c r="H705" s="26">
        <v>42370</v>
      </c>
      <c r="I705" s="22">
        <v>42400</v>
      </c>
      <c r="J705" s="26" t="s">
        <v>1512</v>
      </c>
      <c r="K705" s="22"/>
      <c r="L705" s="23">
        <v>1</v>
      </c>
      <c r="M705" s="24" t="s">
        <v>674</v>
      </c>
      <c r="N705" s="31">
        <v>4</v>
      </c>
      <c r="O705" s="2">
        <f>IF(OR(m1AssetsTable[[#This Row],[Begin]]&gt;m1AssetsTable[[#This Row],[End]],m1AssetsTable[[#This Row],[Device family]]="Error",m1AssetsTable[[#This Row],[RU]]="Error"),1,0)</f>
        <v>0</v>
      </c>
    </row>
    <row r="706" spans="2:15" x14ac:dyDescent="0.25">
      <c r="B706" s="20">
        <f>SUBTOTAL(3,$O$7:O706)</f>
        <v>700</v>
      </c>
      <c r="C706" s="25" t="s">
        <v>9</v>
      </c>
      <c r="D706" s="25" t="s">
        <v>334</v>
      </c>
      <c r="E706" s="25" t="s">
        <v>1333</v>
      </c>
      <c r="F706" s="25" t="s">
        <v>1334</v>
      </c>
      <c r="G706" s="25" t="s">
        <v>333</v>
      </c>
      <c r="H706" s="26">
        <v>42370</v>
      </c>
      <c r="I706" s="22">
        <v>42400</v>
      </c>
      <c r="J706" s="26" t="s">
        <v>1512</v>
      </c>
      <c r="K706" s="22"/>
      <c r="L706" s="23">
        <v>1</v>
      </c>
      <c r="M706" s="24" t="s">
        <v>674</v>
      </c>
      <c r="N706" s="31">
        <v>4</v>
      </c>
      <c r="O706" s="2">
        <f>IF(OR(m1AssetsTable[[#This Row],[Begin]]&gt;m1AssetsTable[[#This Row],[End]],m1AssetsTable[[#This Row],[Device family]]="Error",m1AssetsTable[[#This Row],[RU]]="Error"),1,0)</f>
        <v>0</v>
      </c>
    </row>
    <row r="707" spans="2:15" x14ac:dyDescent="0.25">
      <c r="B707" s="20">
        <f>SUBTOTAL(3,$O$7:O707)</f>
        <v>701</v>
      </c>
      <c r="C707" s="25" t="s">
        <v>9</v>
      </c>
      <c r="D707" s="25" t="s">
        <v>334</v>
      </c>
      <c r="E707" s="25" t="s">
        <v>1335</v>
      </c>
      <c r="F707" s="25" t="s">
        <v>1336</v>
      </c>
      <c r="G707" s="25" t="s">
        <v>333</v>
      </c>
      <c r="H707" s="26">
        <v>42370</v>
      </c>
      <c r="I707" s="22">
        <v>42400</v>
      </c>
      <c r="J707" s="26" t="s">
        <v>1512</v>
      </c>
      <c r="K707" s="22"/>
      <c r="L707" s="23">
        <v>1</v>
      </c>
      <c r="M707" s="24" t="s">
        <v>674</v>
      </c>
      <c r="N707" s="31">
        <v>4</v>
      </c>
      <c r="O707" s="2">
        <f>IF(OR(m1AssetsTable[[#This Row],[Begin]]&gt;m1AssetsTable[[#This Row],[End]],m1AssetsTable[[#This Row],[Device family]]="Error",m1AssetsTable[[#This Row],[RU]]="Error"),1,0)</f>
        <v>0</v>
      </c>
    </row>
    <row r="708" spans="2:15" x14ac:dyDescent="0.25">
      <c r="B708" s="20">
        <f>SUBTOTAL(3,$O$7:O708)</f>
        <v>702</v>
      </c>
      <c r="C708" s="25" t="s">
        <v>9</v>
      </c>
      <c r="D708" s="25" t="s">
        <v>334</v>
      </c>
      <c r="E708" s="25" t="s">
        <v>1337</v>
      </c>
      <c r="F708" s="25" t="s">
        <v>1338</v>
      </c>
      <c r="G708" s="25" t="s">
        <v>333</v>
      </c>
      <c r="H708" s="26">
        <v>42370</v>
      </c>
      <c r="I708" s="22">
        <v>42400</v>
      </c>
      <c r="J708" s="26" t="s">
        <v>1512</v>
      </c>
      <c r="K708" s="22"/>
      <c r="L708" s="23">
        <v>1</v>
      </c>
      <c r="M708" s="24" t="s">
        <v>674</v>
      </c>
      <c r="N708" s="31">
        <v>4</v>
      </c>
      <c r="O708" s="2">
        <f>IF(OR(m1AssetsTable[[#This Row],[Begin]]&gt;m1AssetsTable[[#This Row],[End]],m1AssetsTable[[#This Row],[Device family]]="Error",m1AssetsTable[[#This Row],[RU]]="Error"),1,0)</f>
        <v>0</v>
      </c>
    </row>
    <row r="709" spans="2:15" x14ac:dyDescent="0.25">
      <c r="B709" s="20">
        <f>SUBTOTAL(3,$O$7:O709)</f>
        <v>703</v>
      </c>
      <c r="C709" s="25" t="s">
        <v>9</v>
      </c>
      <c r="D709" s="25" t="s">
        <v>334</v>
      </c>
      <c r="E709" s="25" t="s">
        <v>1339</v>
      </c>
      <c r="F709" s="25" t="s">
        <v>1340</v>
      </c>
      <c r="G709" s="25" t="s">
        <v>333</v>
      </c>
      <c r="H709" s="26">
        <v>42370</v>
      </c>
      <c r="I709" s="22">
        <v>42400</v>
      </c>
      <c r="J709" s="26" t="s">
        <v>1512</v>
      </c>
      <c r="K709" s="22"/>
      <c r="L709" s="23">
        <v>1</v>
      </c>
      <c r="M709" s="24" t="s">
        <v>674</v>
      </c>
      <c r="N709" s="31">
        <v>4</v>
      </c>
      <c r="O709" s="2">
        <f>IF(OR(m1AssetsTable[[#This Row],[Begin]]&gt;m1AssetsTable[[#This Row],[End]],m1AssetsTable[[#This Row],[Device family]]="Error",m1AssetsTable[[#This Row],[RU]]="Error"),1,0)</f>
        <v>0</v>
      </c>
    </row>
    <row r="710" spans="2:15" x14ac:dyDescent="0.25">
      <c r="B710" s="20">
        <f>SUBTOTAL(3,$O$7:O710)</f>
        <v>704</v>
      </c>
      <c r="C710" s="25" t="s">
        <v>9</v>
      </c>
      <c r="D710" s="25" t="s">
        <v>334</v>
      </c>
      <c r="E710" s="25" t="s">
        <v>1341</v>
      </c>
      <c r="F710" s="25" t="s">
        <v>1342</v>
      </c>
      <c r="G710" s="25" t="s">
        <v>333</v>
      </c>
      <c r="H710" s="26">
        <v>42370</v>
      </c>
      <c r="I710" s="22">
        <v>42400</v>
      </c>
      <c r="J710" s="26" t="s">
        <v>1512</v>
      </c>
      <c r="K710" s="22"/>
      <c r="L710" s="23">
        <v>1</v>
      </c>
      <c r="M710" s="24" t="s">
        <v>674</v>
      </c>
      <c r="N710" s="31">
        <v>4</v>
      </c>
      <c r="O710" s="2">
        <f>IF(OR(m1AssetsTable[[#This Row],[Begin]]&gt;m1AssetsTable[[#This Row],[End]],m1AssetsTable[[#This Row],[Device family]]="Error",m1AssetsTable[[#This Row],[RU]]="Error"),1,0)</f>
        <v>0</v>
      </c>
    </row>
    <row r="711" spans="2:15" x14ac:dyDescent="0.25">
      <c r="B711" s="20">
        <f>SUBTOTAL(3,$O$7:O711)</f>
        <v>705</v>
      </c>
      <c r="C711" s="25" t="s">
        <v>9</v>
      </c>
      <c r="D711" s="25" t="s">
        <v>334</v>
      </c>
      <c r="E711" s="25" t="s">
        <v>1343</v>
      </c>
      <c r="F711" s="25" t="s">
        <v>1344</v>
      </c>
      <c r="G711" s="25" t="s">
        <v>333</v>
      </c>
      <c r="H711" s="26">
        <v>42370</v>
      </c>
      <c r="I711" s="22">
        <v>42400</v>
      </c>
      <c r="J711" s="26" t="s">
        <v>1512</v>
      </c>
      <c r="K711" s="22"/>
      <c r="L711" s="23">
        <v>1</v>
      </c>
      <c r="M711" s="24" t="s">
        <v>674</v>
      </c>
      <c r="N711" s="31">
        <v>4</v>
      </c>
      <c r="O711" s="2">
        <f>IF(OR(m1AssetsTable[[#This Row],[Begin]]&gt;m1AssetsTable[[#This Row],[End]],m1AssetsTable[[#This Row],[Device family]]="Error",m1AssetsTable[[#This Row],[RU]]="Error"),1,0)</f>
        <v>0</v>
      </c>
    </row>
    <row r="712" spans="2:15" x14ac:dyDescent="0.25">
      <c r="B712" s="20">
        <f>SUBTOTAL(3,$O$7:O712)</f>
        <v>706</v>
      </c>
      <c r="C712" s="25" t="s">
        <v>9</v>
      </c>
      <c r="D712" s="25" t="s">
        <v>334</v>
      </c>
      <c r="E712" s="25" t="s">
        <v>1345</v>
      </c>
      <c r="F712" s="25" t="s">
        <v>1346</v>
      </c>
      <c r="G712" s="25" t="s">
        <v>333</v>
      </c>
      <c r="H712" s="26">
        <v>42370</v>
      </c>
      <c r="I712" s="22">
        <v>42400</v>
      </c>
      <c r="J712" s="26" t="s">
        <v>1512</v>
      </c>
      <c r="K712" s="22"/>
      <c r="L712" s="23">
        <v>1</v>
      </c>
      <c r="M712" s="24" t="s">
        <v>674</v>
      </c>
      <c r="N712" s="31">
        <v>4</v>
      </c>
      <c r="O712" s="2">
        <f>IF(OR(m1AssetsTable[[#This Row],[Begin]]&gt;m1AssetsTable[[#This Row],[End]],m1AssetsTable[[#This Row],[Device family]]="Error",m1AssetsTable[[#This Row],[RU]]="Error"),1,0)</f>
        <v>0</v>
      </c>
    </row>
    <row r="713" spans="2:15" x14ac:dyDescent="0.25">
      <c r="B713" s="20">
        <f>SUBTOTAL(3,$O$7:O713)</f>
        <v>707</v>
      </c>
      <c r="C713" s="25" t="s">
        <v>9</v>
      </c>
      <c r="D713" s="25" t="s">
        <v>336</v>
      </c>
      <c r="E713" s="25" t="s">
        <v>1347</v>
      </c>
      <c r="F713" s="25" t="s">
        <v>1348</v>
      </c>
      <c r="G713" s="25" t="s">
        <v>333</v>
      </c>
      <c r="H713" s="26">
        <v>42370</v>
      </c>
      <c r="I713" s="22">
        <v>42400</v>
      </c>
      <c r="J713" s="26" t="s">
        <v>1512</v>
      </c>
      <c r="K713" s="22"/>
      <c r="L713" s="23">
        <v>1</v>
      </c>
      <c r="M713" s="24" t="s">
        <v>674</v>
      </c>
      <c r="N713" s="31">
        <v>4</v>
      </c>
      <c r="O713" s="2">
        <f>IF(OR(m1AssetsTable[[#This Row],[Begin]]&gt;m1AssetsTable[[#This Row],[End]],m1AssetsTable[[#This Row],[Device family]]="Error",m1AssetsTable[[#This Row],[RU]]="Error"),1,0)</f>
        <v>0</v>
      </c>
    </row>
    <row r="714" spans="2:15" x14ac:dyDescent="0.25">
      <c r="B714" s="20">
        <f>SUBTOTAL(3,$O$7:O714)</f>
        <v>708</v>
      </c>
      <c r="C714" s="25" t="s">
        <v>9</v>
      </c>
      <c r="D714" s="25" t="s">
        <v>336</v>
      </c>
      <c r="E714" s="25" t="s">
        <v>1349</v>
      </c>
      <c r="F714" s="25" t="s">
        <v>1350</v>
      </c>
      <c r="G714" s="25" t="s">
        <v>333</v>
      </c>
      <c r="H714" s="26">
        <v>42370</v>
      </c>
      <c r="I714" s="22">
        <v>42400</v>
      </c>
      <c r="J714" s="26" t="s">
        <v>1512</v>
      </c>
      <c r="K714" s="22"/>
      <c r="L714" s="23">
        <v>1</v>
      </c>
      <c r="M714" s="24" t="s">
        <v>674</v>
      </c>
      <c r="N714" s="31">
        <v>4</v>
      </c>
      <c r="O714" s="2">
        <f>IF(OR(m1AssetsTable[[#This Row],[Begin]]&gt;m1AssetsTable[[#This Row],[End]],m1AssetsTable[[#This Row],[Device family]]="Error",m1AssetsTable[[#This Row],[RU]]="Error"),1,0)</f>
        <v>0</v>
      </c>
    </row>
    <row r="715" spans="2:15" x14ac:dyDescent="0.25">
      <c r="B715" s="20">
        <f>SUBTOTAL(3,$O$7:O715)</f>
        <v>709</v>
      </c>
      <c r="C715" s="25" t="s">
        <v>9</v>
      </c>
      <c r="D715" s="25" t="s">
        <v>334</v>
      </c>
      <c r="E715" s="25" t="s">
        <v>1351</v>
      </c>
      <c r="F715" s="25" t="s">
        <v>1352</v>
      </c>
      <c r="G715" s="25" t="s">
        <v>333</v>
      </c>
      <c r="H715" s="26">
        <v>42370</v>
      </c>
      <c r="I715" s="22">
        <v>42400</v>
      </c>
      <c r="J715" s="26" t="s">
        <v>1512</v>
      </c>
      <c r="K715" s="22"/>
      <c r="L715" s="23">
        <v>1</v>
      </c>
      <c r="M715" s="24" t="s">
        <v>674</v>
      </c>
      <c r="N715" s="31">
        <v>4</v>
      </c>
      <c r="O715" s="2">
        <f>IF(OR(m1AssetsTable[[#This Row],[Begin]]&gt;m1AssetsTable[[#This Row],[End]],m1AssetsTable[[#This Row],[Device family]]="Error",m1AssetsTable[[#This Row],[RU]]="Error"),1,0)</f>
        <v>0</v>
      </c>
    </row>
    <row r="716" spans="2:15" x14ac:dyDescent="0.25">
      <c r="B716" s="20">
        <f>SUBTOTAL(3,$O$7:O716)</f>
        <v>710</v>
      </c>
      <c r="C716" s="25" t="s">
        <v>9</v>
      </c>
      <c r="D716" s="25" t="s">
        <v>334</v>
      </c>
      <c r="E716" s="25" t="s">
        <v>1353</v>
      </c>
      <c r="F716" s="25" t="s">
        <v>1354</v>
      </c>
      <c r="G716" s="25" t="s">
        <v>333</v>
      </c>
      <c r="H716" s="26">
        <v>42370</v>
      </c>
      <c r="I716" s="22">
        <v>42400</v>
      </c>
      <c r="J716" s="26" t="s">
        <v>1512</v>
      </c>
      <c r="K716" s="22"/>
      <c r="L716" s="23">
        <v>1</v>
      </c>
      <c r="M716" s="24" t="s">
        <v>674</v>
      </c>
      <c r="N716" s="31">
        <v>4</v>
      </c>
      <c r="O716" s="2">
        <f>IF(OR(m1AssetsTable[[#This Row],[Begin]]&gt;m1AssetsTable[[#This Row],[End]],m1AssetsTable[[#This Row],[Device family]]="Error",m1AssetsTable[[#This Row],[RU]]="Error"),1,0)</f>
        <v>0</v>
      </c>
    </row>
    <row r="717" spans="2:15" x14ac:dyDescent="0.25">
      <c r="B717" s="20">
        <f>SUBTOTAL(3,$O$7:O717)</f>
        <v>711</v>
      </c>
      <c r="C717" s="25" t="s">
        <v>9</v>
      </c>
      <c r="D717" s="25" t="s">
        <v>345</v>
      </c>
      <c r="E717" s="25" t="s">
        <v>1355</v>
      </c>
      <c r="F717" s="25" t="s">
        <v>1356</v>
      </c>
      <c r="G717" s="25" t="s">
        <v>333</v>
      </c>
      <c r="H717" s="26">
        <v>42370</v>
      </c>
      <c r="I717" s="22">
        <v>42400</v>
      </c>
      <c r="J717" s="26" t="s">
        <v>1512</v>
      </c>
      <c r="K717" s="22"/>
      <c r="L717" s="23">
        <v>1</v>
      </c>
      <c r="M717" s="24" t="s">
        <v>674</v>
      </c>
      <c r="N717" s="31">
        <v>4</v>
      </c>
      <c r="O717" s="2">
        <f>IF(OR(m1AssetsTable[[#This Row],[Begin]]&gt;m1AssetsTable[[#This Row],[End]],m1AssetsTable[[#This Row],[Device family]]="Error",m1AssetsTable[[#This Row],[RU]]="Error"),1,0)</f>
        <v>0</v>
      </c>
    </row>
    <row r="718" spans="2:15" x14ac:dyDescent="0.25">
      <c r="B718" s="20">
        <f>SUBTOTAL(3,$O$7:O718)</f>
        <v>712</v>
      </c>
      <c r="C718" s="25" t="s">
        <v>9</v>
      </c>
      <c r="D718" s="25" t="s">
        <v>345</v>
      </c>
      <c r="E718" s="25" t="s">
        <v>1357</v>
      </c>
      <c r="F718" s="25" t="s">
        <v>1358</v>
      </c>
      <c r="G718" s="25" t="s">
        <v>333</v>
      </c>
      <c r="H718" s="26">
        <v>42370</v>
      </c>
      <c r="I718" s="22">
        <v>42400</v>
      </c>
      <c r="J718" s="26" t="s">
        <v>1512</v>
      </c>
      <c r="K718" s="22"/>
      <c r="L718" s="23">
        <v>1</v>
      </c>
      <c r="M718" s="24" t="s">
        <v>674</v>
      </c>
      <c r="N718" s="31">
        <v>4</v>
      </c>
      <c r="O718" s="2">
        <f>IF(OR(m1AssetsTable[[#This Row],[Begin]]&gt;m1AssetsTable[[#This Row],[End]],m1AssetsTable[[#This Row],[Device family]]="Error",m1AssetsTable[[#This Row],[RU]]="Error"),1,0)</f>
        <v>0</v>
      </c>
    </row>
    <row r="719" spans="2:15" x14ac:dyDescent="0.25">
      <c r="B719" s="20">
        <f>SUBTOTAL(3,$O$7:O719)</f>
        <v>713</v>
      </c>
      <c r="C719" s="25" t="s">
        <v>9</v>
      </c>
      <c r="D719" s="25" t="s">
        <v>345</v>
      </c>
      <c r="E719" s="25" t="s">
        <v>1359</v>
      </c>
      <c r="F719" s="25" t="s">
        <v>1360</v>
      </c>
      <c r="G719" s="25" t="s">
        <v>333</v>
      </c>
      <c r="H719" s="26">
        <v>42370</v>
      </c>
      <c r="I719" s="22">
        <v>42400</v>
      </c>
      <c r="J719" s="26" t="s">
        <v>1512</v>
      </c>
      <c r="K719" s="22"/>
      <c r="L719" s="23">
        <v>1</v>
      </c>
      <c r="M719" s="24" t="s">
        <v>674</v>
      </c>
      <c r="N719" s="31">
        <v>4</v>
      </c>
      <c r="O719" s="2">
        <f>IF(OR(m1AssetsTable[[#This Row],[Begin]]&gt;m1AssetsTable[[#This Row],[End]],m1AssetsTable[[#This Row],[Device family]]="Error",m1AssetsTable[[#This Row],[RU]]="Error"),1,0)</f>
        <v>0</v>
      </c>
    </row>
    <row r="720" spans="2:15" x14ac:dyDescent="0.25">
      <c r="B720" s="20">
        <f>SUBTOTAL(3,$O$7:O720)</f>
        <v>714</v>
      </c>
      <c r="C720" s="25" t="s">
        <v>9</v>
      </c>
      <c r="D720" s="25" t="s">
        <v>345</v>
      </c>
      <c r="E720" s="25" t="s">
        <v>1361</v>
      </c>
      <c r="F720" s="25" t="s">
        <v>1362</v>
      </c>
      <c r="G720" s="25" t="s">
        <v>333</v>
      </c>
      <c r="H720" s="26">
        <v>42370</v>
      </c>
      <c r="I720" s="22">
        <v>42400</v>
      </c>
      <c r="J720" s="26" t="s">
        <v>1512</v>
      </c>
      <c r="K720" s="22"/>
      <c r="L720" s="23">
        <v>1</v>
      </c>
      <c r="M720" s="24" t="s">
        <v>674</v>
      </c>
      <c r="N720" s="31">
        <v>4</v>
      </c>
      <c r="O720" s="2">
        <f>IF(OR(m1AssetsTable[[#This Row],[Begin]]&gt;m1AssetsTable[[#This Row],[End]],m1AssetsTable[[#This Row],[Device family]]="Error",m1AssetsTable[[#This Row],[RU]]="Error"),1,0)</f>
        <v>0</v>
      </c>
    </row>
    <row r="721" spans="2:15" x14ac:dyDescent="0.25">
      <c r="B721" s="20">
        <f>SUBTOTAL(3,$O$7:O721)</f>
        <v>715</v>
      </c>
      <c r="C721" s="25" t="s">
        <v>9</v>
      </c>
      <c r="D721" s="25" t="s">
        <v>334</v>
      </c>
      <c r="E721" s="25" t="s">
        <v>1363</v>
      </c>
      <c r="F721" s="25" t="s">
        <v>1364</v>
      </c>
      <c r="G721" s="25" t="s">
        <v>333</v>
      </c>
      <c r="H721" s="26">
        <v>42370</v>
      </c>
      <c r="I721" s="22">
        <v>42400</v>
      </c>
      <c r="J721" s="26" t="s">
        <v>1512</v>
      </c>
      <c r="K721" s="22"/>
      <c r="L721" s="23">
        <v>1</v>
      </c>
      <c r="M721" s="24" t="s">
        <v>674</v>
      </c>
      <c r="N721" s="31">
        <v>4</v>
      </c>
      <c r="O721" s="2">
        <f>IF(OR(m1AssetsTable[[#This Row],[Begin]]&gt;m1AssetsTable[[#This Row],[End]],m1AssetsTable[[#This Row],[Device family]]="Error",m1AssetsTable[[#This Row],[RU]]="Error"),1,0)</f>
        <v>0</v>
      </c>
    </row>
    <row r="722" spans="2:15" x14ac:dyDescent="0.25">
      <c r="B722" s="20">
        <f>SUBTOTAL(3,$O$7:O722)</f>
        <v>716</v>
      </c>
      <c r="C722" s="25" t="s">
        <v>9</v>
      </c>
      <c r="D722" s="25" t="s">
        <v>345</v>
      </c>
      <c r="E722" s="25" t="s">
        <v>1365</v>
      </c>
      <c r="F722" s="25" t="s">
        <v>1366</v>
      </c>
      <c r="G722" s="25" t="s">
        <v>333</v>
      </c>
      <c r="H722" s="26">
        <v>42370</v>
      </c>
      <c r="I722" s="22">
        <v>42400</v>
      </c>
      <c r="J722" s="26" t="s">
        <v>1512</v>
      </c>
      <c r="K722" s="22"/>
      <c r="L722" s="23">
        <v>1</v>
      </c>
      <c r="M722" s="24" t="s">
        <v>674</v>
      </c>
      <c r="N722" s="31">
        <v>4</v>
      </c>
      <c r="O722" s="2">
        <f>IF(OR(m1AssetsTable[[#This Row],[Begin]]&gt;m1AssetsTable[[#This Row],[End]],m1AssetsTable[[#This Row],[Device family]]="Error",m1AssetsTable[[#This Row],[RU]]="Error"),1,0)</f>
        <v>0</v>
      </c>
    </row>
    <row r="723" spans="2:15" x14ac:dyDescent="0.25">
      <c r="B723" s="20">
        <f>SUBTOTAL(3,$O$7:O723)</f>
        <v>717</v>
      </c>
      <c r="C723" s="25" t="s">
        <v>9</v>
      </c>
      <c r="D723" s="25" t="s">
        <v>345</v>
      </c>
      <c r="E723" s="25" t="s">
        <v>1367</v>
      </c>
      <c r="F723" s="25" t="s">
        <v>1368</v>
      </c>
      <c r="G723" s="25" t="s">
        <v>333</v>
      </c>
      <c r="H723" s="26">
        <v>42370</v>
      </c>
      <c r="I723" s="22">
        <v>42400</v>
      </c>
      <c r="J723" s="26" t="s">
        <v>1512</v>
      </c>
      <c r="K723" s="22"/>
      <c r="L723" s="23">
        <v>1</v>
      </c>
      <c r="M723" s="24" t="s">
        <v>674</v>
      </c>
      <c r="N723" s="31">
        <v>4</v>
      </c>
      <c r="O723" s="2">
        <f>IF(OR(m1AssetsTable[[#This Row],[Begin]]&gt;m1AssetsTable[[#This Row],[End]],m1AssetsTable[[#This Row],[Device family]]="Error",m1AssetsTable[[#This Row],[RU]]="Error"),1,0)</f>
        <v>0</v>
      </c>
    </row>
    <row r="724" spans="2:15" x14ac:dyDescent="0.25">
      <c r="B724" s="20">
        <f>SUBTOTAL(3,$O$7:O724)</f>
        <v>718</v>
      </c>
      <c r="C724" s="25" t="s">
        <v>9</v>
      </c>
      <c r="D724" s="25" t="s">
        <v>352</v>
      </c>
      <c r="E724" s="25" t="s">
        <v>1369</v>
      </c>
      <c r="F724" s="25" t="s">
        <v>1370</v>
      </c>
      <c r="G724" s="25" t="s">
        <v>333</v>
      </c>
      <c r="H724" s="26">
        <v>42370</v>
      </c>
      <c r="I724" s="22">
        <v>42400</v>
      </c>
      <c r="J724" s="26" t="s">
        <v>1512</v>
      </c>
      <c r="K724" s="22"/>
      <c r="L724" s="23">
        <v>1</v>
      </c>
      <c r="M724" s="24" t="s">
        <v>674</v>
      </c>
      <c r="N724" s="31">
        <v>4</v>
      </c>
      <c r="O724" s="2">
        <f>IF(OR(m1AssetsTable[[#This Row],[Begin]]&gt;m1AssetsTable[[#This Row],[End]],m1AssetsTable[[#This Row],[Device family]]="Error",m1AssetsTable[[#This Row],[RU]]="Error"),1,0)</f>
        <v>0</v>
      </c>
    </row>
    <row r="725" spans="2:15" x14ac:dyDescent="0.25">
      <c r="B725" s="20">
        <f>SUBTOTAL(3,$O$7:O725)</f>
        <v>719</v>
      </c>
      <c r="C725" s="25" t="s">
        <v>9</v>
      </c>
      <c r="D725" s="25" t="s">
        <v>345</v>
      </c>
      <c r="E725" s="25" t="s">
        <v>1371</v>
      </c>
      <c r="F725" s="25" t="s">
        <v>1372</v>
      </c>
      <c r="G725" s="25" t="s">
        <v>333</v>
      </c>
      <c r="H725" s="26">
        <v>42370</v>
      </c>
      <c r="I725" s="22">
        <v>42400</v>
      </c>
      <c r="J725" s="26" t="s">
        <v>1512</v>
      </c>
      <c r="K725" s="22"/>
      <c r="L725" s="23">
        <v>1</v>
      </c>
      <c r="M725" s="24" t="s">
        <v>674</v>
      </c>
      <c r="N725" s="31">
        <v>4</v>
      </c>
      <c r="O725" s="2">
        <f>IF(OR(m1AssetsTable[[#This Row],[Begin]]&gt;m1AssetsTable[[#This Row],[End]],m1AssetsTable[[#This Row],[Device family]]="Error",m1AssetsTable[[#This Row],[RU]]="Error"),1,0)</f>
        <v>0</v>
      </c>
    </row>
    <row r="726" spans="2:15" x14ac:dyDescent="0.25">
      <c r="B726" s="20">
        <f>SUBTOTAL(3,$O$7:O726)</f>
        <v>720</v>
      </c>
      <c r="C726" s="25" t="s">
        <v>9</v>
      </c>
      <c r="D726" s="25" t="s">
        <v>345</v>
      </c>
      <c r="E726" s="25" t="s">
        <v>1373</v>
      </c>
      <c r="F726" s="25" t="s">
        <v>1374</v>
      </c>
      <c r="G726" s="25" t="s">
        <v>333</v>
      </c>
      <c r="H726" s="26">
        <v>42370</v>
      </c>
      <c r="I726" s="22">
        <v>42400</v>
      </c>
      <c r="J726" s="26" t="s">
        <v>1512</v>
      </c>
      <c r="K726" s="22"/>
      <c r="L726" s="23">
        <v>1</v>
      </c>
      <c r="M726" s="24" t="s">
        <v>674</v>
      </c>
      <c r="N726" s="31">
        <v>4</v>
      </c>
      <c r="O726" s="2">
        <f>IF(OR(m1AssetsTable[[#This Row],[Begin]]&gt;m1AssetsTable[[#This Row],[End]],m1AssetsTable[[#This Row],[Device family]]="Error",m1AssetsTable[[#This Row],[RU]]="Error"),1,0)</f>
        <v>0</v>
      </c>
    </row>
    <row r="727" spans="2:15" x14ac:dyDescent="0.25">
      <c r="B727" s="20">
        <f>SUBTOTAL(3,$O$7:O727)</f>
        <v>721</v>
      </c>
      <c r="C727" s="25" t="s">
        <v>9</v>
      </c>
      <c r="D727" s="25" t="s">
        <v>345</v>
      </c>
      <c r="E727" s="25" t="s">
        <v>1375</v>
      </c>
      <c r="F727" s="25" t="s">
        <v>1376</v>
      </c>
      <c r="G727" s="25" t="s">
        <v>333</v>
      </c>
      <c r="H727" s="26">
        <v>42370</v>
      </c>
      <c r="I727" s="22">
        <v>42400</v>
      </c>
      <c r="J727" s="26" t="s">
        <v>1512</v>
      </c>
      <c r="K727" s="22"/>
      <c r="L727" s="23">
        <v>1</v>
      </c>
      <c r="M727" s="24" t="s">
        <v>674</v>
      </c>
      <c r="N727" s="31">
        <v>4</v>
      </c>
      <c r="O727" s="2">
        <f>IF(OR(m1AssetsTable[[#This Row],[Begin]]&gt;m1AssetsTable[[#This Row],[End]],m1AssetsTable[[#This Row],[Device family]]="Error",m1AssetsTable[[#This Row],[RU]]="Error"),1,0)</f>
        <v>0</v>
      </c>
    </row>
    <row r="728" spans="2:15" x14ac:dyDescent="0.25">
      <c r="B728" s="20">
        <f>SUBTOTAL(3,$O$7:O728)</f>
        <v>722</v>
      </c>
      <c r="C728" s="25" t="s">
        <v>9</v>
      </c>
      <c r="D728" s="25" t="s">
        <v>345</v>
      </c>
      <c r="E728" s="25" t="s">
        <v>1377</v>
      </c>
      <c r="F728" s="25" t="s">
        <v>1378</v>
      </c>
      <c r="G728" s="25" t="s">
        <v>333</v>
      </c>
      <c r="H728" s="26">
        <v>42370</v>
      </c>
      <c r="I728" s="22">
        <v>42400</v>
      </c>
      <c r="J728" s="26" t="s">
        <v>1512</v>
      </c>
      <c r="K728" s="22"/>
      <c r="L728" s="23">
        <v>1</v>
      </c>
      <c r="M728" s="24" t="s">
        <v>674</v>
      </c>
      <c r="N728" s="31">
        <v>4</v>
      </c>
      <c r="O728" s="2">
        <f>IF(OR(m1AssetsTable[[#This Row],[Begin]]&gt;m1AssetsTable[[#This Row],[End]],m1AssetsTable[[#This Row],[Device family]]="Error",m1AssetsTable[[#This Row],[RU]]="Error"),1,0)</f>
        <v>0</v>
      </c>
    </row>
    <row r="729" spans="2:15" x14ac:dyDescent="0.25">
      <c r="B729" s="20">
        <f>SUBTOTAL(3,$O$7:O729)</f>
        <v>723</v>
      </c>
      <c r="C729" s="25" t="s">
        <v>9</v>
      </c>
      <c r="D729" s="25" t="s">
        <v>345</v>
      </c>
      <c r="E729" s="25" t="s">
        <v>1379</v>
      </c>
      <c r="F729" s="25" t="s">
        <v>1380</v>
      </c>
      <c r="G729" s="25" t="s">
        <v>333</v>
      </c>
      <c r="H729" s="26">
        <v>42370</v>
      </c>
      <c r="I729" s="22">
        <v>42400</v>
      </c>
      <c r="J729" s="26" t="s">
        <v>1512</v>
      </c>
      <c r="K729" s="22"/>
      <c r="L729" s="23">
        <v>1</v>
      </c>
      <c r="M729" s="24" t="s">
        <v>674</v>
      </c>
      <c r="N729" s="31">
        <v>4</v>
      </c>
      <c r="O729" s="2">
        <f>IF(OR(m1AssetsTable[[#This Row],[Begin]]&gt;m1AssetsTable[[#This Row],[End]],m1AssetsTable[[#This Row],[Device family]]="Error",m1AssetsTable[[#This Row],[RU]]="Error"),1,0)</f>
        <v>0</v>
      </c>
    </row>
    <row r="730" spans="2:15" x14ac:dyDescent="0.25">
      <c r="B730" s="20">
        <f>SUBTOTAL(3,$O$7:O730)</f>
        <v>724</v>
      </c>
      <c r="C730" s="25" t="s">
        <v>9</v>
      </c>
      <c r="D730" s="25" t="s">
        <v>336</v>
      </c>
      <c r="E730" s="25" t="s">
        <v>1381</v>
      </c>
      <c r="F730" s="25" t="s">
        <v>1382</v>
      </c>
      <c r="G730" s="25" t="s">
        <v>333</v>
      </c>
      <c r="H730" s="26">
        <v>42370</v>
      </c>
      <c r="I730" s="22">
        <v>42400</v>
      </c>
      <c r="J730" s="26" t="s">
        <v>1512</v>
      </c>
      <c r="K730" s="22"/>
      <c r="L730" s="23">
        <v>1</v>
      </c>
      <c r="M730" s="24" t="s">
        <v>674</v>
      </c>
      <c r="N730" s="31">
        <v>4</v>
      </c>
      <c r="O730" s="2">
        <f>IF(OR(m1AssetsTable[[#This Row],[Begin]]&gt;m1AssetsTable[[#This Row],[End]],m1AssetsTable[[#This Row],[Device family]]="Error",m1AssetsTable[[#This Row],[RU]]="Error"),1,0)</f>
        <v>0</v>
      </c>
    </row>
    <row r="731" spans="2:15" x14ac:dyDescent="0.25">
      <c r="B731" s="20">
        <f>SUBTOTAL(3,$O$7:O731)</f>
        <v>725</v>
      </c>
      <c r="C731" s="25" t="s">
        <v>9</v>
      </c>
      <c r="D731" s="25" t="s">
        <v>336</v>
      </c>
      <c r="E731" s="25" t="s">
        <v>1383</v>
      </c>
      <c r="F731" s="25" t="s">
        <v>1384</v>
      </c>
      <c r="G731" s="25" t="s">
        <v>333</v>
      </c>
      <c r="H731" s="26">
        <v>42370</v>
      </c>
      <c r="I731" s="22">
        <v>42400</v>
      </c>
      <c r="J731" s="26" t="s">
        <v>1512</v>
      </c>
      <c r="K731" s="22"/>
      <c r="L731" s="23">
        <v>1</v>
      </c>
      <c r="M731" s="24" t="s">
        <v>674</v>
      </c>
      <c r="N731" s="31">
        <v>4</v>
      </c>
      <c r="O731" s="2">
        <f>IF(OR(m1AssetsTable[[#This Row],[Begin]]&gt;m1AssetsTable[[#This Row],[End]],m1AssetsTable[[#This Row],[Device family]]="Error",m1AssetsTable[[#This Row],[RU]]="Error"),1,0)</f>
        <v>0</v>
      </c>
    </row>
    <row r="732" spans="2:15" x14ac:dyDescent="0.25">
      <c r="B732" s="20">
        <f>SUBTOTAL(3,$O$7:O732)</f>
        <v>726</v>
      </c>
      <c r="C732" s="25" t="s">
        <v>9</v>
      </c>
      <c r="D732" s="25" t="s">
        <v>336</v>
      </c>
      <c r="E732" s="25" t="s">
        <v>1385</v>
      </c>
      <c r="F732" s="25" t="s">
        <v>1386</v>
      </c>
      <c r="G732" s="25" t="s">
        <v>333</v>
      </c>
      <c r="H732" s="26">
        <v>42370</v>
      </c>
      <c r="I732" s="22">
        <v>42400</v>
      </c>
      <c r="J732" s="26" t="s">
        <v>1512</v>
      </c>
      <c r="K732" s="22"/>
      <c r="L732" s="23">
        <v>1</v>
      </c>
      <c r="M732" s="24" t="s">
        <v>674</v>
      </c>
      <c r="N732" s="31">
        <v>4</v>
      </c>
      <c r="O732" s="2">
        <f>IF(OR(m1AssetsTable[[#This Row],[Begin]]&gt;m1AssetsTable[[#This Row],[End]],m1AssetsTable[[#This Row],[Device family]]="Error",m1AssetsTable[[#This Row],[RU]]="Error"),1,0)</f>
        <v>0</v>
      </c>
    </row>
    <row r="733" spans="2:15" x14ac:dyDescent="0.25">
      <c r="B733" s="20">
        <f>SUBTOTAL(3,$O$7:O733)</f>
        <v>727</v>
      </c>
      <c r="C733" s="25" t="s">
        <v>9</v>
      </c>
      <c r="D733" s="25" t="s">
        <v>345</v>
      </c>
      <c r="E733" s="25" t="s">
        <v>1387</v>
      </c>
      <c r="F733" s="25" t="s">
        <v>1388</v>
      </c>
      <c r="G733" s="25" t="s">
        <v>333</v>
      </c>
      <c r="H733" s="26">
        <v>42370</v>
      </c>
      <c r="I733" s="22">
        <v>42400</v>
      </c>
      <c r="J733" s="26" t="s">
        <v>1512</v>
      </c>
      <c r="K733" s="22"/>
      <c r="L733" s="23">
        <v>1</v>
      </c>
      <c r="M733" s="24" t="s">
        <v>674</v>
      </c>
      <c r="N733" s="31">
        <v>4</v>
      </c>
      <c r="O733" s="2">
        <f>IF(OR(m1AssetsTable[[#This Row],[Begin]]&gt;m1AssetsTable[[#This Row],[End]],m1AssetsTable[[#This Row],[Device family]]="Error",m1AssetsTable[[#This Row],[RU]]="Error"),1,0)</f>
        <v>0</v>
      </c>
    </row>
    <row r="734" spans="2:15" x14ac:dyDescent="0.25">
      <c r="B734" s="20">
        <f>SUBTOTAL(3,$O$7:O734)</f>
        <v>728</v>
      </c>
      <c r="C734" s="25" t="s">
        <v>9</v>
      </c>
      <c r="D734" s="25" t="s">
        <v>334</v>
      </c>
      <c r="E734" s="25" t="s">
        <v>1389</v>
      </c>
      <c r="F734" s="25" t="s">
        <v>1390</v>
      </c>
      <c r="G734" s="25" t="s">
        <v>333</v>
      </c>
      <c r="H734" s="26">
        <v>42370</v>
      </c>
      <c r="I734" s="22">
        <v>42400</v>
      </c>
      <c r="J734" s="26" t="s">
        <v>1512</v>
      </c>
      <c r="K734" s="22"/>
      <c r="L734" s="23">
        <v>1</v>
      </c>
      <c r="M734" s="24" t="s">
        <v>674</v>
      </c>
      <c r="N734" s="31">
        <v>4</v>
      </c>
      <c r="O734" s="2">
        <f>IF(OR(m1AssetsTable[[#This Row],[Begin]]&gt;m1AssetsTable[[#This Row],[End]],m1AssetsTable[[#This Row],[Device family]]="Error",m1AssetsTable[[#This Row],[RU]]="Error"),1,0)</f>
        <v>0</v>
      </c>
    </row>
    <row r="735" spans="2:15" x14ac:dyDescent="0.25">
      <c r="B735" s="20">
        <f>SUBTOTAL(3,$O$7:O735)</f>
        <v>729</v>
      </c>
      <c r="C735" s="25" t="s">
        <v>9</v>
      </c>
      <c r="D735" s="25" t="s">
        <v>334</v>
      </c>
      <c r="E735" s="25" t="s">
        <v>1391</v>
      </c>
      <c r="F735" s="25" t="s">
        <v>1392</v>
      </c>
      <c r="G735" s="25" t="s">
        <v>333</v>
      </c>
      <c r="H735" s="26">
        <v>42370</v>
      </c>
      <c r="I735" s="22">
        <v>42400</v>
      </c>
      <c r="J735" s="26" t="s">
        <v>1512</v>
      </c>
      <c r="K735" s="22"/>
      <c r="L735" s="23">
        <v>1</v>
      </c>
      <c r="M735" s="24" t="s">
        <v>674</v>
      </c>
      <c r="N735" s="31">
        <v>4</v>
      </c>
      <c r="O735" s="2">
        <f>IF(OR(m1AssetsTable[[#This Row],[Begin]]&gt;m1AssetsTable[[#This Row],[End]],m1AssetsTable[[#This Row],[Device family]]="Error",m1AssetsTable[[#This Row],[RU]]="Error"),1,0)</f>
        <v>0</v>
      </c>
    </row>
    <row r="736" spans="2:15" x14ac:dyDescent="0.25">
      <c r="B736" s="20">
        <f>SUBTOTAL(3,$O$7:O736)</f>
        <v>730</v>
      </c>
      <c r="C736" s="25" t="s">
        <v>9</v>
      </c>
      <c r="D736" s="25" t="s">
        <v>334</v>
      </c>
      <c r="E736" s="25" t="s">
        <v>1393</v>
      </c>
      <c r="F736" s="25" t="s">
        <v>1394</v>
      </c>
      <c r="G736" s="25" t="s">
        <v>333</v>
      </c>
      <c r="H736" s="26">
        <v>42370</v>
      </c>
      <c r="I736" s="22">
        <v>42400</v>
      </c>
      <c r="J736" s="26" t="s">
        <v>1512</v>
      </c>
      <c r="K736" s="22"/>
      <c r="L736" s="23">
        <v>1</v>
      </c>
      <c r="M736" s="24" t="s">
        <v>674</v>
      </c>
      <c r="N736" s="31">
        <v>4</v>
      </c>
      <c r="O736" s="2">
        <f>IF(OR(m1AssetsTable[[#This Row],[Begin]]&gt;m1AssetsTable[[#This Row],[End]],m1AssetsTable[[#This Row],[Device family]]="Error",m1AssetsTable[[#This Row],[RU]]="Error"),1,0)</f>
        <v>0</v>
      </c>
    </row>
    <row r="737" spans="2:15" x14ac:dyDescent="0.25">
      <c r="B737" s="20">
        <f>SUBTOTAL(3,$O$7:O737)</f>
        <v>731</v>
      </c>
      <c r="C737" s="25" t="s">
        <v>9</v>
      </c>
      <c r="D737" s="25" t="s">
        <v>345</v>
      </c>
      <c r="E737" s="25" t="s">
        <v>1395</v>
      </c>
      <c r="F737" s="25" t="s">
        <v>1396</v>
      </c>
      <c r="G737" s="25" t="s">
        <v>333</v>
      </c>
      <c r="H737" s="26">
        <v>42370</v>
      </c>
      <c r="I737" s="22">
        <v>42400</v>
      </c>
      <c r="J737" s="26" t="s">
        <v>1512</v>
      </c>
      <c r="K737" s="22"/>
      <c r="L737" s="23">
        <v>1</v>
      </c>
      <c r="M737" s="24" t="s">
        <v>674</v>
      </c>
      <c r="N737" s="31">
        <v>4</v>
      </c>
      <c r="O737" s="2">
        <f>IF(OR(m1AssetsTable[[#This Row],[Begin]]&gt;m1AssetsTable[[#This Row],[End]],m1AssetsTable[[#This Row],[Device family]]="Error",m1AssetsTable[[#This Row],[RU]]="Error"),1,0)</f>
        <v>0</v>
      </c>
    </row>
    <row r="738" spans="2:15" x14ac:dyDescent="0.25">
      <c r="B738" s="20">
        <f>SUBTOTAL(3,$O$7:O738)</f>
        <v>732</v>
      </c>
      <c r="C738" s="25" t="s">
        <v>9</v>
      </c>
      <c r="D738" s="25" t="s">
        <v>334</v>
      </c>
      <c r="E738" s="25" t="s">
        <v>1397</v>
      </c>
      <c r="F738" s="25" t="s">
        <v>1398</v>
      </c>
      <c r="G738" s="25" t="s">
        <v>333</v>
      </c>
      <c r="H738" s="26">
        <v>42370</v>
      </c>
      <c r="I738" s="22">
        <v>42400</v>
      </c>
      <c r="J738" s="26" t="s">
        <v>1512</v>
      </c>
      <c r="K738" s="22"/>
      <c r="L738" s="23">
        <v>1</v>
      </c>
      <c r="M738" s="24" t="s">
        <v>674</v>
      </c>
      <c r="N738" s="31">
        <v>4</v>
      </c>
      <c r="O738" s="2">
        <f>IF(OR(m1AssetsTable[[#This Row],[Begin]]&gt;m1AssetsTable[[#This Row],[End]],m1AssetsTable[[#This Row],[Device family]]="Error",m1AssetsTable[[#This Row],[RU]]="Error"),1,0)</f>
        <v>0</v>
      </c>
    </row>
    <row r="739" spans="2:15" x14ac:dyDescent="0.25">
      <c r="B739" s="20">
        <f>SUBTOTAL(3,$O$7:O739)</f>
        <v>733</v>
      </c>
      <c r="C739" s="25" t="s">
        <v>9</v>
      </c>
      <c r="D739" s="25" t="s">
        <v>334</v>
      </c>
      <c r="E739" s="25" t="s">
        <v>1399</v>
      </c>
      <c r="F739" s="25" t="s">
        <v>1400</v>
      </c>
      <c r="G739" s="25" t="s">
        <v>333</v>
      </c>
      <c r="H739" s="26">
        <v>42370</v>
      </c>
      <c r="I739" s="22">
        <v>42400</v>
      </c>
      <c r="J739" s="26" t="s">
        <v>1512</v>
      </c>
      <c r="K739" s="22"/>
      <c r="L739" s="23">
        <v>1</v>
      </c>
      <c r="M739" s="24" t="s">
        <v>674</v>
      </c>
      <c r="N739" s="31">
        <v>4</v>
      </c>
      <c r="O739" s="2">
        <f>IF(OR(m1AssetsTable[[#This Row],[Begin]]&gt;m1AssetsTable[[#This Row],[End]],m1AssetsTable[[#This Row],[Device family]]="Error",m1AssetsTable[[#This Row],[RU]]="Error"),1,0)</f>
        <v>0</v>
      </c>
    </row>
    <row r="740" spans="2:15" x14ac:dyDescent="0.25">
      <c r="B740" s="20">
        <f>SUBTOTAL(3,$O$7:O740)</f>
        <v>734</v>
      </c>
      <c r="C740" s="25" t="s">
        <v>9</v>
      </c>
      <c r="D740" s="25" t="s">
        <v>334</v>
      </c>
      <c r="E740" s="25" t="s">
        <v>1401</v>
      </c>
      <c r="F740" s="25" t="s">
        <v>1402</v>
      </c>
      <c r="G740" s="25" t="s">
        <v>333</v>
      </c>
      <c r="H740" s="26">
        <v>42370</v>
      </c>
      <c r="I740" s="22">
        <v>42400</v>
      </c>
      <c r="J740" s="26" t="s">
        <v>1512</v>
      </c>
      <c r="K740" s="22"/>
      <c r="L740" s="23">
        <v>1</v>
      </c>
      <c r="M740" s="24" t="s">
        <v>674</v>
      </c>
      <c r="N740" s="31">
        <v>4</v>
      </c>
      <c r="O740" s="2">
        <f>IF(OR(m1AssetsTable[[#This Row],[Begin]]&gt;m1AssetsTable[[#This Row],[End]],m1AssetsTable[[#This Row],[Device family]]="Error",m1AssetsTable[[#This Row],[RU]]="Error"),1,0)</f>
        <v>0</v>
      </c>
    </row>
    <row r="741" spans="2:15" x14ac:dyDescent="0.25">
      <c r="B741" s="20">
        <f>SUBTOTAL(3,$O$7:O741)</f>
        <v>735</v>
      </c>
      <c r="C741" s="25" t="s">
        <v>9</v>
      </c>
      <c r="D741" s="25" t="s">
        <v>336</v>
      </c>
      <c r="E741" s="25" t="s">
        <v>1403</v>
      </c>
      <c r="F741" s="25" t="s">
        <v>1404</v>
      </c>
      <c r="G741" s="25" t="s">
        <v>333</v>
      </c>
      <c r="H741" s="26">
        <v>42370</v>
      </c>
      <c r="I741" s="22">
        <v>42400</v>
      </c>
      <c r="J741" s="26" t="s">
        <v>1512</v>
      </c>
      <c r="K741" s="22"/>
      <c r="L741" s="23">
        <v>1</v>
      </c>
      <c r="M741" s="24" t="s">
        <v>674</v>
      </c>
      <c r="N741" s="31">
        <v>4</v>
      </c>
      <c r="O741" s="2">
        <f>IF(OR(m1AssetsTable[[#This Row],[Begin]]&gt;m1AssetsTable[[#This Row],[End]],m1AssetsTable[[#This Row],[Device family]]="Error",m1AssetsTable[[#This Row],[RU]]="Error"),1,0)</f>
        <v>0</v>
      </c>
    </row>
    <row r="742" spans="2:15" x14ac:dyDescent="0.25">
      <c r="B742" s="20">
        <f>SUBTOTAL(3,$O$7:O742)</f>
        <v>736</v>
      </c>
      <c r="C742" s="25" t="s">
        <v>9</v>
      </c>
      <c r="D742" s="25" t="s">
        <v>334</v>
      </c>
      <c r="E742" s="25" t="s">
        <v>1405</v>
      </c>
      <c r="F742" s="25" t="s">
        <v>1406</v>
      </c>
      <c r="G742" s="25" t="s">
        <v>333</v>
      </c>
      <c r="H742" s="26">
        <v>42370</v>
      </c>
      <c r="I742" s="22">
        <v>42400</v>
      </c>
      <c r="J742" s="26" t="s">
        <v>1512</v>
      </c>
      <c r="K742" s="22"/>
      <c r="L742" s="23">
        <v>1</v>
      </c>
      <c r="M742" s="24" t="s">
        <v>674</v>
      </c>
      <c r="N742" s="31">
        <v>4</v>
      </c>
      <c r="O742" s="2">
        <f>IF(OR(m1AssetsTable[[#This Row],[Begin]]&gt;m1AssetsTable[[#This Row],[End]],m1AssetsTable[[#This Row],[Device family]]="Error",m1AssetsTable[[#This Row],[RU]]="Error"),1,0)</f>
        <v>0</v>
      </c>
    </row>
    <row r="743" spans="2:15" x14ac:dyDescent="0.25">
      <c r="B743" s="20">
        <f>SUBTOTAL(3,$O$7:O743)</f>
        <v>737</v>
      </c>
      <c r="C743" s="25" t="s">
        <v>9</v>
      </c>
      <c r="D743" s="25" t="s">
        <v>334</v>
      </c>
      <c r="E743" s="25" t="s">
        <v>1407</v>
      </c>
      <c r="F743" s="25" t="s">
        <v>1408</v>
      </c>
      <c r="G743" s="25" t="s">
        <v>333</v>
      </c>
      <c r="H743" s="26">
        <v>42370</v>
      </c>
      <c r="I743" s="22">
        <v>42400</v>
      </c>
      <c r="J743" s="26" t="s">
        <v>1512</v>
      </c>
      <c r="K743" s="22"/>
      <c r="L743" s="23">
        <v>1</v>
      </c>
      <c r="M743" s="24" t="s">
        <v>674</v>
      </c>
      <c r="N743" s="31">
        <v>4</v>
      </c>
      <c r="O743" s="2">
        <f>IF(OR(m1AssetsTable[[#This Row],[Begin]]&gt;m1AssetsTable[[#This Row],[End]],m1AssetsTable[[#This Row],[Device family]]="Error",m1AssetsTable[[#This Row],[RU]]="Error"),1,0)</f>
        <v>0</v>
      </c>
    </row>
    <row r="744" spans="2:15" x14ac:dyDescent="0.25">
      <c r="B744" s="20">
        <f>SUBTOTAL(3,$O$7:O744)</f>
        <v>738</v>
      </c>
      <c r="C744" s="25" t="s">
        <v>9</v>
      </c>
      <c r="D744" s="25" t="s">
        <v>334</v>
      </c>
      <c r="E744" s="25" t="s">
        <v>1409</v>
      </c>
      <c r="F744" s="25" t="s">
        <v>1410</v>
      </c>
      <c r="G744" s="25" t="s">
        <v>333</v>
      </c>
      <c r="H744" s="26">
        <v>42370</v>
      </c>
      <c r="I744" s="22">
        <v>42400</v>
      </c>
      <c r="J744" s="26" t="s">
        <v>1512</v>
      </c>
      <c r="K744" s="22"/>
      <c r="L744" s="23">
        <v>1</v>
      </c>
      <c r="M744" s="24" t="s">
        <v>674</v>
      </c>
      <c r="N744" s="31">
        <v>4</v>
      </c>
      <c r="O744" s="2">
        <f>IF(OR(m1AssetsTable[[#This Row],[Begin]]&gt;m1AssetsTable[[#This Row],[End]],m1AssetsTable[[#This Row],[Device family]]="Error",m1AssetsTable[[#This Row],[RU]]="Error"),1,0)</f>
        <v>0</v>
      </c>
    </row>
    <row r="745" spans="2:15" x14ac:dyDescent="0.25">
      <c r="B745" s="20">
        <f>SUBTOTAL(3,$O$7:O745)</f>
        <v>739</v>
      </c>
      <c r="C745" s="25" t="s">
        <v>9</v>
      </c>
      <c r="D745" s="25" t="s">
        <v>334</v>
      </c>
      <c r="E745" s="25" t="s">
        <v>1411</v>
      </c>
      <c r="F745" s="25" t="s">
        <v>1412</v>
      </c>
      <c r="G745" s="25" t="s">
        <v>333</v>
      </c>
      <c r="H745" s="26">
        <v>42370</v>
      </c>
      <c r="I745" s="22">
        <v>42400</v>
      </c>
      <c r="J745" s="26" t="s">
        <v>1512</v>
      </c>
      <c r="K745" s="22"/>
      <c r="L745" s="23">
        <v>1</v>
      </c>
      <c r="M745" s="24" t="s">
        <v>674</v>
      </c>
      <c r="N745" s="31">
        <v>4</v>
      </c>
      <c r="O745" s="2">
        <f>IF(OR(m1AssetsTable[[#This Row],[Begin]]&gt;m1AssetsTable[[#This Row],[End]],m1AssetsTable[[#This Row],[Device family]]="Error",m1AssetsTable[[#This Row],[RU]]="Error"),1,0)</f>
        <v>0</v>
      </c>
    </row>
    <row r="746" spans="2:15" x14ac:dyDescent="0.25">
      <c r="B746" s="20">
        <f>SUBTOTAL(3,$O$7:O746)</f>
        <v>740</v>
      </c>
      <c r="C746" s="25" t="s">
        <v>9</v>
      </c>
      <c r="D746" s="25" t="s">
        <v>334</v>
      </c>
      <c r="E746" s="25" t="s">
        <v>1413</v>
      </c>
      <c r="F746" s="25" t="s">
        <v>1414</v>
      </c>
      <c r="G746" s="25" t="s">
        <v>333</v>
      </c>
      <c r="H746" s="26">
        <v>42370</v>
      </c>
      <c r="I746" s="22">
        <v>42400</v>
      </c>
      <c r="J746" s="26" t="s">
        <v>1512</v>
      </c>
      <c r="K746" s="22"/>
      <c r="L746" s="23">
        <v>1</v>
      </c>
      <c r="M746" s="24" t="s">
        <v>674</v>
      </c>
      <c r="N746" s="31">
        <v>4</v>
      </c>
      <c r="O746" s="2">
        <f>IF(OR(m1AssetsTable[[#This Row],[Begin]]&gt;m1AssetsTable[[#This Row],[End]],m1AssetsTable[[#This Row],[Device family]]="Error",m1AssetsTable[[#This Row],[RU]]="Error"),1,0)</f>
        <v>0</v>
      </c>
    </row>
    <row r="747" spans="2:15" x14ac:dyDescent="0.25">
      <c r="B747" s="20">
        <f>SUBTOTAL(3,$O$7:O747)</f>
        <v>741</v>
      </c>
      <c r="C747" s="25" t="s">
        <v>9</v>
      </c>
      <c r="D747" s="25" t="s">
        <v>345</v>
      </c>
      <c r="E747" s="25" t="s">
        <v>1415</v>
      </c>
      <c r="F747" s="25" t="s">
        <v>1416</v>
      </c>
      <c r="G747" s="25" t="s">
        <v>333</v>
      </c>
      <c r="H747" s="26">
        <v>42370</v>
      </c>
      <c r="I747" s="22">
        <v>42400</v>
      </c>
      <c r="J747" s="26" t="s">
        <v>1512</v>
      </c>
      <c r="K747" s="22"/>
      <c r="L747" s="23">
        <v>1</v>
      </c>
      <c r="M747" s="24" t="s">
        <v>674</v>
      </c>
      <c r="N747" s="31">
        <v>4</v>
      </c>
      <c r="O747" s="2">
        <f>IF(OR(m1AssetsTable[[#This Row],[Begin]]&gt;m1AssetsTable[[#This Row],[End]],m1AssetsTable[[#This Row],[Device family]]="Error",m1AssetsTable[[#This Row],[RU]]="Error"),1,0)</f>
        <v>0</v>
      </c>
    </row>
    <row r="748" spans="2:15" x14ac:dyDescent="0.25">
      <c r="B748" s="20">
        <f>SUBTOTAL(3,$O$7:O748)</f>
        <v>742</v>
      </c>
      <c r="C748" s="25" t="s">
        <v>9</v>
      </c>
      <c r="D748" s="25" t="s">
        <v>345</v>
      </c>
      <c r="E748" s="25" t="s">
        <v>1417</v>
      </c>
      <c r="F748" s="25" t="s">
        <v>1418</v>
      </c>
      <c r="G748" s="25" t="s">
        <v>333</v>
      </c>
      <c r="H748" s="26">
        <v>42370</v>
      </c>
      <c r="I748" s="22">
        <v>42400</v>
      </c>
      <c r="J748" s="26" t="s">
        <v>1512</v>
      </c>
      <c r="K748" s="22"/>
      <c r="L748" s="23">
        <v>1</v>
      </c>
      <c r="M748" s="24" t="s">
        <v>674</v>
      </c>
      <c r="N748" s="31">
        <v>4</v>
      </c>
      <c r="O748" s="2">
        <f>IF(OR(m1AssetsTable[[#This Row],[Begin]]&gt;m1AssetsTable[[#This Row],[End]],m1AssetsTable[[#This Row],[Device family]]="Error",m1AssetsTable[[#This Row],[RU]]="Error"),1,0)</f>
        <v>0</v>
      </c>
    </row>
    <row r="749" spans="2:15" x14ac:dyDescent="0.25">
      <c r="B749" s="20">
        <f>SUBTOTAL(3,$O$7:O749)</f>
        <v>743</v>
      </c>
      <c r="C749" s="25" t="s">
        <v>9</v>
      </c>
      <c r="D749" s="25" t="s">
        <v>345</v>
      </c>
      <c r="E749" s="25" t="s">
        <v>1419</v>
      </c>
      <c r="F749" s="25" t="s">
        <v>1420</v>
      </c>
      <c r="G749" s="25" t="s">
        <v>333</v>
      </c>
      <c r="H749" s="26">
        <v>42370</v>
      </c>
      <c r="I749" s="22">
        <v>42400</v>
      </c>
      <c r="J749" s="26" t="s">
        <v>1512</v>
      </c>
      <c r="K749" s="22"/>
      <c r="L749" s="23">
        <v>1</v>
      </c>
      <c r="M749" s="24" t="s">
        <v>674</v>
      </c>
      <c r="N749" s="31">
        <v>4</v>
      </c>
      <c r="O749" s="2">
        <f>IF(OR(m1AssetsTable[[#This Row],[Begin]]&gt;m1AssetsTable[[#This Row],[End]],m1AssetsTable[[#This Row],[Device family]]="Error",m1AssetsTable[[#This Row],[RU]]="Error"),1,0)</f>
        <v>0</v>
      </c>
    </row>
    <row r="750" spans="2:15" x14ac:dyDescent="0.25">
      <c r="B750" s="20">
        <f>SUBTOTAL(3,$O$7:O750)</f>
        <v>744</v>
      </c>
      <c r="C750" s="25" t="s">
        <v>9</v>
      </c>
      <c r="D750" s="25" t="s">
        <v>352</v>
      </c>
      <c r="E750" s="25" t="s">
        <v>1421</v>
      </c>
      <c r="F750" s="25" t="s">
        <v>1422</v>
      </c>
      <c r="G750" s="25" t="s">
        <v>333</v>
      </c>
      <c r="H750" s="26">
        <v>42370</v>
      </c>
      <c r="I750" s="22">
        <v>42400</v>
      </c>
      <c r="J750" s="26" t="s">
        <v>1512</v>
      </c>
      <c r="K750" s="22"/>
      <c r="L750" s="23">
        <v>1</v>
      </c>
      <c r="M750" s="24" t="s">
        <v>674</v>
      </c>
      <c r="N750" s="31">
        <v>4</v>
      </c>
      <c r="O750" s="2">
        <f>IF(OR(m1AssetsTable[[#This Row],[Begin]]&gt;m1AssetsTable[[#This Row],[End]],m1AssetsTable[[#This Row],[Device family]]="Error",m1AssetsTable[[#This Row],[RU]]="Error"),1,0)</f>
        <v>0</v>
      </c>
    </row>
    <row r="751" spans="2:15" x14ac:dyDescent="0.25">
      <c r="B751" s="20">
        <f>SUBTOTAL(3,$O$7:O751)</f>
        <v>745</v>
      </c>
      <c r="C751" s="25" t="s">
        <v>9</v>
      </c>
      <c r="D751" s="25" t="s">
        <v>334</v>
      </c>
      <c r="E751" s="25" t="s">
        <v>1423</v>
      </c>
      <c r="F751" s="25" t="s">
        <v>1424</v>
      </c>
      <c r="G751" s="25" t="s">
        <v>333</v>
      </c>
      <c r="H751" s="26">
        <v>42370</v>
      </c>
      <c r="I751" s="22">
        <v>42400</v>
      </c>
      <c r="J751" s="26" t="s">
        <v>1512</v>
      </c>
      <c r="K751" s="22"/>
      <c r="L751" s="23">
        <v>1</v>
      </c>
      <c r="M751" s="24" t="s">
        <v>674</v>
      </c>
      <c r="N751" s="31">
        <v>4</v>
      </c>
      <c r="O751" s="2">
        <f>IF(OR(m1AssetsTable[[#This Row],[Begin]]&gt;m1AssetsTable[[#This Row],[End]],m1AssetsTable[[#This Row],[Device family]]="Error",m1AssetsTable[[#This Row],[RU]]="Error"),1,0)</f>
        <v>0</v>
      </c>
    </row>
    <row r="752" spans="2:15" x14ac:dyDescent="0.25">
      <c r="B752" s="20">
        <f>SUBTOTAL(3,$O$7:O752)</f>
        <v>746</v>
      </c>
      <c r="C752" s="25" t="s">
        <v>9</v>
      </c>
      <c r="D752" s="25" t="s">
        <v>334</v>
      </c>
      <c r="E752" s="25" t="s">
        <v>1425</v>
      </c>
      <c r="F752" s="25" t="s">
        <v>1426</v>
      </c>
      <c r="G752" s="25" t="s">
        <v>333</v>
      </c>
      <c r="H752" s="26">
        <v>42370</v>
      </c>
      <c r="I752" s="22">
        <v>42400</v>
      </c>
      <c r="J752" s="26" t="s">
        <v>1512</v>
      </c>
      <c r="K752" s="22"/>
      <c r="L752" s="23">
        <v>1</v>
      </c>
      <c r="M752" s="24" t="s">
        <v>674</v>
      </c>
      <c r="N752" s="31">
        <v>4</v>
      </c>
      <c r="O752" s="2">
        <f>IF(OR(m1AssetsTable[[#This Row],[Begin]]&gt;m1AssetsTable[[#This Row],[End]],m1AssetsTable[[#This Row],[Device family]]="Error",m1AssetsTable[[#This Row],[RU]]="Error"),1,0)</f>
        <v>0</v>
      </c>
    </row>
    <row r="753" spans="2:15" x14ac:dyDescent="0.25">
      <c r="B753" s="20">
        <f>SUBTOTAL(3,$O$7:O753)</f>
        <v>747</v>
      </c>
      <c r="C753" s="25" t="s">
        <v>9</v>
      </c>
      <c r="D753" s="25" t="s">
        <v>334</v>
      </c>
      <c r="E753" s="25" t="s">
        <v>1427</v>
      </c>
      <c r="F753" s="25" t="s">
        <v>1428</v>
      </c>
      <c r="G753" s="25" t="s">
        <v>333</v>
      </c>
      <c r="H753" s="26">
        <v>42370</v>
      </c>
      <c r="I753" s="22">
        <v>42400</v>
      </c>
      <c r="J753" s="26" t="s">
        <v>1512</v>
      </c>
      <c r="K753" s="22"/>
      <c r="L753" s="23">
        <v>1</v>
      </c>
      <c r="M753" s="24" t="s">
        <v>674</v>
      </c>
      <c r="N753" s="31">
        <v>4</v>
      </c>
      <c r="O753" s="2">
        <f>IF(OR(m1AssetsTable[[#This Row],[Begin]]&gt;m1AssetsTable[[#This Row],[End]],m1AssetsTable[[#This Row],[Device family]]="Error",m1AssetsTable[[#This Row],[RU]]="Error"),1,0)</f>
        <v>0</v>
      </c>
    </row>
    <row r="754" spans="2:15" x14ac:dyDescent="0.25">
      <c r="B754" s="20">
        <f>SUBTOTAL(3,$O$7:O754)</f>
        <v>748</v>
      </c>
      <c r="C754" s="25" t="s">
        <v>9</v>
      </c>
      <c r="D754" s="25" t="s">
        <v>334</v>
      </c>
      <c r="E754" s="25" t="s">
        <v>1429</v>
      </c>
      <c r="F754" s="25" t="s">
        <v>1430</v>
      </c>
      <c r="G754" s="25" t="s">
        <v>333</v>
      </c>
      <c r="H754" s="26">
        <v>42370</v>
      </c>
      <c r="I754" s="22">
        <v>42400</v>
      </c>
      <c r="J754" s="26" t="s">
        <v>1512</v>
      </c>
      <c r="K754" s="22"/>
      <c r="L754" s="23">
        <v>1</v>
      </c>
      <c r="M754" s="24" t="s">
        <v>674</v>
      </c>
      <c r="N754" s="31">
        <v>4</v>
      </c>
      <c r="O754" s="2">
        <f>IF(OR(m1AssetsTable[[#This Row],[Begin]]&gt;m1AssetsTable[[#This Row],[End]],m1AssetsTable[[#This Row],[Device family]]="Error",m1AssetsTable[[#This Row],[RU]]="Error"),1,0)</f>
        <v>0</v>
      </c>
    </row>
    <row r="755" spans="2:15" x14ac:dyDescent="0.25">
      <c r="B755" s="20">
        <f>SUBTOTAL(3,$O$7:O755)</f>
        <v>749</v>
      </c>
      <c r="C755" s="25" t="s">
        <v>9</v>
      </c>
      <c r="D755" s="25" t="s">
        <v>334</v>
      </c>
      <c r="E755" s="25" t="s">
        <v>1431</v>
      </c>
      <c r="F755" s="25" t="s">
        <v>1432</v>
      </c>
      <c r="G755" s="25" t="s">
        <v>333</v>
      </c>
      <c r="H755" s="26">
        <v>42370</v>
      </c>
      <c r="I755" s="22">
        <v>42400</v>
      </c>
      <c r="J755" s="26" t="s">
        <v>1512</v>
      </c>
      <c r="K755" s="22"/>
      <c r="L755" s="23">
        <v>1</v>
      </c>
      <c r="M755" s="24" t="s">
        <v>674</v>
      </c>
      <c r="N755" s="31">
        <v>4</v>
      </c>
      <c r="O755" s="2">
        <f>IF(OR(m1AssetsTable[[#This Row],[Begin]]&gt;m1AssetsTable[[#This Row],[End]],m1AssetsTable[[#This Row],[Device family]]="Error",m1AssetsTable[[#This Row],[RU]]="Error"),1,0)</f>
        <v>0</v>
      </c>
    </row>
    <row r="756" spans="2:15" x14ac:dyDescent="0.25">
      <c r="B756" s="20">
        <f>SUBTOTAL(3,$O$7:O756)</f>
        <v>750</v>
      </c>
      <c r="C756" s="25" t="s">
        <v>9</v>
      </c>
      <c r="D756" s="25" t="s">
        <v>334</v>
      </c>
      <c r="E756" s="25" t="s">
        <v>1433</v>
      </c>
      <c r="F756" s="25" t="s">
        <v>1434</v>
      </c>
      <c r="G756" s="25" t="s">
        <v>333</v>
      </c>
      <c r="H756" s="26">
        <v>42370</v>
      </c>
      <c r="I756" s="22">
        <v>42400</v>
      </c>
      <c r="J756" s="26" t="s">
        <v>1512</v>
      </c>
      <c r="K756" s="22"/>
      <c r="L756" s="23">
        <v>1</v>
      </c>
      <c r="M756" s="24" t="s">
        <v>674</v>
      </c>
      <c r="N756" s="31">
        <v>4</v>
      </c>
      <c r="O756" s="2">
        <f>IF(OR(m1AssetsTable[[#This Row],[Begin]]&gt;m1AssetsTable[[#This Row],[End]],m1AssetsTable[[#This Row],[Device family]]="Error",m1AssetsTable[[#This Row],[RU]]="Error"),1,0)</f>
        <v>0</v>
      </c>
    </row>
    <row r="757" spans="2:15" x14ac:dyDescent="0.25">
      <c r="B757" s="20">
        <f>SUBTOTAL(3,$O$7:O757)</f>
        <v>751</v>
      </c>
      <c r="C757" s="25" t="s">
        <v>9</v>
      </c>
      <c r="D757" s="25" t="s">
        <v>334</v>
      </c>
      <c r="E757" s="25" t="s">
        <v>1435</v>
      </c>
      <c r="F757" s="25" t="s">
        <v>1436</v>
      </c>
      <c r="G757" s="25" t="s">
        <v>333</v>
      </c>
      <c r="H757" s="26">
        <v>42370</v>
      </c>
      <c r="I757" s="22">
        <v>42400</v>
      </c>
      <c r="J757" s="26" t="s">
        <v>1512</v>
      </c>
      <c r="K757" s="22"/>
      <c r="L757" s="23">
        <v>1</v>
      </c>
      <c r="M757" s="24" t="s">
        <v>674</v>
      </c>
      <c r="N757" s="31">
        <v>4</v>
      </c>
      <c r="O757" s="2">
        <f>IF(OR(m1AssetsTable[[#This Row],[Begin]]&gt;m1AssetsTable[[#This Row],[End]],m1AssetsTable[[#This Row],[Device family]]="Error",m1AssetsTable[[#This Row],[RU]]="Error"),1,0)</f>
        <v>0</v>
      </c>
    </row>
    <row r="758" spans="2:15" x14ac:dyDescent="0.25">
      <c r="B758" s="20">
        <f>SUBTOTAL(3,$O$7:O758)</f>
        <v>752</v>
      </c>
      <c r="C758" s="25" t="s">
        <v>9</v>
      </c>
      <c r="D758" s="25" t="s">
        <v>334</v>
      </c>
      <c r="E758" s="25" t="s">
        <v>1437</v>
      </c>
      <c r="F758" s="25" t="s">
        <v>1438</v>
      </c>
      <c r="G758" s="25" t="s">
        <v>333</v>
      </c>
      <c r="H758" s="26">
        <v>42370</v>
      </c>
      <c r="I758" s="22">
        <v>42400</v>
      </c>
      <c r="J758" s="26" t="s">
        <v>1512</v>
      </c>
      <c r="K758" s="22"/>
      <c r="L758" s="23">
        <v>1</v>
      </c>
      <c r="M758" s="24" t="s">
        <v>674</v>
      </c>
      <c r="N758" s="31">
        <v>4</v>
      </c>
      <c r="O758" s="2">
        <f>IF(OR(m1AssetsTable[[#This Row],[Begin]]&gt;m1AssetsTable[[#This Row],[End]],m1AssetsTable[[#This Row],[Device family]]="Error",m1AssetsTable[[#This Row],[RU]]="Error"),1,0)</f>
        <v>0</v>
      </c>
    </row>
    <row r="759" spans="2:15" x14ac:dyDescent="0.25">
      <c r="B759" s="20">
        <f>SUBTOTAL(3,$O$7:O759)</f>
        <v>753</v>
      </c>
      <c r="C759" s="25" t="s">
        <v>9</v>
      </c>
      <c r="D759" s="25" t="s">
        <v>334</v>
      </c>
      <c r="E759" s="25" t="s">
        <v>1439</v>
      </c>
      <c r="F759" s="25" t="s">
        <v>1440</v>
      </c>
      <c r="G759" s="25" t="s">
        <v>333</v>
      </c>
      <c r="H759" s="26">
        <v>42370</v>
      </c>
      <c r="I759" s="22">
        <v>42400</v>
      </c>
      <c r="J759" s="26" t="s">
        <v>1512</v>
      </c>
      <c r="K759" s="22"/>
      <c r="L759" s="23">
        <v>1</v>
      </c>
      <c r="M759" s="24" t="s">
        <v>674</v>
      </c>
      <c r="N759" s="31">
        <v>4</v>
      </c>
      <c r="O759" s="2">
        <f>IF(OR(m1AssetsTable[[#This Row],[Begin]]&gt;m1AssetsTable[[#This Row],[End]],m1AssetsTable[[#This Row],[Device family]]="Error",m1AssetsTable[[#This Row],[RU]]="Error"),1,0)</f>
        <v>0</v>
      </c>
    </row>
    <row r="760" spans="2:15" x14ac:dyDescent="0.25">
      <c r="B760" s="20">
        <f>SUBTOTAL(3,$O$7:O760)</f>
        <v>754</v>
      </c>
      <c r="C760" s="25" t="s">
        <v>9</v>
      </c>
      <c r="D760" s="25" t="s">
        <v>345</v>
      </c>
      <c r="E760" s="25" t="s">
        <v>1441</v>
      </c>
      <c r="F760" s="25" t="s">
        <v>1442</v>
      </c>
      <c r="G760" s="25" t="s">
        <v>333</v>
      </c>
      <c r="H760" s="26">
        <v>42370</v>
      </c>
      <c r="I760" s="22">
        <v>42400</v>
      </c>
      <c r="J760" s="26" t="s">
        <v>1512</v>
      </c>
      <c r="K760" s="22"/>
      <c r="L760" s="23">
        <v>1</v>
      </c>
      <c r="M760" s="24" t="s">
        <v>674</v>
      </c>
      <c r="N760" s="31">
        <v>4</v>
      </c>
      <c r="O760" s="2">
        <f>IF(OR(m1AssetsTable[[#This Row],[Begin]]&gt;m1AssetsTable[[#This Row],[End]],m1AssetsTable[[#This Row],[Device family]]="Error",m1AssetsTable[[#This Row],[RU]]="Error"),1,0)</f>
        <v>0</v>
      </c>
    </row>
    <row r="761" spans="2:15" x14ac:dyDescent="0.25">
      <c r="B761" s="20">
        <f>SUBTOTAL(3,$O$7:O761)</f>
        <v>755</v>
      </c>
      <c r="C761" s="25" t="s">
        <v>9</v>
      </c>
      <c r="D761" s="25" t="s">
        <v>334</v>
      </c>
      <c r="E761" s="25" t="s">
        <v>1443</v>
      </c>
      <c r="F761" s="25" t="s">
        <v>1444</v>
      </c>
      <c r="G761" s="25" t="s">
        <v>333</v>
      </c>
      <c r="H761" s="26">
        <v>42370</v>
      </c>
      <c r="I761" s="22">
        <v>42400</v>
      </c>
      <c r="J761" s="26" t="s">
        <v>1512</v>
      </c>
      <c r="K761" s="22"/>
      <c r="L761" s="23">
        <v>1</v>
      </c>
      <c r="M761" s="24" t="s">
        <v>674</v>
      </c>
      <c r="N761" s="31">
        <v>4</v>
      </c>
      <c r="O761" s="2">
        <f>IF(OR(m1AssetsTable[[#This Row],[Begin]]&gt;m1AssetsTable[[#This Row],[End]],m1AssetsTable[[#This Row],[Device family]]="Error",m1AssetsTable[[#This Row],[RU]]="Error"),1,0)</f>
        <v>0</v>
      </c>
    </row>
    <row r="762" spans="2:15" x14ac:dyDescent="0.25">
      <c r="B762" s="20">
        <f>SUBTOTAL(3,$O$7:O762)</f>
        <v>756</v>
      </c>
      <c r="C762" s="25" t="s">
        <v>9</v>
      </c>
      <c r="D762" s="25" t="s">
        <v>345</v>
      </c>
      <c r="E762" s="25" t="s">
        <v>1445</v>
      </c>
      <c r="F762" s="25" t="s">
        <v>1446</v>
      </c>
      <c r="G762" s="25" t="s">
        <v>333</v>
      </c>
      <c r="H762" s="26">
        <v>42370</v>
      </c>
      <c r="I762" s="22">
        <v>42400</v>
      </c>
      <c r="J762" s="26" t="s">
        <v>1512</v>
      </c>
      <c r="K762" s="22"/>
      <c r="L762" s="23">
        <v>1</v>
      </c>
      <c r="M762" s="24" t="s">
        <v>674</v>
      </c>
      <c r="N762" s="31">
        <v>4</v>
      </c>
      <c r="O762" s="2">
        <f>IF(OR(m1AssetsTable[[#This Row],[Begin]]&gt;m1AssetsTable[[#This Row],[End]],m1AssetsTable[[#This Row],[Device family]]="Error",m1AssetsTable[[#This Row],[RU]]="Error"),1,0)</f>
        <v>0</v>
      </c>
    </row>
    <row r="763" spans="2:15" x14ac:dyDescent="0.25">
      <c r="B763" s="20">
        <f>SUBTOTAL(3,$O$7:O763)</f>
        <v>757</v>
      </c>
      <c r="C763" s="25" t="s">
        <v>9</v>
      </c>
      <c r="D763" s="25" t="s">
        <v>334</v>
      </c>
      <c r="E763" s="25" t="s">
        <v>1447</v>
      </c>
      <c r="F763" s="25" t="s">
        <v>1448</v>
      </c>
      <c r="G763" s="25" t="s">
        <v>333</v>
      </c>
      <c r="H763" s="26">
        <v>42370</v>
      </c>
      <c r="I763" s="22">
        <v>42400</v>
      </c>
      <c r="J763" s="26" t="s">
        <v>1512</v>
      </c>
      <c r="K763" s="22"/>
      <c r="L763" s="23">
        <v>1</v>
      </c>
      <c r="M763" s="24" t="s">
        <v>674</v>
      </c>
      <c r="N763" s="31">
        <v>4</v>
      </c>
      <c r="O763" s="2">
        <f>IF(OR(m1AssetsTable[[#This Row],[Begin]]&gt;m1AssetsTable[[#This Row],[End]],m1AssetsTable[[#This Row],[Device family]]="Error",m1AssetsTable[[#This Row],[RU]]="Error"),1,0)</f>
        <v>0</v>
      </c>
    </row>
    <row r="764" spans="2:15" x14ac:dyDescent="0.25">
      <c r="B764" s="20">
        <f>SUBTOTAL(3,$O$7:O764)</f>
        <v>758</v>
      </c>
      <c r="C764" s="25" t="s">
        <v>9</v>
      </c>
      <c r="D764" s="25" t="s">
        <v>334</v>
      </c>
      <c r="E764" s="25" t="s">
        <v>1449</v>
      </c>
      <c r="F764" s="25" t="s">
        <v>1450</v>
      </c>
      <c r="G764" s="25" t="s">
        <v>333</v>
      </c>
      <c r="H764" s="26">
        <v>42370</v>
      </c>
      <c r="I764" s="22">
        <v>42400</v>
      </c>
      <c r="J764" s="26" t="s">
        <v>1512</v>
      </c>
      <c r="K764" s="22"/>
      <c r="L764" s="23">
        <v>1</v>
      </c>
      <c r="M764" s="24" t="s">
        <v>674</v>
      </c>
      <c r="N764" s="31">
        <v>4</v>
      </c>
      <c r="O764" s="2">
        <f>IF(OR(m1AssetsTable[[#This Row],[Begin]]&gt;m1AssetsTable[[#This Row],[End]],m1AssetsTable[[#This Row],[Device family]]="Error",m1AssetsTable[[#This Row],[RU]]="Error"),1,0)</f>
        <v>0</v>
      </c>
    </row>
    <row r="765" spans="2:15" x14ac:dyDescent="0.25">
      <c r="B765" s="20">
        <f>SUBTOTAL(3,$O$7:O765)</f>
        <v>759</v>
      </c>
      <c r="C765" s="25" t="s">
        <v>9</v>
      </c>
      <c r="D765" s="25" t="s">
        <v>334</v>
      </c>
      <c r="E765" s="25" t="s">
        <v>1451</v>
      </c>
      <c r="F765" s="25" t="s">
        <v>1452</v>
      </c>
      <c r="G765" s="25" t="s">
        <v>333</v>
      </c>
      <c r="H765" s="26">
        <v>42370</v>
      </c>
      <c r="I765" s="22">
        <v>42400</v>
      </c>
      <c r="J765" s="26" t="s">
        <v>1512</v>
      </c>
      <c r="K765" s="22"/>
      <c r="L765" s="23">
        <v>1</v>
      </c>
      <c r="M765" s="24" t="s">
        <v>674</v>
      </c>
      <c r="N765" s="31">
        <v>4</v>
      </c>
      <c r="O765" s="2">
        <f>IF(OR(m1AssetsTable[[#This Row],[Begin]]&gt;m1AssetsTable[[#This Row],[End]],m1AssetsTable[[#This Row],[Device family]]="Error",m1AssetsTable[[#This Row],[RU]]="Error"),1,0)</f>
        <v>0</v>
      </c>
    </row>
    <row r="766" spans="2:15" x14ac:dyDescent="0.25">
      <c r="B766" s="20">
        <f>SUBTOTAL(3,$O$7:O766)</f>
        <v>760</v>
      </c>
      <c r="C766" s="25" t="s">
        <v>9</v>
      </c>
      <c r="D766" s="25" t="s">
        <v>334</v>
      </c>
      <c r="E766" s="25" t="s">
        <v>1453</v>
      </c>
      <c r="F766" s="25" t="s">
        <v>1454</v>
      </c>
      <c r="G766" s="25" t="s">
        <v>333</v>
      </c>
      <c r="H766" s="26">
        <v>42370</v>
      </c>
      <c r="I766" s="22">
        <v>42400</v>
      </c>
      <c r="J766" s="26" t="s">
        <v>1512</v>
      </c>
      <c r="K766" s="22"/>
      <c r="L766" s="23">
        <v>1</v>
      </c>
      <c r="M766" s="24" t="s">
        <v>674</v>
      </c>
      <c r="N766" s="31">
        <v>4</v>
      </c>
      <c r="O766" s="2">
        <f>IF(OR(m1AssetsTable[[#This Row],[Begin]]&gt;m1AssetsTable[[#This Row],[End]],m1AssetsTable[[#This Row],[Device family]]="Error",m1AssetsTable[[#This Row],[RU]]="Error"),1,0)</f>
        <v>0</v>
      </c>
    </row>
    <row r="767" spans="2:15" x14ac:dyDescent="0.25">
      <c r="B767" s="20">
        <f>SUBTOTAL(3,$O$7:O767)</f>
        <v>761</v>
      </c>
      <c r="C767" s="25" t="s">
        <v>9</v>
      </c>
      <c r="D767" s="25" t="s">
        <v>334</v>
      </c>
      <c r="E767" s="25" t="s">
        <v>1455</v>
      </c>
      <c r="F767" s="25" t="s">
        <v>1456</v>
      </c>
      <c r="G767" s="25" t="s">
        <v>333</v>
      </c>
      <c r="H767" s="26">
        <v>42370</v>
      </c>
      <c r="I767" s="22">
        <v>42400</v>
      </c>
      <c r="J767" s="26" t="s">
        <v>1512</v>
      </c>
      <c r="K767" s="22"/>
      <c r="L767" s="23">
        <v>1</v>
      </c>
      <c r="M767" s="24" t="s">
        <v>674</v>
      </c>
      <c r="N767" s="31">
        <v>4</v>
      </c>
      <c r="O767" s="2">
        <f>IF(OR(m1AssetsTable[[#This Row],[Begin]]&gt;m1AssetsTable[[#This Row],[End]],m1AssetsTable[[#This Row],[Device family]]="Error",m1AssetsTable[[#This Row],[RU]]="Error"),1,0)</f>
        <v>0</v>
      </c>
    </row>
    <row r="768" spans="2:15" x14ac:dyDescent="0.25">
      <c r="B768" s="20">
        <f>SUBTOTAL(3,$O$7:O768)</f>
        <v>762</v>
      </c>
      <c r="C768" s="25" t="s">
        <v>9</v>
      </c>
      <c r="D768" s="25" t="s">
        <v>334</v>
      </c>
      <c r="E768" s="25" t="s">
        <v>1457</v>
      </c>
      <c r="F768" s="25" t="s">
        <v>1458</v>
      </c>
      <c r="G768" s="25" t="s">
        <v>333</v>
      </c>
      <c r="H768" s="26">
        <v>42370</v>
      </c>
      <c r="I768" s="22">
        <v>42400</v>
      </c>
      <c r="J768" s="26" t="s">
        <v>1512</v>
      </c>
      <c r="K768" s="22"/>
      <c r="L768" s="23">
        <v>1</v>
      </c>
      <c r="M768" s="24" t="s">
        <v>674</v>
      </c>
      <c r="N768" s="31">
        <v>4</v>
      </c>
      <c r="O768" s="2">
        <f>IF(OR(m1AssetsTable[[#This Row],[Begin]]&gt;m1AssetsTable[[#This Row],[End]],m1AssetsTable[[#This Row],[Device family]]="Error",m1AssetsTable[[#This Row],[RU]]="Error"),1,0)</f>
        <v>0</v>
      </c>
    </row>
    <row r="769" spans="2:15" x14ac:dyDescent="0.25">
      <c r="B769" s="20">
        <f>SUBTOTAL(3,$O$7:O769)</f>
        <v>763</v>
      </c>
      <c r="C769" s="25" t="s">
        <v>9</v>
      </c>
      <c r="D769" s="25" t="s">
        <v>334</v>
      </c>
      <c r="E769" s="25" t="s">
        <v>1459</v>
      </c>
      <c r="F769" s="25" t="s">
        <v>1460</v>
      </c>
      <c r="G769" s="25" t="s">
        <v>333</v>
      </c>
      <c r="H769" s="26">
        <v>42370</v>
      </c>
      <c r="I769" s="22">
        <v>42400</v>
      </c>
      <c r="J769" s="26" t="s">
        <v>1512</v>
      </c>
      <c r="K769" s="22"/>
      <c r="L769" s="23">
        <v>1</v>
      </c>
      <c r="M769" s="24" t="s">
        <v>674</v>
      </c>
      <c r="N769" s="31">
        <v>4</v>
      </c>
      <c r="O769" s="2">
        <f>IF(OR(m1AssetsTable[[#This Row],[Begin]]&gt;m1AssetsTable[[#This Row],[End]],m1AssetsTable[[#This Row],[Device family]]="Error",m1AssetsTable[[#This Row],[RU]]="Error"),1,0)</f>
        <v>0</v>
      </c>
    </row>
    <row r="770" spans="2:15" x14ac:dyDescent="0.25">
      <c r="B770" s="20">
        <f>SUBTOTAL(3,$O$7:O770)</f>
        <v>764</v>
      </c>
      <c r="C770" s="25" t="s">
        <v>9</v>
      </c>
      <c r="D770" s="25" t="s">
        <v>334</v>
      </c>
      <c r="E770" s="25" t="s">
        <v>1461</v>
      </c>
      <c r="F770" s="25" t="s">
        <v>1462</v>
      </c>
      <c r="G770" s="25" t="s">
        <v>333</v>
      </c>
      <c r="H770" s="26">
        <v>42370</v>
      </c>
      <c r="I770" s="22">
        <v>42400</v>
      </c>
      <c r="J770" s="26" t="s">
        <v>1512</v>
      </c>
      <c r="K770" s="22"/>
      <c r="L770" s="23">
        <v>1</v>
      </c>
      <c r="M770" s="24" t="s">
        <v>674</v>
      </c>
      <c r="N770" s="31">
        <v>4</v>
      </c>
      <c r="O770" s="2">
        <f>IF(OR(m1AssetsTable[[#This Row],[Begin]]&gt;m1AssetsTable[[#This Row],[End]],m1AssetsTable[[#This Row],[Device family]]="Error",m1AssetsTable[[#This Row],[RU]]="Error"),1,0)</f>
        <v>0</v>
      </c>
    </row>
    <row r="771" spans="2:15" x14ac:dyDescent="0.25">
      <c r="B771" s="20">
        <f>SUBTOTAL(3,$O$7:O771)</f>
        <v>765</v>
      </c>
      <c r="C771" s="25" t="s">
        <v>9</v>
      </c>
      <c r="D771" s="25" t="s">
        <v>345</v>
      </c>
      <c r="E771" s="25" t="s">
        <v>1463</v>
      </c>
      <c r="F771" s="25" t="s">
        <v>1464</v>
      </c>
      <c r="G771" s="25" t="s">
        <v>333</v>
      </c>
      <c r="H771" s="26">
        <v>42370</v>
      </c>
      <c r="I771" s="22">
        <v>42400</v>
      </c>
      <c r="J771" s="26" t="s">
        <v>1512</v>
      </c>
      <c r="K771" s="22"/>
      <c r="L771" s="23">
        <v>1</v>
      </c>
      <c r="M771" s="24" t="s">
        <v>674</v>
      </c>
      <c r="N771" s="31">
        <v>4</v>
      </c>
      <c r="O771" s="2">
        <f>IF(OR(m1AssetsTable[[#This Row],[Begin]]&gt;m1AssetsTable[[#This Row],[End]],m1AssetsTable[[#This Row],[Device family]]="Error",m1AssetsTable[[#This Row],[RU]]="Error"),1,0)</f>
        <v>0</v>
      </c>
    </row>
    <row r="772" spans="2:15" x14ac:dyDescent="0.25">
      <c r="B772" s="20">
        <f>SUBTOTAL(3,$O$7:O772)</f>
        <v>766</v>
      </c>
      <c r="C772" s="25" t="s">
        <v>9</v>
      </c>
      <c r="D772" s="25" t="s">
        <v>352</v>
      </c>
      <c r="E772" s="25" t="s">
        <v>1465</v>
      </c>
      <c r="F772" s="25" t="s">
        <v>1466</v>
      </c>
      <c r="G772" s="25" t="s">
        <v>333</v>
      </c>
      <c r="H772" s="26">
        <v>42370</v>
      </c>
      <c r="I772" s="22">
        <v>42400</v>
      </c>
      <c r="J772" s="26" t="s">
        <v>1512</v>
      </c>
      <c r="K772" s="22"/>
      <c r="L772" s="23">
        <v>1</v>
      </c>
      <c r="M772" s="24" t="s">
        <v>674</v>
      </c>
      <c r="N772" s="31">
        <v>4</v>
      </c>
      <c r="O772" s="2">
        <f>IF(OR(m1AssetsTable[[#This Row],[Begin]]&gt;m1AssetsTable[[#This Row],[End]],m1AssetsTable[[#This Row],[Device family]]="Error",m1AssetsTable[[#This Row],[RU]]="Error"),1,0)</f>
        <v>0</v>
      </c>
    </row>
    <row r="773" spans="2:15" x14ac:dyDescent="0.25">
      <c r="B773" s="20">
        <f>SUBTOTAL(3,$O$7:O773)</f>
        <v>767</v>
      </c>
      <c r="C773" s="25" t="s">
        <v>9</v>
      </c>
      <c r="D773" s="25" t="s">
        <v>352</v>
      </c>
      <c r="E773" s="25" t="s">
        <v>1467</v>
      </c>
      <c r="F773" s="25" t="s">
        <v>1468</v>
      </c>
      <c r="G773" s="25" t="s">
        <v>333</v>
      </c>
      <c r="H773" s="26">
        <v>42370</v>
      </c>
      <c r="I773" s="22">
        <v>42400</v>
      </c>
      <c r="J773" s="26" t="s">
        <v>1512</v>
      </c>
      <c r="K773" s="22"/>
      <c r="L773" s="23">
        <v>1</v>
      </c>
      <c r="M773" s="24" t="s">
        <v>674</v>
      </c>
      <c r="N773" s="31">
        <v>4</v>
      </c>
      <c r="O773" s="2">
        <f>IF(OR(m1AssetsTable[[#This Row],[Begin]]&gt;m1AssetsTable[[#This Row],[End]],m1AssetsTable[[#This Row],[Device family]]="Error",m1AssetsTable[[#This Row],[RU]]="Error"),1,0)</f>
        <v>0</v>
      </c>
    </row>
    <row r="774" spans="2:15" x14ac:dyDescent="0.25">
      <c r="B774" s="20">
        <f>SUBTOTAL(3,$O$7:O774)</f>
        <v>768</v>
      </c>
      <c r="C774" s="25" t="s">
        <v>9</v>
      </c>
      <c r="D774" s="25" t="s">
        <v>352</v>
      </c>
      <c r="E774" s="25" t="s">
        <v>1469</v>
      </c>
      <c r="F774" s="25" t="s">
        <v>1470</v>
      </c>
      <c r="G774" s="25" t="s">
        <v>333</v>
      </c>
      <c r="H774" s="26">
        <v>42370</v>
      </c>
      <c r="I774" s="22">
        <v>42400</v>
      </c>
      <c r="J774" s="26" t="s">
        <v>1512</v>
      </c>
      <c r="K774" s="22"/>
      <c r="L774" s="23">
        <v>1</v>
      </c>
      <c r="M774" s="24" t="s">
        <v>674</v>
      </c>
      <c r="N774" s="31">
        <v>4</v>
      </c>
      <c r="O774" s="2">
        <f>IF(OR(m1AssetsTable[[#This Row],[Begin]]&gt;m1AssetsTable[[#This Row],[End]],m1AssetsTable[[#This Row],[Device family]]="Error",m1AssetsTable[[#This Row],[RU]]="Error"),1,0)</f>
        <v>0</v>
      </c>
    </row>
    <row r="775" spans="2:15" x14ac:dyDescent="0.25">
      <c r="B775" s="20">
        <f>SUBTOTAL(3,$O$7:O775)</f>
        <v>769</v>
      </c>
      <c r="C775" s="25" t="s">
        <v>9</v>
      </c>
      <c r="D775" s="25" t="s">
        <v>352</v>
      </c>
      <c r="E775" s="25" t="s">
        <v>1471</v>
      </c>
      <c r="F775" s="25" t="s">
        <v>1472</v>
      </c>
      <c r="G775" s="25" t="s">
        <v>333</v>
      </c>
      <c r="H775" s="26">
        <v>42370</v>
      </c>
      <c r="I775" s="22">
        <v>42400</v>
      </c>
      <c r="J775" s="26" t="s">
        <v>1512</v>
      </c>
      <c r="K775" s="22"/>
      <c r="L775" s="23">
        <v>1</v>
      </c>
      <c r="M775" s="24" t="s">
        <v>674</v>
      </c>
      <c r="N775" s="31">
        <v>4</v>
      </c>
      <c r="O775" s="2">
        <f>IF(OR(m1AssetsTable[[#This Row],[Begin]]&gt;m1AssetsTable[[#This Row],[End]],m1AssetsTable[[#This Row],[Device family]]="Error",m1AssetsTable[[#This Row],[RU]]="Error"),1,0)</f>
        <v>0</v>
      </c>
    </row>
    <row r="776" spans="2:15" x14ac:dyDescent="0.25">
      <c r="B776" s="20">
        <f>SUBTOTAL(3,$O$7:O776)</f>
        <v>770</v>
      </c>
      <c r="C776" s="25" t="s">
        <v>9</v>
      </c>
      <c r="D776" s="25" t="s">
        <v>352</v>
      </c>
      <c r="E776" s="25" t="s">
        <v>1473</v>
      </c>
      <c r="F776" s="25" t="s">
        <v>1474</v>
      </c>
      <c r="G776" s="25" t="s">
        <v>333</v>
      </c>
      <c r="H776" s="26">
        <v>42370</v>
      </c>
      <c r="I776" s="22">
        <v>42400</v>
      </c>
      <c r="J776" s="26" t="s">
        <v>1512</v>
      </c>
      <c r="K776" s="22"/>
      <c r="L776" s="23">
        <v>1</v>
      </c>
      <c r="M776" s="24" t="s">
        <v>674</v>
      </c>
      <c r="N776" s="31">
        <v>4</v>
      </c>
      <c r="O776" s="2">
        <f>IF(OR(m1AssetsTable[[#This Row],[Begin]]&gt;m1AssetsTable[[#This Row],[End]],m1AssetsTable[[#This Row],[Device family]]="Error",m1AssetsTable[[#This Row],[RU]]="Error"),1,0)</f>
        <v>0</v>
      </c>
    </row>
    <row r="777" spans="2:15" x14ac:dyDescent="0.25">
      <c r="B777" s="20">
        <f>SUBTOTAL(3,$O$7:O777)</f>
        <v>771</v>
      </c>
      <c r="C777" s="25" t="s">
        <v>9</v>
      </c>
      <c r="D777" s="25" t="s">
        <v>352</v>
      </c>
      <c r="E777" s="25" t="s">
        <v>1475</v>
      </c>
      <c r="F777" s="25" t="s">
        <v>1476</v>
      </c>
      <c r="G777" s="25" t="s">
        <v>333</v>
      </c>
      <c r="H777" s="26">
        <v>42370</v>
      </c>
      <c r="I777" s="22">
        <v>42400</v>
      </c>
      <c r="J777" s="26" t="s">
        <v>1512</v>
      </c>
      <c r="K777" s="22"/>
      <c r="L777" s="23">
        <v>1</v>
      </c>
      <c r="M777" s="24" t="s">
        <v>674</v>
      </c>
      <c r="N777" s="31">
        <v>4</v>
      </c>
      <c r="O777" s="2">
        <f>IF(OR(m1AssetsTable[[#This Row],[Begin]]&gt;m1AssetsTable[[#This Row],[End]],m1AssetsTable[[#This Row],[Device family]]="Error",m1AssetsTable[[#This Row],[RU]]="Error"),1,0)</f>
        <v>0</v>
      </c>
    </row>
    <row r="778" spans="2:15" x14ac:dyDescent="0.25">
      <c r="B778" s="20">
        <f>SUBTOTAL(3,$O$7:O778)</f>
        <v>772</v>
      </c>
      <c r="C778" s="25" t="s">
        <v>9</v>
      </c>
      <c r="D778" s="25" t="s">
        <v>352</v>
      </c>
      <c r="E778" s="25" t="s">
        <v>1477</v>
      </c>
      <c r="F778" s="25" t="s">
        <v>1478</v>
      </c>
      <c r="G778" s="25" t="s">
        <v>333</v>
      </c>
      <c r="H778" s="26">
        <v>42370</v>
      </c>
      <c r="I778" s="22">
        <v>42400</v>
      </c>
      <c r="J778" s="26" t="s">
        <v>1512</v>
      </c>
      <c r="K778" s="22"/>
      <c r="L778" s="23">
        <v>1</v>
      </c>
      <c r="M778" s="24" t="s">
        <v>674</v>
      </c>
      <c r="N778" s="31">
        <v>4</v>
      </c>
      <c r="O778" s="2">
        <f>IF(OR(m1AssetsTable[[#This Row],[Begin]]&gt;m1AssetsTable[[#This Row],[End]],m1AssetsTable[[#This Row],[Device family]]="Error",m1AssetsTable[[#This Row],[RU]]="Error"),1,0)</f>
        <v>0</v>
      </c>
    </row>
    <row r="779" spans="2:15" x14ac:dyDescent="0.25">
      <c r="B779" s="20">
        <f>SUBTOTAL(3,$O$7:O779)</f>
        <v>773</v>
      </c>
      <c r="C779" s="25" t="s">
        <v>9</v>
      </c>
      <c r="D779" s="25" t="s">
        <v>345</v>
      </c>
      <c r="E779" s="25" t="s">
        <v>1479</v>
      </c>
      <c r="F779" s="25" t="s">
        <v>1480</v>
      </c>
      <c r="G779" s="25" t="s">
        <v>333</v>
      </c>
      <c r="H779" s="26">
        <v>42370</v>
      </c>
      <c r="I779" s="22">
        <v>42400</v>
      </c>
      <c r="J779" s="26" t="s">
        <v>1512</v>
      </c>
      <c r="K779" s="22"/>
      <c r="L779" s="23">
        <v>1</v>
      </c>
      <c r="M779" s="24" t="s">
        <v>674</v>
      </c>
      <c r="N779" s="31">
        <v>4</v>
      </c>
      <c r="O779" s="2">
        <f>IF(OR(m1AssetsTable[[#This Row],[Begin]]&gt;m1AssetsTable[[#This Row],[End]],m1AssetsTable[[#This Row],[Device family]]="Error",m1AssetsTable[[#This Row],[RU]]="Error"),1,0)</f>
        <v>0</v>
      </c>
    </row>
    <row r="780" spans="2:15" x14ac:dyDescent="0.25">
      <c r="B780" s="20">
        <f>SUBTOTAL(3,$O$7:O780)</f>
        <v>774</v>
      </c>
      <c r="C780" s="25" t="s">
        <v>9</v>
      </c>
      <c r="D780" s="25" t="s">
        <v>352</v>
      </c>
      <c r="E780" s="25" t="s">
        <v>1481</v>
      </c>
      <c r="F780" s="25" t="s">
        <v>1482</v>
      </c>
      <c r="G780" s="25" t="s">
        <v>333</v>
      </c>
      <c r="H780" s="26">
        <v>42370</v>
      </c>
      <c r="I780" s="22">
        <v>42400</v>
      </c>
      <c r="J780" s="26" t="s">
        <v>1512</v>
      </c>
      <c r="K780" s="22"/>
      <c r="L780" s="23">
        <v>1</v>
      </c>
      <c r="M780" s="24" t="s">
        <v>674</v>
      </c>
      <c r="N780" s="31">
        <v>4</v>
      </c>
      <c r="O780" s="2">
        <f>IF(OR(m1AssetsTable[[#This Row],[Begin]]&gt;m1AssetsTable[[#This Row],[End]],m1AssetsTable[[#This Row],[Device family]]="Error",m1AssetsTable[[#This Row],[RU]]="Error"),1,0)</f>
        <v>0</v>
      </c>
    </row>
    <row r="781" spans="2:15" x14ac:dyDescent="0.25">
      <c r="B781" s="20">
        <f>SUBTOTAL(3,$O$7:O781)</f>
        <v>775</v>
      </c>
      <c r="C781" s="25" t="s">
        <v>9</v>
      </c>
      <c r="D781" s="25" t="s">
        <v>334</v>
      </c>
      <c r="E781" s="25" t="s">
        <v>1483</v>
      </c>
      <c r="F781" s="25" t="s">
        <v>1484</v>
      </c>
      <c r="G781" s="25" t="s">
        <v>333</v>
      </c>
      <c r="H781" s="26">
        <v>42370</v>
      </c>
      <c r="I781" s="22">
        <v>42400</v>
      </c>
      <c r="J781" s="26" t="s">
        <v>1512</v>
      </c>
      <c r="K781" s="22"/>
      <c r="L781" s="23">
        <v>1</v>
      </c>
      <c r="M781" s="24" t="s">
        <v>674</v>
      </c>
      <c r="N781" s="31">
        <v>4</v>
      </c>
      <c r="O781" s="2">
        <f>IF(OR(m1AssetsTable[[#This Row],[Begin]]&gt;m1AssetsTable[[#This Row],[End]],m1AssetsTable[[#This Row],[Device family]]="Error",m1AssetsTable[[#This Row],[RU]]="Error"),1,0)</f>
        <v>0</v>
      </c>
    </row>
    <row r="782" spans="2:15" x14ac:dyDescent="0.25">
      <c r="B782" s="20">
        <f>SUBTOTAL(3,$O$7:O782)</f>
        <v>776</v>
      </c>
      <c r="C782" s="25" t="s">
        <v>9</v>
      </c>
      <c r="D782" s="25" t="s">
        <v>334</v>
      </c>
      <c r="E782" s="25" t="s">
        <v>1485</v>
      </c>
      <c r="F782" s="25" t="s">
        <v>1486</v>
      </c>
      <c r="G782" s="25" t="s">
        <v>333</v>
      </c>
      <c r="H782" s="26">
        <v>42370</v>
      </c>
      <c r="I782" s="22">
        <v>42400</v>
      </c>
      <c r="J782" s="26" t="s">
        <v>1512</v>
      </c>
      <c r="K782" s="22"/>
      <c r="L782" s="23">
        <v>1</v>
      </c>
      <c r="M782" s="24" t="s">
        <v>674</v>
      </c>
      <c r="N782" s="31">
        <v>4</v>
      </c>
      <c r="O782" s="2">
        <f>IF(OR(m1AssetsTable[[#This Row],[Begin]]&gt;m1AssetsTable[[#This Row],[End]],m1AssetsTable[[#This Row],[Device family]]="Error",m1AssetsTable[[#This Row],[RU]]="Error"),1,0)</f>
        <v>0</v>
      </c>
    </row>
    <row r="783" spans="2:15" x14ac:dyDescent="0.25">
      <c r="B783" s="20">
        <f>SUBTOTAL(3,$O$7:O783)</f>
        <v>777</v>
      </c>
      <c r="C783" s="25" t="s">
        <v>9</v>
      </c>
      <c r="D783" s="25" t="s">
        <v>334</v>
      </c>
      <c r="E783" s="25" t="s">
        <v>1487</v>
      </c>
      <c r="F783" s="25" t="s">
        <v>1488</v>
      </c>
      <c r="G783" s="25" t="s">
        <v>333</v>
      </c>
      <c r="H783" s="26">
        <v>42370</v>
      </c>
      <c r="I783" s="22">
        <v>42400</v>
      </c>
      <c r="J783" s="26" t="s">
        <v>1512</v>
      </c>
      <c r="K783" s="22"/>
      <c r="L783" s="23">
        <v>1</v>
      </c>
      <c r="M783" s="24" t="s">
        <v>674</v>
      </c>
      <c r="N783" s="31">
        <v>4</v>
      </c>
      <c r="O783" s="2">
        <f>IF(OR(m1AssetsTable[[#This Row],[Begin]]&gt;m1AssetsTable[[#This Row],[End]],m1AssetsTable[[#This Row],[Device family]]="Error",m1AssetsTable[[#This Row],[RU]]="Error"),1,0)</f>
        <v>0</v>
      </c>
    </row>
    <row r="784" spans="2:15" x14ac:dyDescent="0.25">
      <c r="B784" s="20">
        <f>SUBTOTAL(3,$O$7:O784)</f>
        <v>778</v>
      </c>
      <c r="C784" s="25" t="s">
        <v>9</v>
      </c>
      <c r="D784" s="25" t="s">
        <v>345</v>
      </c>
      <c r="E784" s="25" t="s">
        <v>1489</v>
      </c>
      <c r="F784" s="25" t="s">
        <v>1490</v>
      </c>
      <c r="G784" s="25" t="s">
        <v>333</v>
      </c>
      <c r="H784" s="26">
        <v>42370</v>
      </c>
      <c r="I784" s="22">
        <v>42400</v>
      </c>
      <c r="J784" s="26" t="s">
        <v>1512</v>
      </c>
      <c r="K784" s="22"/>
      <c r="L784" s="23">
        <v>1</v>
      </c>
      <c r="M784" s="24" t="s">
        <v>674</v>
      </c>
      <c r="N784" s="31">
        <v>4</v>
      </c>
      <c r="O784" s="2">
        <f>IF(OR(m1AssetsTable[[#This Row],[Begin]]&gt;m1AssetsTable[[#This Row],[End]],m1AssetsTable[[#This Row],[Device family]]="Error",m1AssetsTable[[#This Row],[RU]]="Error"),1,0)</f>
        <v>0</v>
      </c>
    </row>
    <row r="785" spans="2:15" x14ac:dyDescent="0.25">
      <c r="B785" s="20">
        <f>SUBTOTAL(3,$O$7:O785)</f>
        <v>779</v>
      </c>
      <c r="C785" s="25" t="s">
        <v>9</v>
      </c>
      <c r="D785" s="25" t="s">
        <v>334</v>
      </c>
      <c r="E785" s="25" t="s">
        <v>1491</v>
      </c>
      <c r="F785" s="25" t="s">
        <v>1492</v>
      </c>
      <c r="G785" s="25" t="s">
        <v>333</v>
      </c>
      <c r="H785" s="26">
        <v>42370</v>
      </c>
      <c r="I785" s="22">
        <v>42400</v>
      </c>
      <c r="J785" s="26" t="s">
        <v>1512</v>
      </c>
      <c r="K785" s="22"/>
      <c r="L785" s="23">
        <v>1</v>
      </c>
      <c r="M785" s="24" t="s">
        <v>674</v>
      </c>
      <c r="N785" s="31">
        <v>4</v>
      </c>
      <c r="O785" s="2">
        <f>IF(OR(m1AssetsTable[[#This Row],[Begin]]&gt;m1AssetsTable[[#This Row],[End]],m1AssetsTable[[#This Row],[Device family]]="Error",m1AssetsTable[[#This Row],[RU]]="Error"),1,0)</f>
        <v>0</v>
      </c>
    </row>
    <row r="786" spans="2:15" x14ac:dyDescent="0.25">
      <c r="B786" s="20">
        <f>SUBTOTAL(3,$O$7:O786)</f>
        <v>780</v>
      </c>
      <c r="C786" s="25" t="s">
        <v>9</v>
      </c>
      <c r="D786" s="25" t="s">
        <v>334</v>
      </c>
      <c r="E786" s="25" t="s">
        <v>1493</v>
      </c>
      <c r="F786" s="25" t="s">
        <v>1494</v>
      </c>
      <c r="G786" s="25" t="s">
        <v>333</v>
      </c>
      <c r="H786" s="26">
        <v>42370</v>
      </c>
      <c r="I786" s="22">
        <v>42400</v>
      </c>
      <c r="J786" s="26" t="s">
        <v>1512</v>
      </c>
      <c r="K786" s="22"/>
      <c r="L786" s="23">
        <v>1</v>
      </c>
      <c r="M786" s="24" t="s">
        <v>674</v>
      </c>
      <c r="N786" s="31">
        <v>4</v>
      </c>
      <c r="O786" s="2">
        <f>IF(OR(m1AssetsTable[[#This Row],[Begin]]&gt;m1AssetsTable[[#This Row],[End]],m1AssetsTable[[#This Row],[Device family]]="Error",m1AssetsTable[[#This Row],[RU]]="Error"),1,0)</f>
        <v>0</v>
      </c>
    </row>
    <row r="787" spans="2:15" x14ac:dyDescent="0.25">
      <c r="B787" s="20">
        <f>SUBTOTAL(3,$O$7:O787)</f>
        <v>781</v>
      </c>
      <c r="C787" s="25" t="s">
        <v>9</v>
      </c>
      <c r="D787" s="25" t="s">
        <v>345</v>
      </c>
      <c r="E787" s="25" t="s">
        <v>1495</v>
      </c>
      <c r="F787" s="25" t="s">
        <v>1496</v>
      </c>
      <c r="G787" s="25" t="s">
        <v>333</v>
      </c>
      <c r="H787" s="26">
        <v>42370</v>
      </c>
      <c r="I787" s="22">
        <v>42400</v>
      </c>
      <c r="J787" s="26" t="s">
        <v>1512</v>
      </c>
      <c r="K787" s="22"/>
      <c r="L787" s="23">
        <v>1</v>
      </c>
      <c r="M787" s="24" t="s">
        <v>674</v>
      </c>
      <c r="N787" s="31">
        <v>4</v>
      </c>
      <c r="O787" s="2">
        <f>IF(OR(m1AssetsTable[[#This Row],[Begin]]&gt;m1AssetsTable[[#This Row],[End]],m1AssetsTable[[#This Row],[Device family]]="Error",m1AssetsTable[[#This Row],[RU]]="Error"),1,0)</f>
        <v>0</v>
      </c>
    </row>
    <row r="788" spans="2:15" x14ac:dyDescent="0.25">
      <c r="B788" s="20">
        <f>SUBTOTAL(3,$O$7:O788)</f>
        <v>782</v>
      </c>
      <c r="C788" s="25" t="s">
        <v>9</v>
      </c>
      <c r="D788" s="25" t="s">
        <v>352</v>
      </c>
      <c r="E788" s="25" t="s">
        <v>1497</v>
      </c>
      <c r="F788" s="25" t="s">
        <v>1498</v>
      </c>
      <c r="G788" s="25" t="s">
        <v>333</v>
      </c>
      <c r="H788" s="26">
        <v>42370</v>
      </c>
      <c r="I788" s="22">
        <v>42400</v>
      </c>
      <c r="J788" s="26" t="s">
        <v>1512</v>
      </c>
      <c r="K788" s="22"/>
      <c r="L788" s="23">
        <v>1</v>
      </c>
      <c r="M788" s="24" t="s">
        <v>674</v>
      </c>
      <c r="N788" s="31">
        <v>4</v>
      </c>
      <c r="O788" s="2">
        <f>IF(OR(m1AssetsTable[[#This Row],[Begin]]&gt;m1AssetsTable[[#This Row],[End]],m1AssetsTable[[#This Row],[Device family]]="Error",m1AssetsTable[[#This Row],[RU]]="Error"),1,0)</f>
        <v>0</v>
      </c>
    </row>
    <row r="789" spans="2:15" x14ac:dyDescent="0.25">
      <c r="B789" s="20">
        <f>SUBTOTAL(3,$O$7:O789)</f>
        <v>783</v>
      </c>
      <c r="C789" s="25" t="s">
        <v>9</v>
      </c>
      <c r="D789" s="25" t="s">
        <v>345</v>
      </c>
      <c r="E789" s="25" t="s">
        <v>1499</v>
      </c>
      <c r="F789" s="25" t="s">
        <v>1500</v>
      </c>
      <c r="G789" s="25" t="s">
        <v>333</v>
      </c>
      <c r="H789" s="26">
        <v>42370</v>
      </c>
      <c r="I789" s="22">
        <v>42400</v>
      </c>
      <c r="J789" s="26" t="s">
        <v>1512</v>
      </c>
      <c r="K789" s="22"/>
      <c r="L789" s="23">
        <v>1</v>
      </c>
      <c r="M789" s="24" t="s">
        <v>674</v>
      </c>
      <c r="N789" s="31">
        <v>4</v>
      </c>
      <c r="O789" s="2">
        <f>IF(OR(m1AssetsTable[[#This Row],[Begin]]&gt;m1AssetsTable[[#This Row],[End]],m1AssetsTable[[#This Row],[Device family]]="Error",m1AssetsTable[[#This Row],[RU]]="Error"),1,0)</f>
        <v>0</v>
      </c>
    </row>
    <row r="790" spans="2:15" x14ac:dyDescent="0.25">
      <c r="B790" s="20">
        <f>SUBTOTAL(3,$O$7:O790)</f>
        <v>784</v>
      </c>
      <c r="C790" s="25" t="s">
        <v>9</v>
      </c>
      <c r="D790" s="25" t="s">
        <v>345</v>
      </c>
      <c r="E790" s="25" t="s">
        <v>1501</v>
      </c>
      <c r="F790" s="25" t="s">
        <v>1502</v>
      </c>
      <c r="G790" s="25" t="s">
        <v>333</v>
      </c>
      <c r="H790" s="26">
        <v>42370</v>
      </c>
      <c r="I790" s="22">
        <v>42400</v>
      </c>
      <c r="J790" s="26" t="s">
        <v>1512</v>
      </c>
      <c r="K790" s="22"/>
      <c r="L790" s="23">
        <v>1</v>
      </c>
      <c r="M790" s="24" t="s">
        <v>674</v>
      </c>
      <c r="N790" s="31">
        <v>4</v>
      </c>
      <c r="O790" s="2">
        <f>IF(OR(m1AssetsTable[[#This Row],[Begin]]&gt;m1AssetsTable[[#This Row],[End]],m1AssetsTable[[#This Row],[Device family]]="Error",m1AssetsTable[[#This Row],[RU]]="Error"),1,0)</f>
        <v>0</v>
      </c>
    </row>
    <row r="791" spans="2:15" x14ac:dyDescent="0.25">
      <c r="B791" s="20">
        <f>SUBTOTAL(3,$O$7:O791)</f>
        <v>785</v>
      </c>
      <c r="C791" s="25" t="s">
        <v>9</v>
      </c>
      <c r="D791" s="25" t="s">
        <v>345</v>
      </c>
      <c r="E791" s="25" t="s">
        <v>1503</v>
      </c>
      <c r="F791" s="25" t="s">
        <v>1504</v>
      </c>
      <c r="G791" s="25" t="s">
        <v>333</v>
      </c>
      <c r="H791" s="26">
        <v>42370</v>
      </c>
      <c r="I791" s="22">
        <v>42400</v>
      </c>
      <c r="J791" s="26" t="s">
        <v>1512</v>
      </c>
      <c r="K791" s="22"/>
      <c r="L791" s="23">
        <v>1</v>
      </c>
      <c r="M791" s="24" t="s">
        <v>674</v>
      </c>
      <c r="N791" s="31">
        <v>4</v>
      </c>
      <c r="O791" s="2">
        <f>IF(OR(m1AssetsTable[[#This Row],[Begin]]&gt;m1AssetsTable[[#This Row],[End]],m1AssetsTable[[#This Row],[Device family]]="Error",m1AssetsTable[[#This Row],[RU]]="Error"),1,0)</f>
        <v>0</v>
      </c>
    </row>
    <row r="792" spans="2:15" x14ac:dyDescent="0.25">
      <c r="B792" s="20">
        <f>SUBTOTAL(3,$O$7:O792)</f>
        <v>786</v>
      </c>
      <c r="C792" s="25" t="s">
        <v>9</v>
      </c>
      <c r="D792" s="25" t="s">
        <v>362</v>
      </c>
      <c r="E792" s="25" t="s">
        <v>1505</v>
      </c>
      <c r="F792" s="25" t="s">
        <v>1506</v>
      </c>
      <c r="G792" s="25" t="s">
        <v>333</v>
      </c>
      <c r="H792" s="26">
        <v>42370</v>
      </c>
      <c r="I792" s="22">
        <v>42400</v>
      </c>
      <c r="J792" s="26" t="s">
        <v>1512</v>
      </c>
      <c r="K792" s="22"/>
      <c r="L792" s="23">
        <v>1</v>
      </c>
      <c r="M792" s="24" t="s">
        <v>674</v>
      </c>
      <c r="N792" s="31">
        <v>4</v>
      </c>
      <c r="O792" s="2">
        <f>IF(OR(m1AssetsTable[[#This Row],[Begin]]&gt;m1AssetsTable[[#This Row],[End]],m1AssetsTable[[#This Row],[Device family]]="Error",m1AssetsTable[[#This Row],[RU]]="Error"),1,0)</f>
        <v>0</v>
      </c>
    </row>
    <row r="793" spans="2:15" x14ac:dyDescent="0.25">
      <c r="B793" s="20">
        <f>SUBTOTAL(3,$O$7:O793)</f>
        <v>787</v>
      </c>
      <c r="C793" s="25" t="s">
        <v>9</v>
      </c>
      <c r="D793" s="25" t="s">
        <v>334</v>
      </c>
      <c r="E793" s="25" t="s">
        <v>1507</v>
      </c>
      <c r="F793" s="25" t="s">
        <v>1508</v>
      </c>
      <c r="G793" s="25" t="s">
        <v>333</v>
      </c>
      <c r="H793" s="26">
        <v>42370</v>
      </c>
      <c r="I793" s="22">
        <v>42400</v>
      </c>
      <c r="J793" s="26" t="s">
        <v>1512</v>
      </c>
      <c r="K793" s="22"/>
      <c r="L793" s="23">
        <v>1</v>
      </c>
      <c r="M793" s="24" t="s">
        <v>674</v>
      </c>
      <c r="N793" s="31">
        <v>4</v>
      </c>
      <c r="O793" s="2">
        <f>IF(OR(m1AssetsTable[[#This Row],[Begin]]&gt;m1AssetsTable[[#This Row],[End]],m1AssetsTable[[#This Row],[Device family]]="Error",m1AssetsTable[[#This Row],[RU]]="Error"),1,0)</f>
        <v>0</v>
      </c>
    </row>
    <row r="794" spans="2:15" ht="15.75" thickBot="1" x14ac:dyDescent="0.3">
      <c r="B794" s="20">
        <f>SUBTOTAL(3,$O$7:O794)</f>
        <v>788</v>
      </c>
      <c r="C794" s="25" t="s">
        <v>9</v>
      </c>
      <c r="D794" s="25" t="s">
        <v>336</v>
      </c>
      <c r="E794" s="25" t="s">
        <v>1509</v>
      </c>
      <c r="F794" s="25" t="s">
        <v>1510</v>
      </c>
      <c r="G794" s="25" t="s">
        <v>333</v>
      </c>
      <c r="H794" s="26">
        <v>42370</v>
      </c>
      <c r="I794" s="22">
        <v>42400</v>
      </c>
      <c r="J794" s="26" t="s">
        <v>1512</v>
      </c>
      <c r="K794" s="22"/>
      <c r="L794" s="23">
        <v>1</v>
      </c>
      <c r="M794" s="24" t="s">
        <v>674</v>
      </c>
      <c r="N794" s="31">
        <v>4</v>
      </c>
      <c r="O794" s="2">
        <f>IF(OR(m1AssetsTable[[#This Row],[Begin]]&gt;m1AssetsTable[[#This Row],[End]],m1AssetsTable[[#This Row],[Device family]]="Error",m1AssetsTable[[#This Row],[RU]]="Error"),1,0)</f>
        <v>0</v>
      </c>
    </row>
    <row r="795" spans="2:15" ht="15.75" thickTop="1" x14ac:dyDescent="0.25">
      <c r="B795" s="20"/>
      <c r="C795" s="27"/>
      <c r="D795" s="27"/>
      <c r="E795" s="27"/>
      <c r="F795" s="27"/>
      <c r="G795" s="27"/>
      <c r="H795" s="27"/>
      <c r="I795" s="27"/>
      <c r="J795" s="27"/>
      <c r="K795" s="27"/>
      <c r="L795" s="28"/>
      <c r="M795" s="27"/>
      <c r="N795" s="29">
        <f>SUBTOTAL(109,m1AssetsTable[RU])</f>
        <v>2223</v>
      </c>
      <c r="O795" s="1"/>
    </row>
  </sheetData>
  <conditionalFormatting sqref="O7:O794">
    <cfRule type="iconSet" priority="2">
      <iconSet iconSet="3Symbols" showValue="0" reverse="1">
        <cfvo type="percent" val="0"/>
        <cfvo type="num" val="0" gte="0"/>
        <cfvo type="num" val="1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M1 - Assets</vt:lpstr>
    </vt:vector>
  </TitlesOfParts>
  <Company>Dimension 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Francois-Xavier Casadei (Europe)</dc:creator>
  <cp:lastModifiedBy>Raphael Rodrigues</cp:lastModifiedBy>
  <dcterms:created xsi:type="dcterms:W3CDTF">2015-09-08T12:30:14Z</dcterms:created>
  <dcterms:modified xsi:type="dcterms:W3CDTF">2016-02-25T10:39:43Z</dcterms:modified>
</cp:coreProperties>
</file>