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F4D85B02-3BDD-48F7-BC53-9564D7CE8955}" xr6:coauthVersionLast="47" xr6:coauthVersionMax="47" xr10:uidLastSave="{00000000-0000-0000-0000-000000000000}"/>
  <bookViews>
    <workbookView xWindow="300" yWindow="432" windowWidth="18948" windowHeight="10392" xr2:uid="{69985794-8F8B-4E68-B13D-9EBEBEEA3B97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D12" i="1" s="1"/>
  <c r="C12" i="1" l="1"/>
  <c r="C14" i="1"/>
  <c r="D11" i="1"/>
  <c r="C4" i="1"/>
  <c r="C5" i="1" s="1"/>
  <c r="D3" i="1"/>
  <c r="D13" i="1"/>
  <c r="C6" i="1"/>
  <c r="D4" i="1"/>
  <c r="D14" i="1"/>
  <c r="C7" i="1"/>
  <c r="D6" i="1"/>
  <c r="D15" i="1"/>
  <c r="C11" i="1"/>
  <c r="D7" i="1"/>
  <c r="C13" i="1"/>
  <c r="C3" i="1"/>
  <c r="C15" i="1"/>
  <c r="C9" i="1" l="1"/>
  <c r="C10" i="1" s="1"/>
  <c r="C8" i="1"/>
  <c r="D5" i="1"/>
  <c r="D8" i="1"/>
  <c r="D9" i="1"/>
  <c r="D10" i="1" s="1"/>
</calcChain>
</file>

<file path=xl/sharedStrings.xml><?xml version="1.0" encoding="utf-8"?>
<sst xmlns="http://schemas.openxmlformats.org/spreadsheetml/2006/main" count="15" uniqueCount="15">
  <si>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</si>
  <si>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</si>
  <si>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</si>
  <si>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</si>
  <si>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</si>
  <si>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</si>
  <si>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</si>
  <si>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</si>
  <si>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</si>
  <si>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</si>
  <si>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</si>
  <si>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</si>
  <si>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</si>
  <si>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 xml:space="preserve">nb de fériés sur 1 an à partir de la date ci-dessus </t>
  </si>
  <si>
    <t>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</si>
</sst>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3" fillId="0" borderId="0" xfId="0" applyFont="1"/>
    <xf numFmtId="0" fontId="0" fillId="0" borderId="0" xfId="0" applyAlignment="1">
      <alignment wrapText="1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/>
    </xf>
    <xf numFmtId="0" fontId="0" fillId="0" borderId="0" xfId="0" quotePrefix="1" applyAlignment="1">
      <alignment vertical="center"/>
    </xf>
    <xf numFmtId="0" fontId="4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121920</xdr:colOff>
          <xdr:row>1</xdr:row>
          <xdr:rowOff>91440</xdr:rowOff>
        </xdr:from>
        <xdr:to>
          <xdr:col>5</xdr:col>
          <xdr:colOff>685800</xdr:colOff>
          <xdr:row>1</xdr:row>
          <xdr:rowOff>312420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E719A-2DB1-416B-94DB-7997DCB24660}">
  <sheetPr codeName="Feuil1"/>
  <dimension ref="B1:I15"/>
  <sheetViews>
    <sheetView tabSelected="1" workbookViewId="0">
      <selection activeCell="H8" sqref="H8"/>
    </sheetView>
  </sheetViews>
  <sheetFormatPr baseColWidth="10" defaultRowHeight="14.4" x14ac:dyDescent="0.3"/>
  <cols>
    <col min="2" max="2" width="15.77734375" bestFit="1" customWidth="1"/>
    <col min="7" max="7" width="24.5546875" customWidth="1"/>
    <col min="8" max="8" width="4.109375" customWidth="1"/>
  </cols>
  <sheetData>
    <row r="1" spans="2:9" x14ac:dyDescent="0.3">
      <c r="G1" s="6">
        <v>44317</v>
      </c>
    </row>
    <row r="2" spans="2:9" ht="28.8" x14ac:dyDescent="0.3">
      <c r="B2" s="5">
        <f>YEAR(G1)</f>
        <v>2021</v>
      </c>
      <c r="G2" s="4" t="s">
        <v>13</v>
      </c>
      <c r="H2" s="7" t="s">
        <v>14</v>
      </c>
      <c r="I2" s="8"/>
    </row>
    <row r="3" spans="2:9" x14ac:dyDescent="0.3">
      <c r="B3" s="1" t="s">
        <v>0</v>
      </c>
      <c r="C3" s="2">
        <f>DATE($B$2,1,1)</f>
        <v>44197</v>
      </c>
      <c r="D3" s="2">
        <f>DATE($B$2+1,1,1)</f>
        <v>44562</v>
      </c>
    </row>
    <row r="4" spans="2:9" x14ac:dyDescent="0.3">
      <c r="B4" s="3" t="s">
        <v>1</v>
      </c>
      <c r="C4" s="2">
        <f>ROUND(DATE($B$2,4,MOD(234-11*MOD($B$2,19),30))/7,)*7-6</f>
        <v>44290</v>
      </c>
      <c r="D4" s="2">
        <f>ROUND(DATE($B$2+1,4,MOD(234-11*MOD($B$2+1,19),30))/7,)*7-6</f>
        <v>44668</v>
      </c>
    </row>
    <row r="5" spans="2:9" x14ac:dyDescent="0.3">
      <c r="B5" s="3" t="s">
        <v>2</v>
      </c>
      <c r="C5" s="2">
        <f>C4+1</f>
        <v>44291</v>
      </c>
      <c r="D5" s="2">
        <f>D4+1</f>
        <v>44669</v>
      </c>
    </row>
    <row r="6" spans="2:9" x14ac:dyDescent="0.3">
      <c r="B6" s="3" t="s">
        <v>3</v>
      </c>
      <c r="C6" s="2">
        <f>DATE($B$2,5,1)</f>
        <v>44317</v>
      </c>
      <c r="D6" s="2">
        <f>DATE($B$2+1,5,1)</f>
        <v>44682</v>
      </c>
    </row>
    <row r="7" spans="2:9" x14ac:dyDescent="0.3">
      <c r="B7" s="3" t="s">
        <v>4</v>
      </c>
      <c r="C7" s="2">
        <f>DATE($B$2,5,8)</f>
        <v>44324</v>
      </c>
      <c r="D7" s="2">
        <f>DATE($B$2+1,5,8)</f>
        <v>44689</v>
      </c>
    </row>
    <row r="8" spans="2:9" x14ac:dyDescent="0.3">
      <c r="B8" s="3" t="s">
        <v>5</v>
      </c>
      <c r="C8" s="2">
        <f>C4+39</f>
        <v>44329</v>
      </c>
      <c r="D8" s="2">
        <f>D4+39</f>
        <v>44707</v>
      </c>
    </row>
    <row r="9" spans="2:9" x14ac:dyDescent="0.3">
      <c r="B9" s="3" t="s">
        <v>6</v>
      </c>
      <c r="C9" s="2">
        <f>C4+49</f>
        <v>44339</v>
      </c>
      <c r="D9" s="2">
        <f>D4+49</f>
        <v>44717</v>
      </c>
    </row>
    <row r="10" spans="2:9" x14ac:dyDescent="0.3">
      <c r="B10" s="3" t="s">
        <v>7</v>
      </c>
      <c r="C10" s="2">
        <f>C9+1</f>
        <v>44340</v>
      </c>
      <c r="D10" s="2">
        <f>D9+1</f>
        <v>44718</v>
      </c>
    </row>
    <row r="11" spans="2:9" x14ac:dyDescent="0.3">
      <c r="B11" s="3" t="s">
        <v>8</v>
      </c>
      <c r="C11" s="2">
        <f>DATE($B$2,7,14)</f>
        <v>44391</v>
      </c>
      <c r="D11" s="2">
        <f>DATE($B$2+1,7,14)</f>
        <v>44756</v>
      </c>
    </row>
    <row r="12" spans="2:9" x14ac:dyDescent="0.3">
      <c r="B12" s="3" t="s">
        <v>9</v>
      </c>
      <c r="C12" s="2">
        <f>DATE($B$2,8,15)</f>
        <v>44423</v>
      </c>
      <c r="D12" s="2">
        <f>DATE($B$2+1,8,15)</f>
        <v>44788</v>
      </c>
    </row>
    <row r="13" spans="2:9" x14ac:dyDescent="0.3">
      <c r="B13" s="3" t="s">
        <v>10</v>
      </c>
      <c r="C13" s="2">
        <f>DATE($B$2,11,1)</f>
        <v>44501</v>
      </c>
      <c r="D13" s="2">
        <f>DATE($B$2+1,11,1)</f>
        <v>44866</v>
      </c>
    </row>
    <row r="14" spans="2:9" x14ac:dyDescent="0.3">
      <c r="B14" s="3" t="s">
        <v>11</v>
      </c>
      <c r="C14" s="2">
        <f>DATE($B$2,11,11)</f>
        <v>44511</v>
      </c>
      <c r="D14" s="2">
        <f>DATE($B$2+1,11,11)</f>
        <v>44876</v>
      </c>
    </row>
    <row r="15" spans="2:9" x14ac:dyDescent="0.3">
      <c r="B15" s="3" t="s">
        <v>12</v>
      </c>
      <c r="C15" s="2">
        <f>DATE($B$2,12,25)</f>
        <v>44555</v>
      </c>
      <c r="D15" s="2">
        <f>DATE($B$2+1,12,25)</f>
        <v>44920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b_feries">
                <anchor moveWithCells="1" sizeWithCells="1">
                  <from>
                    <xdr:col>5</xdr:col>
                    <xdr:colOff>121920</xdr:colOff>
                    <xdr:row>1</xdr:row>
                    <xdr:rowOff>91440</xdr:rowOff>
                  </from>
                  <to>
                    <xdr:col>5</xdr:col>
                    <xdr:colOff>685800</xdr:colOff>
                    <xdr:row>1</xdr:row>
                    <xdr:rowOff>312420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2021-11-10T08:24:57Z</dcterms:created>
  <dcterms:modified xsi:type="dcterms:W3CDTF">2021-11-10T08:59:07Z</dcterms:modified>
</cp:coreProperties>
</file>