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Gantt\2021\"/>
    </mc:Choice>
  </mc:AlternateContent>
  <xr:revisionPtr revIDLastSave="0" documentId="13_ncr:1_{B2D00FC8-414F-4932-AC14-1A39F930C841}" xr6:coauthVersionLast="47" xr6:coauthVersionMax="47" xr10:uidLastSave="{00000000-0000-0000-0000-000000000000}"/>
  <bookViews>
    <workbookView xWindow="160" yWindow="40" windowWidth="17860" windowHeight="8910" activeTab="1" xr2:uid="{58DDFC50-B167-40A5-B174-3865E933B04A}"/>
  </bookViews>
  <sheets>
    <sheet name="Données" sheetId="2" r:id="rId1"/>
    <sheet name="Hebdo" sheetId="5" r:id="rId2"/>
    <sheet name="Bilan" sheetId="6" r:id="rId3"/>
  </sheets>
  <functionGroups builtInGroupCount="19"/>
  <definedNames>
    <definedName name="Ferie" localSheetId="1">Hebdo!$AN$5:$AO$17</definedName>
    <definedName name="Ferie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5" l="1"/>
  <c r="E3" i="5"/>
  <c r="F3" i="5"/>
  <c r="G3" i="5"/>
  <c r="C3" i="5"/>
  <c r="O7" i="6"/>
  <c r="O8" i="6"/>
  <c r="O9" i="6"/>
  <c r="O10" i="6"/>
  <c r="O11" i="6"/>
  <c r="O12" i="6"/>
  <c r="O13" i="6"/>
  <c r="O14" i="6"/>
  <c r="O15" i="6"/>
  <c r="O16" i="6"/>
  <c r="O17" i="6"/>
  <c r="O18" i="6"/>
  <c r="O19" i="6"/>
  <c r="O20" i="6"/>
  <c r="O21" i="6"/>
  <c r="O22" i="6"/>
  <c r="O23" i="6"/>
  <c r="O24" i="6"/>
  <c r="O25" i="6"/>
  <c r="O26" i="6"/>
  <c r="O27" i="6"/>
  <c r="O28" i="6"/>
  <c r="O29" i="6"/>
  <c r="O30" i="6"/>
  <c r="O31" i="6"/>
  <c r="O6" i="6"/>
  <c r="O5" i="6"/>
  <c r="D1" i="5"/>
  <c r="D5" i="5" s="1"/>
  <c r="C5" i="5"/>
  <c r="AO17" i="5"/>
  <c r="AN17" i="5"/>
  <c r="AO16" i="5"/>
  <c r="AN16" i="5"/>
  <c r="AO15" i="5"/>
  <c r="AN15" i="5"/>
  <c r="AO14" i="5"/>
  <c r="AN14" i="5"/>
  <c r="AO13" i="5"/>
  <c r="AN13" i="5"/>
  <c r="AO9" i="5"/>
  <c r="AN9" i="5"/>
  <c r="AO8" i="5"/>
  <c r="AN8" i="5"/>
  <c r="AO6" i="5"/>
  <c r="AO11" i="5" s="1"/>
  <c r="AO12" i="5" s="1"/>
  <c r="AN6" i="5"/>
  <c r="AN11" i="5" s="1"/>
  <c r="AN12" i="5" s="1"/>
  <c r="AO5" i="5"/>
  <c r="AN5" i="5"/>
  <c r="B1" i="5"/>
  <c r="E1" i="5" l="1"/>
  <c r="F1" i="5" s="1"/>
  <c r="F5" i="5" s="1"/>
  <c r="AN10" i="5"/>
  <c r="AO10" i="5"/>
  <c r="AN7" i="5"/>
  <c r="AO7" i="5"/>
  <c r="G1" i="5" l="1"/>
  <c r="H1" i="5" s="1"/>
  <c r="I1" i="5" s="1"/>
  <c r="C2" i="5" s="1"/>
  <c r="E5" i="5"/>
  <c r="G5" i="5" l="1"/>
</calcChain>
</file>

<file path=xl/sharedStrings.xml><?xml version="1.0" encoding="utf-8"?>
<sst xmlns="http://schemas.openxmlformats.org/spreadsheetml/2006/main" count="74" uniqueCount="49">
  <si>
    <t>Premier de l'An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</si>
  <si>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</si>
  <si>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</si>
  <si>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</si>
  <si>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</si>
  <si>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</si>
  <si>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</si>
  <si>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</si>
  <si>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</si>
  <si>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</si>
  <si>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</si>
  <si>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</si>
  <si>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</si>
  <si>
    <t>Id</t>
  </si>
  <si>
    <t>Info</t>
  </si>
  <si>
    <t>Agathe</t>
  </si>
  <si>
    <t>Delphine</t>
  </si>
  <si>
    <t>Anne</t>
  </si>
  <si>
    <t>Léon</t>
  </si>
  <si>
    <t>Lundi</t>
  </si>
  <si>
    <t>Mardi</t>
  </si>
  <si>
    <t>Mercredi</t>
  </si>
  <si>
    <t>Jeudi</t>
  </si>
  <si>
    <t>Vendredi</t>
  </si>
  <si>
    <t>Date</t>
  </si>
  <si>
    <t>Ne pas effacer</t>
  </si>
  <si>
    <t>wxc</t>
  </si>
  <si>
    <t>Bilan le :</t>
  </si>
  <si>
    <t>Observations :</t>
  </si>
  <si>
    <t>poiuy</t>
  </si>
  <si>
    <t>Patients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</si>
  <si>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</si>
  <si>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</si>
  <si>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</si>
  <si>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</si>
  <si>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</si>
  <si>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</si>
  <si>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</si>
  <si>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</si>
  <si>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</si>
  <si>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</si>
  <si>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</si>
  <si>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</si>
  <si>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</si>
  <si>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qsd</t>
  </si>
  <si>
    <t>Nombre/jour :</t>
  </si>
  <si>
    <t>Florent</t>
  </si>
  <si>
    <t>1 azerty</t>
  </si>
  <si>
    <t>1 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</si>
</sst>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h:mm;@"/>
    <numFmt numFmtId="166" formatCode="dd/mm/yy;@"/>
    <numFmt numFmtId="167" formatCode="[$-40C]d\ mmm\ yy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auto="1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/>
    <xf numFmtId="0" fontId="0" fillId="3" borderId="0" xfId="0" applyFill="1"/>
    <xf numFmtId="0" fontId="1" fillId="2" borderId="0" xfId="0" applyFont="1" applyFill="1" applyAlignment="1">
      <alignment horizontal="center"/>
    </xf>
    <xf numFmtId="0" fontId="5" fillId="0" borderId="0" xfId="0" applyFont="1"/>
    <xf numFmtId="0" fontId="6" fillId="0" borderId="0" xfId="0" applyFont="1"/>
    <xf numFmtId="14" fontId="5" fillId="0" borderId="0" xfId="0" applyNumberFormat="1" applyFont="1"/>
    <xf numFmtId="0" fontId="0" fillId="0" borderId="0" xfId="0" applyFill="1"/>
    <xf numFmtId="0" fontId="0" fillId="4" borderId="2" xfId="0" applyFill="1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0" fontId="0" fillId="4" borderId="4" xfId="0" applyFill="1" applyBorder="1" applyAlignment="1">
      <alignment vertical="center" wrapText="1"/>
    </xf>
    <xf numFmtId="0" fontId="7" fillId="0" borderId="0" xfId="0" applyFont="1"/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10" fillId="0" borderId="0" xfId="0" applyNumberFormat="1" applyFont="1" applyAlignment="1">
      <alignment vertical="center"/>
    </xf>
    <xf numFmtId="0" fontId="0" fillId="0" borderId="0" xfId="0" applyAlignment="1">
      <alignment horizontal="center"/>
    </xf>
    <xf numFmtId="14" fontId="7" fillId="0" borderId="0" xfId="0" applyNumberFormat="1" applyFont="1" applyAlignment="1">
      <alignment vertical="center"/>
    </xf>
    <xf numFmtId="166" fontId="12" fillId="0" borderId="5" xfId="0" applyNumberFormat="1" applyFont="1" applyBorder="1" applyAlignment="1">
      <alignment horizontal="centerContinuous" vertical="center"/>
    </xf>
    <xf numFmtId="166" fontId="8" fillId="0" borderId="0" xfId="0" applyNumberFormat="1" applyFont="1" applyBorder="1" applyAlignment="1">
      <alignment horizontal="centerContinuous" vertical="center"/>
    </xf>
    <xf numFmtId="166" fontId="12" fillId="0" borderId="0" xfId="0" applyNumberFormat="1" applyFont="1" applyBorder="1" applyAlignment="1">
      <alignment horizontal="centerContinuous" vertical="center"/>
    </xf>
    <xf numFmtId="14" fontId="1" fillId="2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13" fillId="5" borderId="0" xfId="0" applyFont="1" applyFill="1" applyAlignment="1">
      <alignment horizontal="center"/>
    </xf>
    <xf numFmtId="14" fontId="13" fillId="5" borderId="0" xfId="0" applyNumberFormat="1" applyFont="1" applyFill="1" applyAlignment="1">
      <alignment horizontal="center"/>
    </xf>
    <xf numFmtId="49" fontId="1" fillId="2" borderId="0" xfId="0" applyNumberFormat="1" applyFont="1" applyFill="1" applyAlignment="1">
      <alignment horizontal="center"/>
    </xf>
    <xf numFmtId="49" fontId="13" fillId="5" borderId="0" xfId="0" applyNumberFormat="1" applyFont="1" applyFill="1" applyAlignment="1">
      <alignment horizontal="center"/>
    </xf>
    <xf numFmtId="49" fontId="0" fillId="0" borderId="0" xfId="0" applyNumberFormat="1"/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164" fontId="4" fillId="4" borderId="6" xfId="0" applyNumberFormat="1" applyFont="1" applyFill="1" applyBorder="1" applyAlignment="1">
      <alignment horizontal="center" vertical="center" wrapText="1"/>
    </xf>
    <xf numFmtId="165" fontId="4" fillId="4" borderId="6" xfId="0" applyNumberFormat="1" applyFont="1" applyFill="1" applyBorder="1" applyAlignment="1">
      <alignment horizontal="center" vertical="center" textRotation="90"/>
    </xf>
    <xf numFmtId="167" fontId="4" fillId="4" borderId="7" xfId="0" applyNumberFormat="1" applyFont="1" applyFill="1" applyBorder="1" applyAlignment="1">
      <alignment horizontal="center" vertical="center" wrapText="1"/>
    </xf>
    <xf numFmtId="16" fontId="0" fillId="0" borderId="3" xfId="0" applyNumberFormat="1" applyBorder="1" applyAlignment="1">
      <alignment horizontal="center" vertical="center"/>
    </xf>
    <xf numFmtId="0" fontId="14" fillId="4" borderId="4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14" fillId="4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0" fillId="3" borderId="5" xfId="0" applyFill="1" applyBorder="1"/>
    <xf numFmtId="0" fontId="15" fillId="5" borderId="1" xfId="0" applyFont="1" applyFill="1" applyBorder="1" applyAlignment="1">
      <alignment horizontal="right" vertical="center" wrapText="1"/>
    </xf>
    <xf numFmtId="0" fontId="15" fillId="5" borderId="1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63500</xdr:colOff>
          <xdr:row>1</xdr:row>
          <xdr:rowOff>25400</xdr:rowOff>
        </xdr:from>
        <xdr:to>
          <xdr:col>2</xdr:col>
          <xdr:colOff>241300</xdr:colOff>
          <xdr:row>1</xdr:row>
          <xdr:rowOff>184150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285750</xdr:colOff>
          <xdr:row>1</xdr:row>
          <xdr:rowOff>25400</xdr:rowOff>
        </xdr:from>
        <xdr:to>
          <xdr:col>2</xdr:col>
          <xdr:colOff>463550</xdr:colOff>
          <xdr:row>1</xdr:row>
          <xdr:rowOff>184150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31750</xdr:colOff>
          <xdr:row>8</xdr:row>
          <xdr:rowOff>63500</xdr:rowOff>
        </xdr:from>
        <xdr:to>
          <xdr:col>1</xdr:col>
          <xdr:colOff>2260600</xdr:colOff>
          <xdr:row>8</xdr:row>
          <xdr:rowOff>292100</xdr:rowOff>
        </xdr:to>
        <xdr:sp macro="" textlink="">
          <xdr:nvSpPr>
            <xdr:cNvPr id="6147" name="ComboBox1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810247</xdr:colOff>
      <xdr:row>5</xdr:row>
      <xdr:rowOff>241300</xdr:rowOff>
    </xdr:from>
    <xdr:to>
      <xdr:col>4</xdr:col>
      <xdr:colOff>59703</xdr:colOff>
      <xdr:row>6</xdr:row>
      <xdr:rowOff>69918</xdr:rowOff>
    </xdr:to>
    <xdr:sp macro="Fiche" textlink="">
      <xdr:nvSpPr>
        <xdr:cNvPr id="2" name="__6">
          <a:extLst>
            <a:ext uri="{FF2B5EF4-FFF2-40B4-BE49-F238E27FC236}">
              <a16:creationId xmlns:a16="http://schemas.microsoft.com/office/drawing/2014/main" id="{58B88A48-5057-4EFA-B13F-8E3B44B7BAAC}"/>
            </a:ext>
          </a:extLst>
        </xdr:cNvPr>
        <xdr:cNvSpPr txBox="1"/>
      </xdr:nvSpPr>
      <xdr:spPr>
        <a:xfrm>
          <a:off x="4270997" y="1206500"/>
          <a:ext cx="27180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0000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 i="1">
              <a:solidFill>
                <a:srgbClr val="FF0000"/>
              </a:solidFill>
            </a:rPr>
            <a:t>2°</a:t>
          </a:r>
        </a:p>
      </xdr:txBody>
    </xdr:sp>
    <xdr:clientData/>
  </xdr:twoCellAnchor>
  <xdr:twoCellAnchor>
    <xdr:from>
      <xdr:col>6</xdr:col>
      <xdr:colOff>810247</xdr:colOff>
      <xdr:row>6</xdr:row>
      <xdr:rowOff>241300</xdr:rowOff>
    </xdr:from>
    <xdr:to>
      <xdr:col>7</xdr:col>
      <xdr:colOff>59703</xdr:colOff>
      <xdr:row>7</xdr:row>
      <xdr:rowOff>69918</xdr:rowOff>
    </xdr:to>
    <xdr:sp macro="Fiche" textlink="">
      <xdr:nvSpPr>
        <xdr:cNvPr id="3" name="__7">
          <a:extLst>
            <a:ext uri="{FF2B5EF4-FFF2-40B4-BE49-F238E27FC236}">
              <a16:creationId xmlns:a16="http://schemas.microsoft.com/office/drawing/2014/main" id="{06067D76-E3A2-4EB6-BFF3-3556A8535D2D}"/>
            </a:ext>
          </a:extLst>
        </xdr:cNvPr>
        <xdr:cNvSpPr txBox="1"/>
      </xdr:nvSpPr>
      <xdr:spPr>
        <a:xfrm>
          <a:off x="7338047" y="1562100"/>
          <a:ext cx="27180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0000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 i="1">
              <a:solidFill>
                <a:srgbClr val="FF0000"/>
              </a:solidFill>
            </a:rPr>
            <a:t>2°</a:t>
          </a:r>
        </a:p>
      </xdr:txBody>
    </xdr:sp>
    <xdr:clientData/>
  </xdr:twoCellAnchor>
  <xdr:twoCellAnchor>
    <xdr:from>
      <xdr:col>5</xdr:col>
      <xdr:colOff>810247</xdr:colOff>
      <xdr:row>7</xdr:row>
      <xdr:rowOff>241300</xdr:rowOff>
    </xdr:from>
    <xdr:to>
      <xdr:col>6</xdr:col>
      <xdr:colOff>59703</xdr:colOff>
      <xdr:row>8</xdr:row>
      <xdr:rowOff>69918</xdr:rowOff>
    </xdr:to>
    <xdr:sp macro="Fiche" textlink="">
      <xdr:nvSpPr>
        <xdr:cNvPr id="4" name="__8">
          <a:extLst>
            <a:ext uri="{FF2B5EF4-FFF2-40B4-BE49-F238E27FC236}">
              <a16:creationId xmlns:a16="http://schemas.microsoft.com/office/drawing/2014/main" id="{1C39802B-D419-49F0-B632-F0B1430DE7DB}"/>
            </a:ext>
          </a:extLst>
        </xdr:cNvPr>
        <xdr:cNvSpPr txBox="1"/>
      </xdr:nvSpPr>
      <xdr:spPr>
        <a:xfrm>
          <a:off x="6315697" y="1917700"/>
          <a:ext cx="27180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0000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 i="1">
              <a:solidFill>
                <a:srgbClr val="FF0000"/>
              </a:solidFill>
            </a:rPr>
            <a:t>2°</a:t>
          </a:r>
        </a:p>
      </xdr:txBody>
    </xdr:sp>
    <xdr:clientData/>
  </xdr:twoCellAnchor>
  <xdr:twoCellAnchor>
    <xdr:from>
      <xdr:col>5</xdr:col>
      <xdr:colOff>810247</xdr:colOff>
      <xdr:row>8</xdr:row>
      <xdr:rowOff>241300</xdr:rowOff>
    </xdr:from>
    <xdr:to>
      <xdr:col>6</xdr:col>
      <xdr:colOff>59703</xdr:colOff>
      <xdr:row>9</xdr:row>
      <xdr:rowOff>69918</xdr:rowOff>
    </xdr:to>
    <xdr:sp macro="Fiche" textlink="">
      <xdr:nvSpPr>
        <xdr:cNvPr id="5" name="__9">
          <a:extLst>
            <a:ext uri="{FF2B5EF4-FFF2-40B4-BE49-F238E27FC236}">
              <a16:creationId xmlns:a16="http://schemas.microsoft.com/office/drawing/2014/main" id="{5F7F0F58-7C1B-4B9C-8957-9BA5ACAD1D23}"/>
            </a:ext>
          </a:extLst>
        </xdr:cNvPr>
        <xdr:cNvSpPr txBox="1"/>
      </xdr:nvSpPr>
      <xdr:spPr>
        <a:xfrm>
          <a:off x="6315697" y="2273300"/>
          <a:ext cx="27180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0000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 i="1">
              <a:solidFill>
                <a:srgbClr val="FF0000"/>
              </a:solidFill>
            </a:rPr>
            <a:t>2°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69850</xdr:colOff>
          <xdr:row>1</xdr:row>
          <xdr:rowOff>50800</xdr:rowOff>
        </xdr:from>
        <xdr:to>
          <xdr:col>1</xdr:col>
          <xdr:colOff>247650</xdr:colOff>
          <xdr:row>1</xdr:row>
          <xdr:rowOff>209550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2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292100</xdr:colOff>
          <xdr:row>1</xdr:row>
          <xdr:rowOff>50800</xdr:rowOff>
        </xdr:from>
        <xdr:to>
          <xdr:col>1</xdr:col>
          <xdr:colOff>469900</xdr:colOff>
          <xdr:row>1</xdr:row>
          <xdr:rowOff>209550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2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F15"/>
  <sheetViews>
    <sheetView workbookViewId="0">
      <pane ySplit="1" topLeftCell="A2" activePane="bottomLeft" state="frozen"/>
      <selection pane="bottomLeft" activeCell="A15" sqref="A15:XFD15"/>
    </sheetView>
  </sheetViews>
  <sheetFormatPr baseColWidth="10" defaultRowHeight="14.5" x14ac:dyDescent="0.35"/>
  <cols>
    <col min="1" max="1" width="10.90625" style="15"/>
    <col min="2" max="2" width="15.453125" style="21" bestFit="1" customWidth="1"/>
    <col min="3" max="3" width="25.7265625" customWidth="1"/>
    <col min="4" max="4" width="25.7265625" style="26" customWidth="1"/>
  </cols>
  <sheetData>
    <row r="1" spans="1:6" x14ac:dyDescent="0.35">
      <c r="A1" s="3" t="s">
        <v>13</v>
      </c>
      <c r="B1" s="20" t="s">
        <v>24</v>
      </c>
      <c r="C1" s="3" t="s">
        <v>30</v>
      </c>
      <c r="D1" s="24" t="s">
        <v>14</v>
      </c>
    </row>
    <row r="2" spans="1:6" s="1" customFormat="1" x14ac:dyDescent="0.35">
      <c r="A2" s="22">
        <v>0</v>
      </c>
      <c r="B2" s="23">
        <v>36818</v>
      </c>
      <c r="C2" s="22" t="s">
        <v>25</v>
      </c>
      <c r="D2" s="25" t="s">
        <v>25</v>
      </c>
    </row>
    <row r="3" spans="1:6" x14ac:dyDescent="0.35">
      <c r="A3" s="15">
        <v>1</v>
      </c>
      <c r="B3" s="21">
        <v>44488</v>
      </c>
      <c r="C3" s="1" t="s">
        <v>16</v>
      </c>
      <c r="D3" s="26">
        <v>1</v>
      </c>
    </row>
    <row r="4" spans="1:6" x14ac:dyDescent="0.35">
      <c r="A4" s="15">
        <v>2</v>
      </c>
      <c r="B4" s="21">
        <v>44488</v>
      </c>
      <c r="C4" s="1" t="s">
        <v>15</v>
      </c>
      <c r="D4" s="26">
        <v>1</v>
      </c>
      <c r="F4" s="1"/>
    </row>
    <row r="5" spans="1:6" x14ac:dyDescent="0.35">
      <c r="A5" s="15">
        <v>3</v>
      </c>
      <c r="B5" s="21">
        <v>44495</v>
      </c>
      <c r="C5" s="1" t="s">
        <v>18</v>
      </c>
      <c r="D5" s="26">
        <v>1</v>
      </c>
      <c r="F5" s="1"/>
    </row>
    <row r="6" spans="1:6" x14ac:dyDescent="0.35">
      <c r="A6" s="15">
        <v>4</v>
      </c>
      <c r="B6" s="21">
        <v>44490</v>
      </c>
      <c r="C6" s="1" t="s">
        <v>16</v>
      </c>
      <c r="D6" s="26">
        <v>1</v>
      </c>
      <c r="F6" s="1"/>
    </row>
    <row r="7" spans="1:6" x14ac:dyDescent="0.35">
      <c r="A7" s="15">
        <v>5</v>
      </c>
      <c r="B7" s="21">
        <v>44491</v>
      </c>
      <c r="C7" s="1" t="s">
        <v>17</v>
      </c>
      <c r="D7" s="26" t="s">
        <v>47</v>
      </c>
      <c r="F7" s="1"/>
    </row>
    <row r="8" spans="1:6" x14ac:dyDescent="0.35">
      <c r="A8" s="15">
        <v>7</v>
      </c>
      <c r="B8" s="21">
        <v>44493</v>
      </c>
      <c r="C8" s="1" t="s">
        <v>16</v>
      </c>
      <c r="D8" s="26" t="s">
        <v>26</v>
      </c>
      <c r="F8" s="1"/>
    </row>
    <row r="9" spans="1:6" x14ac:dyDescent="0.35">
      <c r="A9" s="15">
        <v>8</v>
      </c>
      <c r="B9" s="21">
        <v>44494</v>
      </c>
      <c r="C9" s="1" t="s">
        <v>46</v>
      </c>
      <c r="D9" s="26">
        <v>1</v>
      </c>
      <c r="F9" s="1"/>
    </row>
    <row r="10" spans="1:6" x14ac:dyDescent="0.35">
      <c r="A10" s="15">
        <v>9</v>
      </c>
      <c r="B10" s="21">
        <v>44488</v>
      </c>
      <c r="C10" t="s">
        <v>15</v>
      </c>
      <c r="D10" s="26">
        <v>1</v>
      </c>
      <c r="F10" s="1"/>
    </row>
    <row r="11" spans="1:6" x14ac:dyDescent="0.35">
      <c r="A11" s="15">
        <v>10</v>
      </c>
      <c r="B11" s="21">
        <v>44489</v>
      </c>
      <c r="C11" t="s">
        <v>17</v>
      </c>
      <c r="D11" s="26">
        <v>1</v>
      </c>
      <c r="F11" s="1"/>
    </row>
    <row r="12" spans="1:6" x14ac:dyDescent="0.35">
      <c r="A12" s="15">
        <v>11</v>
      </c>
      <c r="B12" s="21">
        <v>44492</v>
      </c>
      <c r="C12" t="s">
        <v>17</v>
      </c>
      <c r="D12" s="26" t="s">
        <v>29</v>
      </c>
      <c r="F12" s="1"/>
    </row>
    <row r="13" spans="1:6" x14ac:dyDescent="0.35">
      <c r="A13" s="15">
        <v>12</v>
      </c>
      <c r="B13" s="21">
        <v>44489</v>
      </c>
      <c r="C13" t="s">
        <v>18</v>
      </c>
      <c r="D13" s="26">
        <v>1</v>
      </c>
      <c r="F13" s="1"/>
    </row>
    <row r="14" spans="1:6" x14ac:dyDescent="0.35">
      <c r="A14" s="15">
        <v>13</v>
      </c>
      <c r="B14" s="21">
        <v>44492</v>
      </c>
      <c r="C14" t="s">
        <v>18</v>
      </c>
      <c r="D14" s="26" t="s">
        <v>44</v>
      </c>
      <c r="F14" s="1"/>
    </row>
    <row r="15" spans="1:6" x14ac:dyDescent="0.35">
      <c r="A15" s="15">
        <v>14</v>
      </c>
      <c r="B15" s="21">
        <v>44490</v>
      </c>
      <c r="C15" t="s">
        <v>18</v>
      </c>
      <c r="D15" s="26" t="s">
        <v>48</v>
      </c>
    </row>
  </sheetData>
  <sortState xmlns:xlrd2="http://schemas.microsoft.com/office/spreadsheetml/2017/richdata2" ref="C3:C9">
    <sortCondition ref="C3:C9"/>
  </sortState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B3069-B60D-4CB7-BA98-207BB8129E64}">
  <sheetPr codeName="Feuil2"/>
  <dimension ref="A1:AO106"/>
  <sheetViews>
    <sheetView showGridLines="0" showRowColHeaders="0" tabSelected="1" topLeftCell="A2" workbookViewId="0">
      <pane xSplit="2" ySplit="4" topLeftCell="C6" activePane="bottomRight" state="frozen"/>
      <selection activeCell="A2" sqref="A2"/>
      <selection pane="topRight" activeCell="C2" sqref="C2"/>
      <selection pane="bottomLeft" activeCell="A6" sqref="A6"/>
      <selection pane="bottomRight" activeCell="A2" sqref="A2"/>
    </sheetView>
  </sheetViews>
  <sheetFormatPr baseColWidth="10" defaultRowHeight="14.5" x14ac:dyDescent="0.35"/>
  <cols>
    <col min="1" max="1" width="1.81640625" style="1" customWidth="1"/>
    <col min="2" max="2" width="33.08984375" style="1" customWidth="1"/>
    <col min="3" max="7" width="14.6328125" style="1" customWidth="1"/>
    <col min="8" max="8" width="13.6328125" style="1" customWidth="1"/>
    <col min="9" max="9" width="27.26953125" style="1" customWidth="1"/>
    <col min="10" max="16384" width="10.90625" style="1"/>
  </cols>
  <sheetData>
    <row r="1" spans="1:41" s="12" customFormat="1" ht="18" hidden="1" customHeight="1" x14ac:dyDescent="0.35">
      <c r="B1" s="14">
        <f>C1</f>
        <v>44487</v>
      </c>
      <c r="C1" s="16">
        <v>44487</v>
      </c>
      <c r="D1" s="16">
        <f>C1+1</f>
        <v>44488</v>
      </c>
      <c r="E1" s="16">
        <f t="shared" ref="E1:I1" si="0">D1+1</f>
        <v>44489</v>
      </c>
      <c r="F1" s="16">
        <f t="shared" si="0"/>
        <v>44490</v>
      </c>
      <c r="G1" s="16">
        <f t="shared" si="0"/>
        <v>44491</v>
      </c>
      <c r="H1" s="16">
        <f t="shared" si="0"/>
        <v>44492</v>
      </c>
      <c r="I1" s="16">
        <f t="shared" si="0"/>
        <v>44493</v>
      </c>
      <c r="AM1" s="11"/>
      <c r="AN1" s="11"/>
      <c r="AO1" s="11"/>
    </row>
    <row r="2" spans="1:41" s="12" customFormat="1" ht="18" customHeight="1" x14ac:dyDescent="0.35">
      <c r="B2" s="14"/>
      <c r="C2" s="18" t="str">
        <f>"semaine du " &amp;TEXT(C1,"jj mmm aaaa")&amp;" au " &amp;TEXT(I1,"jj mmm aaaa")</f>
        <v>semaine du 18 oct 2021 au 24 oct 2021</v>
      </c>
      <c r="D2" s="19"/>
      <c r="E2" s="19"/>
      <c r="F2" s="19"/>
      <c r="G2" s="19"/>
      <c r="H2" s="19"/>
      <c r="I2" s="17"/>
      <c r="AM2" s="11"/>
      <c r="AN2" s="11"/>
      <c r="AO2" s="11"/>
    </row>
    <row r="3" spans="1:41" s="12" customFormat="1" ht="18" customHeight="1" x14ac:dyDescent="0.35">
      <c r="B3" s="53" t="s">
        <v>45</v>
      </c>
      <c r="C3" s="54">
        <f>COUNTA(C6:C106)</f>
        <v>0</v>
      </c>
      <c r="D3" s="54">
        <f t="shared" ref="D3:G3" si="1">COUNTA(D6:D106)</f>
        <v>2</v>
      </c>
      <c r="E3" s="54">
        <f t="shared" si="1"/>
        <v>2</v>
      </c>
      <c r="F3" s="54">
        <f t="shared" si="1"/>
        <v>2</v>
      </c>
      <c r="G3" s="54">
        <f t="shared" si="1"/>
        <v>1</v>
      </c>
      <c r="H3" s="54"/>
      <c r="I3" s="54"/>
      <c r="AM3" s="11"/>
      <c r="AN3" s="11"/>
      <c r="AO3" s="11"/>
    </row>
    <row r="4" spans="1:41" ht="20" customHeight="1" x14ac:dyDescent="0.35">
      <c r="A4" s="7"/>
      <c r="B4" s="30">
        <v>2021</v>
      </c>
      <c r="C4" s="31" t="s">
        <v>19</v>
      </c>
      <c r="D4" s="31" t="s">
        <v>20</v>
      </c>
      <c r="E4" s="31" t="s">
        <v>21</v>
      </c>
      <c r="F4" s="31" t="s">
        <v>22</v>
      </c>
      <c r="G4" s="31" t="s">
        <v>23</v>
      </c>
      <c r="H4" s="32"/>
      <c r="I4" s="32"/>
      <c r="AM4" s="13"/>
      <c r="AN4" s="13"/>
      <c r="AO4" s="13"/>
    </row>
    <row r="5" spans="1:41" ht="20" customHeight="1" x14ac:dyDescent="0.35">
      <c r="A5" s="7"/>
      <c r="B5" s="35" t="s">
        <v>30</v>
      </c>
      <c r="C5" s="33">
        <f>C1</f>
        <v>44487</v>
      </c>
      <c r="D5" s="33">
        <f t="shared" ref="D5:G5" si="2">D1</f>
        <v>44488</v>
      </c>
      <c r="E5" s="33">
        <f t="shared" si="2"/>
        <v>44489</v>
      </c>
      <c r="F5" s="33">
        <f t="shared" si="2"/>
        <v>44490</v>
      </c>
      <c r="G5" s="33">
        <f t="shared" si="2"/>
        <v>44491</v>
      </c>
      <c r="H5" s="55" t="s">
        <v>27</v>
      </c>
      <c r="I5" s="55" t="s">
        <v>28</v>
      </c>
      <c r="AM5" s="4" t="s">
        <v>0</v>
      </c>
      <c r="AN5" s="6">
        <f>DATE($B$4,1,1)</f>
        <v>44197</v>
      </c>
      <c r="AO5" s="6">
        <f>DATE($B$4+1,1,1)</f>
        <v>44562</v>
      </c>
    </row>
    <row r="6" spans="1:41" ht="28" customHeight="1" x14ac:dyDescent="0.35">
      <c r="A6" s="2"/>
      <c r="B6" s="8" t="s">
        <v>15</v>
      </c>
      <c r="C6" s="27"/>
      <c r="D6" s="27">
        <v>1</v>
      </c>
      <c r="E6" s="27"/>
      <c r="F6" s="27"/>
      <c r="G6" s="27"/>
      <c r="H6" s="27"/>
      <c r="I6" s="27"/>
      <c r="AM6" s="5" t="s">
        <v>1</v>
      </c>
      <c r="AN6" s="6">
        <f>ROUND(DATE($B$4,4,MOD(234-11*MOD($B$4,19),30))/7,)*7-6</f>
        <v>44290</v>
      </c>
      <c r="AO6" s="6">
        <f>ROUND(DATE($B$4+1,4,MOD(234-11*MOD($B$4+1,19),30))/7,)*7-6</f>
        <v>44668</v>
      </c>
    </row>
    <row r="7" spans="1:41" ht="28" customHeight="1" x14ac:dyDescent="0.35">
      <c r="A7" s="2"/>
      <c r="B7" s="9" t="s">
        <v>17</v>
      </c>
      <c r="C7" s="28"/>
      <c r="D7" s="28"/>
      <c r="E7" s="28">
        <v>1</v>
      </c>
      <c r="F7" s="28"/>
      <c r="G7" s="28" t="s">
        <v>47</v>
      </c>
      <c r="H7" s="34" t="s">
        <v>29</v>
      </c>
      <c r="I7" s="28"/>
      <c r="AM7" s="5" t="s">
        <v>2</v>
      </c>
      <c r="AN7" s="6">
        <f>AN6+1</f>
        <v>44291</v>
      </c>
      <c r="AO7" s="6">
        <f>AO6+1</f>
        <v>44669</v>
      </c>
    </row>
    <row r="8" spans="1:41" ht="28" customHeight="1" x14ac:dyDescent="0.35">
      <c r="A8" s="2"/>
      <c r="B8" s="9" t="s">
        <v>16</v>
      </c>
      <c r="C8" s="28"/>
      <c r="D8" s="28">
        <v>1</v>
      </c>
      <c r="E8" s="28"/>
      <c r="F8" s="28">
        <v>1</v>
      </c>
      <c r="G8" s="28"/>
      <c r="H8" s="28"/>
      <c r="I8" s="28" t="s">
        <v>26</v>
      </c>
      <c r="AM8" s="5" t="s">
        <v>3</v>
      </c>
      <c r="AN8" s="6">
        <f>DATE($B$4,5,1)</f>
        <v>44317</v>
      </c>
      <c r="AO8" s="6">
        <f>DATE($B$4+1,5,1)</f>
        <v>44682</v>
      </c>
    </row>
    <row r="9" spans="1:41" ht="28" customHeight="1" x14ac:dyDescent="0.35">
      <c r="A9" s="2"/>
      <c r="B9" s="9" t="s">
        <v>18</v>
      </c>
      <c r="C9" s="28"/>
      <c r="D9" s="28"/>
      <c r="E9" s="28">
        <v>1</v>
      </c>
      <c r="F9" s="28" t="s">
        <v>48</v>
      </c>
      <c r="G9" s="28"/>
      <c r="H9" s="28" t="s">
        <v>44</v>
      </c>
      <c r="I9" s="28"/>
      <c r="AM9" s="5" t="s">
        <v>4</v>
      </c>
      <c r="AN9" s="6">
        <f>DATE($B$4,5,8)</f>
        <v>44324</v>
      </c>
      <c r="AO9" s="6">
        <f>DATE($B$4+1,5,8)</f>
        <v>44689</v>
      </c>
    </row>
    <row r="10" spans="1:41" ht="28" customHeight="1" x14ac:dyDescent="0.35">
      <c r="A10" s="2"/>
      <c r="B10" s="9"/>
      <c r="C10" s="28"/>
      <c r="D10" s="28"/>
      <c r="E10" s="28"/>
      <c r="F10" s="28"/>
      <c r="G10" s="28"/>
      <c r="H10" s="28"/>
      <c r="I10" s="28"/>
      <c r="AM10" s="5" t="s">
        <v>5</v>
      </c>
      <c r="AN10" s="6">
        <f>AN6+39</f>
        <v>44329</v>
      </c>
      <c r="AO10" s="6">
        <f>AO6+39</f>
        <v>44707</v>
      </c>
    </row>
    <row r="11" spans="1:41" ht="28" customHeight="1" x14ac:dyDescent="0.35">
      <c r="A11" s="2"/>
      <c r="B11" s="9"/>
      <c r="C11" s="28"/>
      <c r="D11" s="28"/>
      <c r="E11" s="28"/>
      <c r="F11" s="28"/>
      <c r="G11" s="28"/>
      <c r="H11" s="28"/>
      <c r="I11" s="28"/>
      <c r="AM11" s="5" t="s">
        <v>6</v>
      </c>
      <c r="AN11" s="6">
        <f>AN6+49</f>
        <v>44339</v>
      </c>
      <c r="AO11" s="6">
        <f>AO6+49</f>
        <v>44717</v>
      </c>
    </row>
    <row r="12" spans="1:41" ht="28" customHeight="1" x14ac:dyDescent="0.35">
      <c r="A12" s="2"/>
      <c r="B12" s="9"/>
      <c r="C12" s="28"/>
      <c r="D12" s="28"/>
      <c r="E12" s="28"/>
      <c r="F12" s="28"/>
      <c r="G12" s="28"/>
      <c r="H12" s="28"/>
      <c r="I12" s="28"/>
      <c r="AM12" s="5" t="s">
        <v>7</v>
      </c>
      <c r="AN12" s="6">
        <f>AN11+1</f>
        <v>44340</v>
      </c>
      <c r="AO12" s="6">
        <f>AO11+1</f>
        <v>44718</v>
      </c>
    </row>
    <row r="13" spans="1:41" ht="28" customHeight="1" x14ac:dyDescent="0.35">
      <c r="A13" s="2"/>
      <c r="B13" s="9"/>
      <c r="C13" s="28"/>
      <c r="D13" s="28"/>
      <c r="E13" s="28"/>
      <c r="F13" s="28"/>
      <c r="G13" s="28"/>
      <c r="H13" s="28"/>
      <c r="I13" s="28"/>
      <c r="AM13" s="5" t="s">
        <v>8</v>
      </c>
      <c r="AN13" s="6">
        <f>DATE($B$4,7,14)</f>
        <v>44391</v>
      </c>
      <c r="AO13" s="6">
        <f>DATE($B$4+1,7,14)</f>
        <v>44756</v>
      </c>
    </row>
    <row r="14" spans="1:41" ht="28" customHeight="1" x14ac:dyDescent="0.35">
      <c r="A14" s="2"/>
      <c r="B14" s="9"/>
      <c r="C14" s="28"/>
      <c r="D14" s="28"/>
      <c r="E14" s="28"/>
      <c r="F14" s="28"/>
      <c r="G14" s="28"/>
      <c r="H14" s="28"/>
      <c r="I14" s="28"/>
      <c r="AM14" s="5" t="s">
        <v>9</v>
      </c>
      <c r="AN14" s="6">
        <f>DATE($B$4,8,15)</f>
        <v>44423</v>
      </c>
      <c r="AO14" s="6">
        <f>DATE($B$4+1,8,15)</f>
        <v>44788</v>
      </c>
    </row>
    <row r="15" spans="1:41" ht="28" customHeight="1" x14ac:dyDescent="0.35">
      <c r="A15" s="2"/>
      <c r="B15" s="9"/>
      <c r="C15" s="28"/>
      <c r="D15" s="28"/>
      <c r="E15" s="28"/>
      <c r="F15" s="28"/>
      <c r="G15" s="28"/>
      <c r="H15" s="28"/>
      <c r="I15" s="28"/>
      <c r="AM15" s="5" t="s">
        <v>10</v>
      </c>
      <c r="AN15" s="6">
        <f>DATE($B$4,11,1)</f>
        <v>44501</v>
      </c>
      <c r="AO15" s="6">
        <f>DATE($B$4+1,11,1)</f>
        <v>44866</v>
      </c>
    </row>
    <row r="16" spans="1:41" ht="28" customHeight="1" x14ac:dyDescent="0.35">
      <c r="A16" s="2"/>
      <c r="B16" s="9"/>
      <c r="C16" s="28"/>
      <c r="D16" s="28"/>
      <c r="E16" s="28"/>
      <c r="F16" s="28"/>
      <c r="G16" s="28"/>
      <c r="H16" s="28"/>
      <c r="I16" s="28"/>
      <c r="AM16" s="5" t="s">
        <v>11</v>
      </c>
      <c r="AN16" s="6">
        <f>DATE($B$4,11,11)</f>
        <v>44511</v>
      </c>
      <c r="AO16" s="6">
        <f>DATE($B$4+1,11,11)</f>
        <v>44876</v>
      </c>
    </row>
    <row r="17" spans="1:41" ht="28" customHeight="1" x14ac:dyDescent="0.35">
      <c r="A17" s="2"/>
      <c r="B17" s="9"/>
      <c r="C17" s="28"/>
      <c r="D17" s="28"/>
      <c r="E17" s="28"/>
      <c r="F17" s="28"/>
      <c r="G17" s="28"/>
      <c r="H17" s="28"/>
      <c r="I17" s="28"/>
      <c r="AM17" s="5" t="s">
        <v>12</v>
      </c>
      <c r="AN17" s="6">
        <f>DATE($B$4,12,25)</f>
        <v>44555</v>
      </c>
      <c r="AO17" s="6">
        <f>DATE($B$4+1,12,25)</f>
        <v>44920</v>
      </c>
    </row>
    <row r="18" spans="1:41" ht="28" customHeight="1" x14ac:dyDescent="0.35">
      <c r="A18" s="2"/>
      <c r="B18" s="9"/>
      <c r="C18" s="28"/>
      <c r="D18" s="28"/>
      <c r="E18" s="28"/>
      <c r="F18" s="28"/>
      <c r="G18" s="28"/>
      <c r="H18" s="28"/>
      <c r="I18" s="28"/>
    </row>
    <row r="19" spans="1:41" ht="28" customHeight="1" x14ac:dyDescent="0.35">
      <c r="A19" s="2"/>
      <c r="B19" s="9"/>
      <c r="C19" s="28"/>
      <c r="D19" s="28"/>
      <c r="E19" s="28"/>
      <c r="F19" s="28"/>
      <c r="G19" s="28"/>
      <c r="H19" s="28"/>
      <c r="I19" s="28"/>
    </row>
    <row r="20" spans="1:41" ht="28" customHeight="1" x14ac:dyDescent="0.35">
      <c r="A20" s="2"/>
      <c r="B20" s="9"/>
      <c r="C20" s="28"/>
      <c r="D20" s="28"/>
      <c r="E20" s="28"/>
      <c r="F20" s="28"/>
      <c r="G20" s="28"/>
      <c r="H20" s="28"/>
      <c r="I20" s="28"/>
    </row>
    <row r="21" spans="1:41" ht="28" customHeight="1" x14ac:dyDescent="0.35">
      <c r="A21" s="2"/>
      <c r="B21" s="9"/>
      <c r="C21" s="28"/>
      <c r="D21" s="28"/>
      <c r="E21" s="28"/>
      <c r="F21" s="28"/>
      <c r="G21" s="28"/>
      <c r="H21" s="28"/>
      <c r="I21" s="28"/>
    </row>
    <row r="22" spans="1:41" ht="28" customHeight="1" x14ac:dyDescent="0.35">
      <c r="A22" s="2"/>
      <c r="B22" s="9"/>
      <c r="C22" s="28"/>
      <c r="D22" s="28"/>
      <c r="E22" s="28"/>
      <c r="F22" s="28"/>
      <c r="G22" s="28"/>
      <c r="H22" s="28"/>
      <c r="I22" s="28"/>
    </row>
    <row r="23" spans="1:41" ht="28" customHeight="1" x14ac:dyDescent="0.35">
      <c r="A23" s="2"/>
      <c r="B23" s="9"/>
      <c r="C23" s="28"/>
      <c r="D23" s="28"/>
      <c r="E23" s="28"/>
      <c r="F23" s="28"/>
      <c r="G23" s="28"/>
      <c r="H23" s="28"/>
      <c r="I23" s="28"/>
    </row>
    <row r="24" spans="1:41" ht="28" customHeight="1" x14ac:dyDescent="0.35">
      <c r="A24" s="2"/>
      <c r="B24" s="9"/>
      <c r="C24" s="28"/>
      <c r="D24" s="28"/>
      <c r="E24" s="28"/>
      <c r="F24" s="28"/>
      <c r="G24" s="28"/>
      <c r="H24" s="28"/>
      <c r="I24" s="28"/>
    </row>
    <row r="25" spans="1:41" ht="28" customHeight="1" x14ac:dyDescent="0.35">
      <c r="A25" s="2"/>
      <c r="B25" s="9"/>
      <c r="C25" s="28"/>
      <c r="D25" s="28"/>
      <c r="E25" s="28"/>
      <c r="F25" s="28"/>
      <c r="G25" s="28"/>
      <c r="H25" s="28"/>
      <c r="I25" s="28"/>
    </row>
    <row r="26" spans="1:41" ht="28" customHeight="1" x14ac:dyDescent="0.35">
      <c r="A26" s="2"/>
      <c r="B26" s="9"/>
      <c r="C26" s="28"/>
      <c r="D26" s="28"/>
      <c r="E26" s="28"/>
      <c r="F26" s="28"/>
      <c r="G26" s="28"/>
      <c r="H26" s="28"/>
      <c r="I26" s="28"/>
    </row>
    <row r="27" spans="1:41" ht="28" customHeight="1" x14ac:dyDescent="0.35">
      <c r="A27" s="2"/>
      <c r="B27" s="9"/>
      <c r="C27" s="28"/>
      <c r="D27" s="28"/>
      <c r="E27" s="28"/>
      <c r="F27" s="28"/>
      <c r="G27" s="28"/>
      <c r="H27" s="28"/>
      <c r="I27" s="28"/>
    </row>
    <row r="28" spans="1:41" ht="28" customHeight="1" x14ac:dyDescent="0.35">
      <c r="A28" s="2"/>
      <c r="B28" s="9"/>
      <c r="C28" s="28"/>
      <c r="D28" s="28"/>
      <c r="E28" s="28"/>
      <c r="F28" s="28"/>
      <c r="G28" s="28"/>
      <c r="H28" s="28"/>
      <c r="I28" s="28"/>
    </row>
    <row r="29" spans="1:41" ht="28" customHeight="1" x14ac:dyDescent="0.35">
      <c r="A29" s="2"/>
      <c r="B29" s="9"/>
      <c r="C29" s="28"/>
      <c r="D29" s="28"/>
      <c r="E29" s="28"/>
      <c r="F29" s="28"/>
      <c r="G29" s="28"/>
      <c r="H29" s="28"/>
      <c r="I29" s="28"/>
    </row>
    <row r="30" spans="1:41" ht="28" customHeight="1" x14ac:dyDescent="0.35">
      <c r="A30" s="2"/>
      <c r="B30" s="9"/>
      <c r="C30" s="28"/>
      <c r="D30" s="28"/>
      <c r="E30" s="28"/>
      <c r="F30" s="28"/>
      <c r="G30" s="28"/>
      <c r="H30" s="28"/>
      <c r="I30" s="28"/>
    </row>
    <row r="31" spans="1:41" ht="28" customHeight="1" x14ac:dyDescent="0.35">
      <c r="A31" s="2"/>
      <c r="B31" s="9"/>
      <c r="C31" s="28"/>
      <c r="D31" s="28"/>
      <c r="E31" s="28"/>
      <c r="F31" s="28"/>
      <c r="G31" s="28"/>
      <c r="H31" s="28"/>
      <c r="I31" s="28"/>
    </row>
    <row r="32" spans="1:41" ht="28" customHeight="1" x14ac:dyDescent="0.35">
      <c r="A32" s="2"/>
      <c r="B32" s="9"/>
      <c r="C32" s="28"/>
      <c r="D32" s="28"/>
      <c r="E32" s="28"/>
      <c r="F32" s="28"/>
      <c r="G32" s="28"/>
      <c r="H32" s="28"/>
      <c r="I32" s="28"/>
    </row>
    <row r="33" spans="1:9" ht="28" customHeight="1" x14ac:dyDescent="0.35">
      <c r="A33" s="2"/>
      <c r="B33" s="9"/>
      <c r="C33" s="28"/>
      <c r="D33" s="28"/>
      <c r="E33" s="28"/>
      <c r="F33" s="28"/>
      <c r="G33" s="28"/>
      <c r="H33" s="28"/>
      <c r="I33" s="28"/>
    </row>
    <row r="34" spans="1:9" ht="28" customHeight="1" x14ac:dyDescent="0.35">
      <c r="A34" s="2"/>
      <c r="B34" s="9"/>
      <c r="C34" s="28"/>
      <c r="D34" s="28"/>
      <c r="E34" s="28"/>
      <c r="F34" s="28"/>
      <c r="G34" s="28"/>
      <c r="H34" s="28"/>
      <c r="I34" s="28"/>
    </row>
    <row r="35" spans="1:9" ht="28" customHeight="1" x14ac:dyDescent="0.35">
      <c r="A35" s="2"/>
      <c r="B35" s="9"/>
      <c r="C35" s="28"/>
      <c r="D35" s="28"/>
      <c r="E35" s="28"/>
      <c r="F35" s="28"/>
      <c r="G35" s="28"/>
      <c r="H35" s="28"/>
      <c r="I35" s="28"/>
    </row>
    <row r="36" spans="1:9" ht="28" customHeight="1" x14ac:dyDescent="0.35">
      <c r="A36" s="2"/>
      <c r="B36" s="9"/>
      <c r="C36" s="28"/>
      <c r="D36" s="28"/>
      <c r="E36" s="28"/>
      <c r="F36" s="28"/>
      <c r="G36" s="28"/>
      <c r="H36" s="28"/>
      <c r="I36" s="28"/>
    </row>
    <row r="37" spans="1:9" ht="28" customHeight="1" x14ac:dyDescent="0.35">
      <c r="A37" s="2"/>
      <c r="B37" s="9"/>
      <c r="C37" s="28"/>
      <c r="D37" s="28"/>
      <c r="E37" s="28"/>
      <c r="F37" s="28"/>
      <c r="G37" s="28"/>
      <c r="H37" s="28"/>
      <c r="I37" s="28"/>
    </row>
    <row r="38" spans="1:9" ht="28" customHeight="1" x14ac:dyDescent="0.35">
      <c r="A38" s="2"/>
      <c r="B38" s="9"/>
      <c r="C38" s="28"/>
      <c r="D38" s="28"/>
      <c r="E38" s="28"/>
      <c r="F38" s="28"/>
      <c r="G38" s="28"/>
      <c r="H38" s="28"/>
      <c r="I38" s="28"/>
    </row>
    <row r="39" spans="1:9" ht="28" customHeight="1" x14ac:dyDescent="0.35">
      <c r="A39" s="2"/>
      <c r="B39" s="9"/>
      <c r="C39" s="28"/>
      <c r="D39" s="28"/>
      <c r="E39" s="28"/>
      <c r="F39" s="28"/>
      <c r="G39" s="28"/>
      <c r="H39" s="28"/>
      <c r="I39" s="28"/>
    </row>
    <row r="40" spans="1:9" ht="28" customHeight="1" x14ac:dyDescent="0.35">
      <c r="A40" s="2"/>
      <c r="B40" s="9"/>
      <c r="C40" s="28"/>
      <c r="D40" s="28"/>
      <c r="E40" s="28"/>
      <c r="F40" s="28"/>
      <c r="G40" s="28"/>
      <c r="H40" s="28"/>
      <c r="I40" s="28"/>
    </row>
    <row r="41" spans="1:9" ht="28" customHeight="1" x14ac:dyDescent="0.35">
      <c r="A41" s="2"/>
      <c r="B41" s="9"/>
      <c r="C41" s="28"/>
      <c r="D41" s="28"/>
      <c r="E41" s="28"/>
      <c r="F41" s="28"/>
      <c r="G41" s="28"/>
      <c r="H41" s="28"/>
      <c r="I41" s="28"/>
    </row>
    <row r="42" spans="1:9" ht="28" customHeight="1" x14ac:dyDescent="0.35">
      <c r="A42" s="2"/>
      <c r="B42" s="9"/>
      <c r="C42" s="28"/>
      <c r="D42" s="28"/>
      <c r="E42" s="28"/>
      <c r="F42" s="28"/>
      <c r="G42" s="28"/>
      <c r="H42" s="28"/>
      <c r="I42" s="28"/>
    </row>
    <row r="43" spans="1:9" ht="28" customHeight="1" x14ac:dyDescent="0.35">
      <c r="A43" s="2"/>
      <c r="B43" s="9"/>
      <c r="C43" s="28"/>
      <c r="D43" s="28"/>
      <c r="E43" s="28"/>
      <c r="F43" s="28"/>
      <c r="G43" s="28"/>
      <c r="H43" s="28"/>
      <c r="I43" s="28"/>
    </row>
    <row r="44" spans="1:9" ht="28" customHeight="1" x14ac:dyDescent="0.35">
      <c r="A44" s="2"/>
      <c r="B44" s="9"/>
      <c r="C44" s="28"/>
      <c r="D44" s="28"/>
      <c r="E44" s="28"/>
      <c r="F44" s="28"/>
      <c r="G44" s="28"/>
      <c r="H44" s="28"/>
      <c r="I44" s="28"/>
    </row>
    <row r="45" spans="1:9" ht="28" customHeight="1" x14ac:dyDescent="0.35">
      <c r="A45" s="2"/>
      <c r="B45" s="9"/>
      <c r="C45" s="28"/>
      <c r="D45" s="28"/>
      <c r="E45" s="28"/>
      <c r="F45" s="28"/>
      <c r="G45" s="28"/>
      <c r="H45" s="28"/>
      <c r="I45" s="28"/>
    </row>
    <row r="46" spans="1:9" ht="28" customHeight="1" x14ac:dyDescent="0.35">
      <c r="A46" s="2"/>
      <c r="B46" s="9"/>
      <c r="C46" s="28"/>
      <c r="D46" s="28"/>
      <c r="E46" s="28"/>
      <c r="F46" s="28"/>
      <c r="G46" s="28"/>
      <c r="H46" s="28"/>
      <c r="I46" s="28"/>
    </row>
    <row r="47" spans="1:9" ht="28" customHeight="1" x14ac:dyDescent="0.35">
      <c r="A47" s="2"/>
      <c r="B47" s="9"/>
      <c r="C47" s="28"/>
      <c r="D47" s="28"/>
      <c r="E47" s="28"/>
      <c r="F47" s="28"/>
      <c r="G47" s="28"/>
      <c r="H47" s="28"/>
      <c r="I47" s="28"/>
    </row>
    <row r="48" spans="1:9" ht="28" customHeight="1" x14ac:dyDescent="0.35">
      <c r="A48" s="2"/>
      <c r="B48" s="9"/>
      <c r="C48" s="28"/>
      <c r="D48" s="28"/>
      <c r="E48" s="28"/>
      <c r="F48" s="28"/>
      <c r="G48" s="28"/>
      <c r="H48" s="28"/>
      <c r="I48" s="28"/>
    </row>
    <row r="49" spans="1:9" ht="28" customHeight="1" x14ac:dyDescent="0.35">
      <c r="A49" s="2"/>
      <c r="B49" s="9"/>
      <c r="C49" s="28"/>
      <c r="D49" s="28"/>
      <c r="E49" s="28"/>
      <c r="F49" s="28"/>
      <c r="G49" s="28"/>
      <c r="H49" s="28"/>
      <c r="I49" s="28"/>
    </row>
    <row r="50" spans="1:9" ht="28" customHeight="1" x14ac:dyDescent="0.35">
      <c r="A50" s="2"/>
      <c r="B50" s="9"/>
      <c r="C50" s="28"/>
      <c r="D50" s="28"/>
      <c r="E50" s="28"/>
      <c r="F50" s="28"/>
      <c r="G50" s="28"/>
      <c r="H50" s="28"/>
      <c r="I50" s="28"/>
    </row>
    <row r="51" spans="1:9" ht="28" customHeight="1" x14ac:dyDescent="0.35">
      <c r="A51" s="2"/>
      <c r="B51" s="9"/>
      <c r="C51" s="28"/>
      <c r="D51" s="28"/>
      <c r="E51" s="28"/>
      <c r="F51" s="28"/>
      <c r="G51" s="28"/>
      <c r="H51" s="28"/>
      <c r="I51" s="28"/>
    </row>
    <row r="52" spans="1:9" ht="28" customHeight="1" x14ac:dyDescent="0.35">
      <c r="A52" s="2"/>
      <c r="B52" s="9"/>
      <c r="C52" s="28"/>
      <c r="D52" s="28"/>
      <c r="E52" s="28"/>
      <c r="F52" s="28"/>
      <c r="G52" s="28"/>
      <c r="H52" s="28"/>
      <c r="I52" s="28"/>
    </row>
    <row r="53" spans="1:9" ht="28" customHeight="1" x14ac:dyDescent="0.35">
      <c r="A53" s="2"/>
      <c r="B53" s="9"/>
      <c r="C53" s="28"/>
      <c r="D53" s="28"/>
      <c r="E53" s="28"/>
      <c r="F53" s="28"/>
      <c r="G53" s="28"/>
      <c r="H53" s="28"/>
      <c r="I53" s="28"/>
    </row>
    <row r="54" spans="1:9" ht="28" customHeight="1" x14ac:dyDescent="0.35">
      <c r="A54" s="2"/>
      <c r="B54" s="9"/>
      <c r="C54" s="28"/>
      <c r="D54" s="28"/>
      <c r="E54" s="28"/>
      <c r="F54" s="28"/>
      <c r="G54" s="28"/>
      <c r="H54" s="28"/>
      <c r="I54" s="28"/>
    </row>
    <row r="55" spans="1:9" ht="28" customHeight="1" x14ac:dyDescent="0.35">
      <c r="A55" s="2"/>
      <c r="B55" s="9"/>
      <c r="C55" s="28"/>
      <c r="D55" s="28"/>
      <c r="E55" s="28"/>
      <c r="F55" s="28"/>
      <c r="G55" s="28"/>
      <c r="H55" s="28"/>
      <c r="I55" s="28"/>
    </row>
    <row r="56" spans="1:9" ht="28" customHeight="1" x14ac:dyDescent="0.35">
      <c r="A56" s="2"/>
      <c r="B56" s="9"/>
      <c r="C56" s="28"/>
      <c r="D56" s="28"/>
      <c r="E56" s="28"/>
      <c r="F56" s="28"/>
      <c r="G56" s="28"/>
      <c r="H56" s="28"/>
      <c r="I56" s="28"/>
    </row>
    <row r="57" spans="1:9" ht="28" customHeight="1" x14ac:dyDescent="0.35">
      <c r="A57" s="2"/>
      <c r="B57" s="9"/>
      <c r="C57" s="28"/>
      <c r="D57" s="28"/>
      <c r="E57" s="28"/>
      <c r="F57" s="28"/>
      <c r="G57" s="28"/>
      <c r="H57" s="28"/>
      <c r="I57" s="28"/>
    </row>
    <row r="58" spans="1:9" ht="28" customHeight="1" x14ac:dyDescent="0.35">
      <c r="A58" s="2"/>
      <c r="B58" s="9"/>
      <c r="C58" s="28"/>
      <c r="D58" s="28"/>
      <c r="E58" s="28"/>
      <c r="F58" s="28"/>
      <c r="G58" s="28"/>
      <c r="H58" s="28"/>
      <c r="I58" s="28"/>
    </row>
    <row r="59" spans="1:9" ht="28" customHeight="1" x14ac:dyDescent="0.35">
      <c r="A59" s="2"/>
      <c r="B59" s="9"/>
      <c r="C59" s="28"/>
      <c r="D59" s="28"/>
      <c r="E59" s="28"/>
      <c r="F59" s="28"/>
      <c r="G59" s="28"/>
      <c r="H59" s="28"/>
      <c r="I59" s="28"/>
    </row>
    <row r="60" spans="1:9" ht="28" customHeight="1" x14ac:dyDescent="0.35">
      <c r="A60" s="2"/>
      <c r="B60" s="9"/>
      <c r="C60" s="28"/>
      <c r="D60" s="28"/>
      <c r="E60" s="28"/>
      <c r="F60" s="28"/>
      <c r="G60" s="28"/>
      <c r="H60" s="28"/>
      <c r="I60" s="28"/>
    </row>
    <row r="61" spans="1:9" ht="28" customHeight="1" x14ac:dyDescent="0.35">
      <c r="A61" s="2"/>
      <c r="B61" s="9"/>
      <c r="C61" s="28"/>
      <c r="D61" s="28"/>
      <c r="E61" s="28"/>
      <c r="F61" s="28"/>
      <c r="G61" s="28"/>
      <c r="H61" s="28"/>
      <c r="I61" s="28"/>
    </row>
    <row r="62" spans="1:9" ht="28" customHeight="1" x14ac:dyDescent="0.35">
      <c r="A62" s="2"/>
      <c r="B62" s="9"/>
      <c r="C62" s="28"/>
      <c r="D62" s="28"/>
      <c r="E62" s="28"/>
      <c r="F62" s="28"/>
      <c r="G62" s="28"/>
      <c r="H62" s="28"/>
      <c r="I62" s="28"/>
    </row>
    <row r="63" spans="1:9" ht="28" customHeight="1" x14ac:dyDescent="0.35">
      <c r="A63" s="2"/>
      <c r="B63" s="9"/>
      <c r="C63" s="28"/>
      <c r="D63" s="28"/>
      <c r="E63" s="28"/>
      <c r="F63" s="28"/>
      <c r="G63" s="28"/>
      <c r="H63" s="28"/>
      <c r="I63" s="28"/>
    </row>
    <row r="64" spans="1:9" ht="28" customHeight="1" x14ac:dyDescent="0.35">
      <c r="A64" s="2"/>
      <c r="B64" s="9"/>
      <c r="C64" s="28"/>
      <c r="D64" s="28"/>
      <c r="E64" s="28"/>
      <c r="F64" s="28"/>
      <c r="G64" s="28"/>
      <c r="H64" s="28"/>
      <c r="I64" s="28"/>
    </row>
    <row r="65" spans="1:9" ht="28" customHeight="1" x14ac:dyDescent="0.35">
      <c r="A65" s="2"/>
      <c r="B65" s="9"/>
      <c r="C65" s="28"/>
      <c r="D65" s="28"/>
      <c r="E65" s="28"/>
      <c r="F65" s="28"/>
      <c r="G65" s="28"/>
      <c r="H65" s="28"/>
      <c r="I65" s="28"/>
    </row>
    <row r="66" spans="1:9" ht="28" customHeight="1" x14ac:dyDescent="0.35">
      <c r="A66" s="2"/>
      <c r="B66" s="9"/>
      <c r="C66" s="28"/>
      <c r="D66" s="28"/>
      <c r="E66" s="28"/>
      <c r="F66" s="28"/>
      <c r="G66" s="28"/>
      <c r="H66" s="28"/>
      <c r="I66" s="28"/>
    </row>
    <row r="67" spans="1:9" ht="28" customHeight="1" x14ac:dyDescent="0.35">
      <c r="A67" s="2"/>
      <c r="B67" s="9"/>
      <c r="C67" s="28"/>
      <c r="D67" s="28"/>
      <c r="E67" s="28"/>
      <c r="F67" s="28"/>
      <c r="G67" s="28"/>
      <c r="H67" s="28"/>
      <c r="I67" s="28"/>
    </row>
    <row r="68" spans="1:9" ht="28" customHeight="1" x14ac:dyDescent="0.35">
      <c r="A68" s="2"/>
      <c r="B68" s="9"/>
      <c r="C68" s="28"/>
      <c r="D68" s="28"/>
      <c r="E68" s="28"/>
      <c r="F68" s="28"/>
      <c r="G68" s="28"/>
      <c r="H68" s="28"/>
      <c r="I68" s="28"/>
    </row>
    <row r="69" spans="1:9" ht="28" customHeight="1" x14ac:dyDescent="0.35">
      <c r="A69" s="2"/>
      <c r="B69" s="9"/>
      <c r="C69" s="28"/>
      <c r="D69" s="28"/>
      <c r="E69" s="28"/>
      <c r="F69" s="28"/>
      <c r="G69" s="28"/>
      <c r="H69" s="28"/>
      <c r="I69" s="28"/>
    </row>
    <row r="70" spans="1:9" ht="28" customHeight="1" x14ac:dyDescent="0.35">
      <c r="A70" s="2"/>
      <c r="B70" s="9"/>
      <c r="C70" s="28"/>
      <c r="D70" s="28"/>
      <c r="E70" s="28"/>
      <c r="F70" s="28"/>
      <c r="G70" s="28"/>
      <c r="H70" s="28"/>
      <c r="I70" s="28"/>
    </row>
    <row r="71" spans="1:9" ht="28" customHeight="1" x14ac:dyDescent="0.35">
      <c r="A71" s="2"/>
      <c r="B71" s="9"/>
      <c r="C71" s="28"/>
      <c r="D71" s="28"/>
      <c r="E71" s="28"/>
      <c r="F71" s="28"/>
      <c r="G71" s="28"/>
      <c r="H71" s="28"/>
      <c r="I71" s="28"/>
    </row>
    <row r="72" spans="1:9" ht="28" customHeight="1" x14ac:dyDescent="0.35">
      <c r="A72" s="2"/>
      <c r="B72" s="9"/>
      <c r="C72" s="28"/>
      <c r="D72" s="28"/>
      <c r="E72" s="28"/>
      <c r="F72" s="28"/>
      <c r="G72" s="28"/>
      <c r="H72" s="28"/>
      <c r="I72" s="28"/>
    </row>
    <row r="73" spans="1:9" ht="28" customHeight="1" x14ac:dyDescent="0.35">
      <c r="A73" s="2"/>
      <c r="B73" s="9"/>
      <c r="C73" s="28"/>
      <c r="D73" s="28"/>
      <c r="E73" s="28"/>
      <c r="F73" s="28"/>
      <c r="G73" s="28"/>
      <c r="H73" s="28"/>
      <c r="I73" s="28"/>
    </row>
    <row r="74" spans="1:9" ht="28" customHeight="1" x14ac:dyDescent="0.35">
      <c r="A74" s="2"/>
      <c r="B74" s="9"/>
      <c r="C74" s="28"/>
      <c r="D74" s="28"/>
      <c r="E74" s="28"/>
      <c r="F74" s="28"/>
      <c r="G74" s="28"/>
      <c r="H74" s="28"/>
      <c r="I74" s="28"/>
    </row>
    <row r="75" spans="1:9" ht="28" customHeight="1" x14ac:dyDescent="0.35">
      <c r="A75" s="2"/>
      <c r="B75" s="9"/>
      <c r="C75" s="28"/>
      <c r="D75" s="28"/>
      <c r="E75" s="28"/>
      <c r="F75" s="28"/>
      <c r="G75" s="28"/>
      <c r="H75" s="28"/>
      <c r="I75" s="28"/>
    </row>
    <row r="76" spans="1:9" ht="28" customHeight="1" x14ac:dyDescent="0.35">
      <c r="A76" s="2"/>
      <c r="B76" s="9"/>
      <c r="C76" s="28"/>
      <c r="D76" s="28"/>
      <c r="E76" s="28"/>
      <c r="F76" s="28"/>
      <c r="G76" s="28"/>
      <c r="H76" s="28"/>
      <c r="I76" s="28"/>
    </row>
    <row r="77" spans="1:9" ht="28" customHeight="1" x14ac:dyDescent="0.35">
      <c r="A77" s="2"/>
      <c r="B77" s="9"/>
      <c r="C77" s="28"/>
      <c r="D77" s="28"/>
      <c r="E77" s="28"/>
      <c r="F77" s="28"/>
      <c r="G77" s="28"/>
      <c r="H77" s="28"/>
      <c r="I77" s="28"/>
    </row>
    <row r="78" spans="1:9" ht="28" customHeight="1" x14ac:dyDescent="0.35">
      <c r="A78" s="2"/>
      <c r="B78" s="9"/>
      <c r="C78" s="28"/>
      <c r="D78" s="28"/>
      <c r="E78" s="28"/>
      <c r="F78" s="28"/>
      <c r="G78" s="28"/>
      <c r="H78" s="28"/>
      <c r="I78" s="28"/>
    </row>
    <row r="79" spans="1:9" ht="28" customHeight="1" x14ac:dyDescent="0.35">
      <c r="A79" s="2"/>
      <c r="B79" s="9"/>
      <c r="C79" s="28"/>
      <c r="D79" s="28"/>
      <c r="E79" s="28"/>
      <c r="F79" s="28"/>
      <c r="G79" s="28"/>
      <c r="H79" s="28"/>
      <c r="I79" s="28"/>
    </row>
    <row r="80" spans="1:9" ht="28" customHeight="1" x14ac:dyDescent="0.35">
      <c r="A80" s="2"/>
      <c r="B80" s="9"/>
      <c r="C80" s="28"/>
      <c r="D80" s="28"/>
      <c r="E80" s="28"/>
      <c r="F80" s="28"/>
      <c r="G80" s="28"/>
      <c r="H80" s="28"/>
      <c r="I80" s="28"/>
    </row>
    <row r="81" spans="1:9" ht="28" customHeight="1" x14ac:dyDescent="0.35">
      <c r="A81" s="2"/>
      <c r="B81" s="9"/>
      <c r="C81" s="28"/>
      <c r="D81" s="28"/>
      <c r="E81" s="28"/>
      <c r="F81" s="28"/>
      <c r="G81" s="28"/>
      <c r="H81" s="28"/>
      <c r="I81" s="28"/>
    </row>
    <row r="82" spans="1:9" ht="28" customHeight="1" x14ac:dyDescent="0.35">
      <c r="A82" s="2"/>
      <c r="B82" s="9"/>
      <c r="C82" s="28"/>
      <c r="D82" s="28"/>
      <c r="E82" s="28"/>
      <c r="F82" s="28"/>
      <c r="G82" s="28"/>
      <c r="H82" s="28"/>
      <c r="I82" s="28"/>
    </row>
    <row r="83" spans="1:9" ht="28" customHeight="1" x14ac:dyDescent="0.35">
      <c r="A83" s="2"/>
      <c r="B83" s="9"/>
      <c r="C83" s="28"/>
      <c r="D83" s="28"/>
      <c r="E83" s="28"/>
      <c r="F83" s="28"/>
      <c r="G83" s="28"/>
      <c r="H83" s="28"/>
      <c r="I83" s="28"/>
    </row>
    <row r="84" spans="1:9" ht="28" customHeight="1" x14ac:dyDescent="0.35">
      <c r="A84" s="2"/>
      <c r="B84" s="9"/>
      <c r="C84" s="28"/>
      <c r="D84" s="28"/>
      <c r="E84" s="28"/>
      <c r="F84" s="28"/>
      <c r="G84" s="28"/>
      <c r="H84" s="28"/>
      <c r="I84" s="28"/>
    </row>
    <row r="85" spans="1:9" ht="28" customHeight="1" x14ac:dyDescent="0.35">
      <c r="A85" s="2"/>
      <c r="B85" s="9"/>
      <c r="C85" s="28"/>
      <c r="D85" s="28"/>
      <c r="E85" s="28"/>
      <c r="F85" s="28"/>
      <c r="G85" s="28"/>
      <c r="H85" s="28"/>
      <c r="I85" s="28"/>
    </row>
    <row r="86" spans="1:9" ht="28" customHeight="1" x14ac:dyDescent="0.35">
      <c r="A86" s="2"/>
      <c r="B86" s="9"/>
      <c r="C86" s="28"/>
      <c r="D86" s="28"/>
      <c r="E86" s="28"/>
      <c r="F86" s="28"/>
      <c r="G86" s="28"/>
      <c r="H86" s="28"/>
      <c r="I86" s="28"/>
    </row>
    <row r="87" spans="1:9" ht="28" customHeight="1" x14ac:dyDescent="0.35">
      <c r="A87" s="2"/>
      <c r="B87" s="9"/>
      <c r="C87" s="28"/>
      <c r="D87" s="28"/>
      <c r="E87" s="28"/>
      <c r="F87" s="28"/>
      <c r="G87" s="28"/>
      <c r="H87" s="28"/>
      <c r="I87" s="28"/>
    </row>
    <row r="88" spans="1:9" ht="28" customHeight="1" x14ac:dyDescent="0.35">
      <c r="A88" s="2"/>
      <c r="B88" s="9"/>
      <c r="C88" s="28"/>
      <c r="D88" s="28"/>
      <c r="E88" s="28"/>
      <c r="F88" s="28"/>
      <c r="G88" s="28"/>
      <c r="H88" s="28"/>
      <c r="I88" s="28"/>
    </row>
    <row r="89" spans="1:9" ht="28" customHeight="1" x14ac:dyDescent="0.35">
      <c r="A89" s="2"/>
      <c r="B89" s="9"/>
      <c r="C89" s="28"/>
      <c r="D89" s="28"/>
      <c r="E89" s="28"/>
      <c r="F89" s="28"/>
      <c r="G89" s="28"/>
      <c r="H89" s="28"/>
      <c r="I89" s="28"/>
    </row>
    <row r="90" spans="1:9" ht="28" customHeight="1" x14ac:dyDescent="0.35">
      <c r="A90" s="2"/>
      <c r="B90" s="9"/>
      <c r="C90" s="28"/>
      <c r="D90" s="28"/>
      <c r="E90" s="28"/>
      <c r="F90" s="28"/>
      <c r="G90" s="28"/>
      <c r="H90" s="28"/>
      <c r="I90" s="28"/>
    </row>
    <row r="91" spans="1:9" ht="28" customHeight="1" x14ac:dyDescent="0.35">
      <c r="A91" s="2"/>
      <c r="B91" s="9"/>
      <c r="C91" s="28"/>
      <c r="D91" s="28"/>
      <c r="E91" s="28"/>
      <c r="F91" s="28"/>
      <c r="G91" s="28"/>
      <c r="H91" s="28"/>
      <c r="I91" s="28"/>
    </row>
    <row r="92" spans="1:9" ht="28" customHeight="1" x14ac:dyDescent="0.35">
      <c r="A92" s="2"/>
      <c r="B92" s="9"/>
      <c r="C92" s="28"/>
      <c r="D92" s="28"/>
      <c r="E92" s="28"/>
      <c r="F92" s="28"/>
      <c r="G92" s="28"/>
      <c r="H92" s="28"/>
      <c r="I92" s="28"/>
    </row>
    <row r="93" spans="1:9" ht="28" customHeight="1" x14ac:dyDescent="0.35">
      <c r="A93" s="2"/>
      <c r="B93" s="9"/>
      <c r="C93" s="28"/>
      <c r="D93" s="28"/>
      <c r="E93" s="28"/>
      <c r="F93" s="28"/>
      <c r="G93" s="28"/>
      <c r="H93" s="28"/>
      <c r="I93" s="28"/>
    </row>
    <row r="94" spans="1:9" ht="28" customHeight="1" x14ac:dyDescent="0.35">
      <c r="A94" s="2"/>
      <c r="B94" s="9"/>
      <c r="C94" s="28"/>
      <c r="D94" s="28"/>
      <c r="E94" s="28"/>
      <c r="F94" s="28"/>
      <c r="G94" s="28"/>
      <c r="H94" s="28"/>
      <c r="I94" s="28"/>
    </row>
    <row r="95" spans="1:9" ht="28" customHeight="1" x14ac:dyDescent="0.35">
      <c r="A95" s="2"/>
      <c r="B95" s="9"/>
      <c r="C95" s="28"/>
      <c r="D95" s="28"/>
      <c r="E95" s="28"/>
      <c r="F95" s="28"/>
      <c r="G95" s="28"/>
      <c r="H95" s="28"/>
      <c r="I95" s="28"/>
    </row>
    <row r="96" spans="1:9" ht="28" customHeight="1" x14ac:dyDescent="0.35">
      <c r="A96" s="2"/>
      <c r="B96" s="9"/>
      <c r="C96" s="28"/>
      <c r="D96" s="28"/>
      <c r="E96" s="28"/>
      <c r="F96" s="28"/>
      <c r="G96" s="28"/>
      <c r="H96" s="28"/>
      <c r="I96" s="28"/>
    </row>
    <row r="97" spans="1:9" ht="28" customHeight="1" x14ac:dyDescent="0.35">
      <c r="A97" s="2"/>
      <c r="B97" s="9"/>
      <c r="C97" s="28"/>
      <c r="D97" s="28"/>
      <c r="E97" s="28"/>
      <c r="F97" s="28"/>
      <c r="G97" s="28"/>
      <c r="H97" s="28"/>
      <c r="I97" s="28"/>
    </row>
    <row r="98" spans="1:9" ht="28" customHeight="1" x14ac:dyDescent="0.35">
      <c r="A98" s="2"/>
      <c r="B98" s="9"/>
      <c r="C98" s="28"/>
      <c r="D98" s="28"/>
      <c r="E98" s="28"/>
      <c r="F98" s="28"/>
      <c r="G98" s="28"/>
      <c r="H98" s="28"/>
      <c r="I98" s="28"/>
    </row>
    <row r="99" spans="1:9" ht="28" customHeight="1" x14ac:dyDescent="0.35">
      <c r="A99" s="2"/>
      <c r="B99" s="9"/>
      <c r="C99" s="28"/>
      <c r="D99" s="28"/>
      <c r="E99" s="28"/>
      <c r="F99" s="28"/>
      <c r="G99" s="28"/>
      <c r="H99" s="28"/>
      <c r="I99" s="28"/>
    </row>
    <row r="100" spans="1:9" ht="28" customHeight="1" x14ac:dyDescent="0.35">
      <c r="A100" s="2"/>
      <c r="B100" s="9"/>
      <c r="C100" s="28"/>
      <c r="D100" s="28"/>
      <c r="E100" s="28"/>
      <c r="F100" s="28"/>
      <c r="G100" s="28"/>
      <c r="H100" s="28"/>
      <c r="I100" s="28"/>
    </row>
    <row r="101" spans="1:9" ht="28" customHeight="1" x14ac:dyDescent="0.35">
      <c r="A101" s="2"/>
      <c r="B101" s="9"/>
      <c r="C101" s="28"/>
      <c r="D101" s="28"/>
      <c r="E101" s="28"/>
      <c r="F101" s="28"/>
      <c r="G101" s="28"/>
      <c r="H101" s="28"/>
      <c r="I101" s="28"/>
    </row>
    <row r="102" spans="1:9" ht="28" customHeight="1" x14ac:dyDescent="0.35">
      <c r="A102" s="2"/>
      <c r="B102" s="9"/>
      <c r="C102" s="28"/>
      <c r="D102" s="28"/>
      <c r="E102" s="28"/>
      <c r="F102" s="28"/>
      <c r="G102" s="28"/>
      <c r="H102" s="28"/>
      <c r="I102" s="28"/>
    </row>
    <row r="103" spans="1:9" ht="28" customHeight="1" x14ac:dyDescent="0.35">
      <c r="A103" s="2"/>
      <c r="B103" s="9"/>
      <c r="C103" s="28"/>
      <c r="D103" s="28"/>
      <c r="E103" s="28"/>
      <c r="F103" s="28"/>
      <c r="G103" s="28"/>
      <c r="H103" s="28"/>
      <c r="I103" s="28"/>
    </row>
    <row r="104" spans="1:9" ht="28" customHeight="1" x14ac:dyDescent="0.35">
      <c r="A104" s="2"/>
      <c r="B104" s="9"/>
      <c r="C104" s="28"/>
      <c r="D104" s="28"/>
      <c r="E104" s="28"/>
      <c r="F104" s="28"/>
      <c r="G104" s="28"/>
      <c r="H104" s="28"/>
      <c r="I104" s="28"/>
    </row>
    <row r="105" spans="1:9" ht="28" customHeight="1" x14ac:dyDescent="0.35">
      <c r="A105" s="2"/>
      <c r="B105" s="9"/>
      <c r="C105" s="28"/>
      <c r="D105" s="28"/>
      <c r="E105" s="28"/>
      <c r="F105" s="28"/>
      <c r="G105" s="28"/>
      <c r="H105" s="28"/>
      <c r="I105" s="28"/>
    </row>
    <row r="106" spans="1:9" ht="28" customHeight="1" x14ac:dyDescent="0.35">
      <c r="A106" s="52"/>
      <c r="B106" s="10"/>
      <c r="C106" s="29"/>
      <c r="D106" s="29"/>
      <c r="E106" s="29"/>
      <c r="F106" s="29"/>
      <c r="G106" s="29"/>
      <c r="H106" s="29"/>
      <c r="I106" s="29"/>
    </row>
  </sheetData>
  <phoneticPr fontId="1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47" r:id="rId4" name="ComboBox1">
          <controlPr defaultSize="0" autoLine="0" r:id="rId5">
            <anchor moveWithCells="1">
              <from>
                <xdr:col>1</xdr:col>
                <xdr:colOff>31750</xdr:colOff>
                <xdr:row>8</xdr:row>
                <xdr:rowOff>63500</xdr:rowOff>
              </from>
              <to>
                <xdr:col>1</xdr:col>
                <xdr:colOff>2260600</xdr:colOff>
                <xdr:row>8</xdr:row>
                <xdr:rowOff>292100</xdr:rowOff>
              </to>
            </anchor>
          </controlPr>
        </control>
      </mc:Choice>
      <mc:Fallback>
        <control shapeId="6147" r:id="rId4" name="ComboBox1"/>
      </mc:Fallback>
    </mc:AlternateContent>
    <mc:AlternateContent xmlns:mc="http://schemas.openxmlformats.org/markup-compatibility/2006">
      <mc:Choice Requires="x14">
        <control shapeId="6145" r:id="rId6" name="Button 1">
          <controlPr defaultSize="0" print="0" autoFill="0" autoPict="0" macro="[0]!Moins_Hebdo">
            <anchor moveWithCells="1" sizeWithCells="1">
              <from>
                <xdr:col>2</xdr:col>
                <xdr:colOff>63500</xdr:colOff>
                <xdr:row>1</xdr:row>
                <xdr:rowOff>25400</xdr:rowOff>
              </from>
              <to>
                <xdr:col>2</xdr:col>
                <xdr:colOff>241300</xdr:colOff>
                <xdr:row>1</xdr:row>
                <xdr:rowOff>184150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146" r:id="rId7" name="Button 2">
          <controlPr defaultSize="0" print="0" autoFill="0" autoPict="0" macro="[0]!Plus_Hebdo">
            <anchor moveWithCells="1" sizeWithCells="1">
              <from>
                <xdr:col>2</xdr:col>
                <xdr:colOff>285750</xdr:colOff>
                <xdr:row>1</xdr:row>
                <xdr:rowOff>25400</xdr:rowOff>
              </from>
              <to>
                <xdr:col>2</xdr:col>
                <xdr:colOff>463550</xdr:colOff>
                <xdr:row>1</xdr:row>
                <xdr:rowOff>184150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49589-D033-45FC-835B-42BE46C5D9B7}">
  <sheetPr codeName="Feuil3"/>
  <dimension ref="B1:O32"/>
  <sheetViews>
    <sheetView showGridLines="0" showRowColHeaders="0" showZeros="0" workbookViewId="0">
      <selection activeCell="A2" sqref="A2"/>
    </sheetView>
  </sheetViews>
  <sheetFormatPr baseColWidth="10" defaultRowHeight="14.5" x14ac:dyDescent="0.35"/>
  <cols>
    <col min="1" max="1" width="1.81640625" customWidth="1"/>
    <col min="2" max="2" width="28.08984375" style="15" customWidth="1"/>
    <col min="3" max="15" width="10.90625" style="15"/>
  </cols>
  <sheetData>
    <row r="1" spans="2:15" ht="9" customHeight="1" x14ac:dyDescent="0.35"/>
    <row r="2" spans="2:15" ht="21" x14ac:dyDescent="0.35">
      <c r="B2" s="30">
        <v>2021</v>
      </c>
    </row>
    <row r="3" spans="2:15" ht="9" customHeight="1" x14ac:dyDescent="0.35">
      <c r="B3" s="39"/>
    </row>
    <row r="4" spans="2:15" s="36" customFormat="1" ht="19.5" customHeight="1" x14ac:dyDescent="0.35">
      <c r="B4" s="37" t="s">
        <v>30</v>
      </c>
      <c r="C4" s="49" t="s">
        <v>31</v>
      </c>
      <c r="D4" s="50" t="s">
        <v>32</v>
      </c>
      <c r="E4" s="50" t="s">
        <v>33</v>
      </c>
      <c r="F4" s="50" t="s">
        <v>34</v>
      </c>
      <c r="G4" s="50" t="s">
        <v>35</v>
      </c>
      <c r="H4" s="50" t="s">
        <v>36</v>
      </c>
      <c r="I4" s="50" t="s">
        <v>37</v>
      </c>
      <c r="J4" s="50" t="s">
        <v>38</v>
      </c>
      <c r="K4" s="50" t="s">
        <v>39</v>
      </c>
      <c r="L4" s="50" t="s">
        <v>40</v>
      </c>
      <c r="M4" s="50" t="s">
        <v>41</v>
      </c>
      <c r="N4" s="50" t="s">
        <v>42</v>
      </c>
      <c r="O4" s="51" t="s">
        <v>43</v>
      </c>
    </row>
    <row r="5" spans="2:15" ht="20" customHeight="1" x14ac:dyDescent="0.35">
      <c r="B5" s="8" t="s">
        <v>15</v>
      </c>
      <c r="C5" s="40">
        <v>0</v>
      </c>
      <c r="D5" s="41">
        <v>0</v>
      </c>
      <c r="E5" s="41">
        <v>0</v>
      </c>
      <c r="F5" s="41">
        <v>0</v>
      </c>
      <c r="G5" s="41">
        <v>0</v>
      </c>
      <c r="H5" s="41">
        <v>0</v>
      </c>
      <c r="I5" s="41">
        <v>0</v>
      </c>
      <c r="J5" s="41">
        <v>0</v>
      </c>
      <c r="K5" s="41">
        <v>0</v>
      </c>
      <c r="L5" s="41">
        <v>2</v>
      </c>
      <c r="M5" s="41">
        <v>0</v>
      </c>
      <c r="N5" s="41">
        <v>0</v>
      </c>
      <c r="O5" s="42">
        <f>IF(B5="",0,SUM(C5:N5))</f>
        <v>2</v>
      </c>
    </row>
    <row r="6" spans="2:15" ht="20" customHeight="1" x14ac:dyDescent="0.35">
      <c r="B6" s="9" t="s">
        <v>17</v>
      </c>
      <c r="C6" s="43">
        <v>0</v>
      </c>
      <c r="D6" s="44">
        <v>0</v>
      </c>
      <c r="E6" s="44">
        <v>0</v>
      </c>
      <c r="F6" s="44">
        <v>0</v>
      </c>
      <c r="G6" s="44">
        <v>0</v>
      </c>
      <c r="H6" s="44">
        <v>0</v>
      </c>
      <c r="I6" s="44">
        <v>0</v>
      </c>
      <c r="J6" s="44">
        <v>0</v>
      </c>
      <c r="K6" s="44">
        <v>0</v>
      </c>
      <c r="L6" s="44">
        <v>1</v>
      </c>
      <c r="M6" s="44">
        <v>0</v>
      </c>
      <c r="N6" s="44">
        <v>0</v>
      </c>
      <c r="O6" s="45">
        <f>IF(B6="",0,SUM(C6:N6))</f>
        <v>1</v>
      </c>
    </row>
    <row r="7" spans="2:15" ht="20" customHeight="1" x14ac:dyDescent="0.35">
      <c r="B7" s="8" t="s">
        <v>16</v>
      </c>
      <c r="C7" s="43">
        <v>0</v>
      </c>
      <c r="D7" s="44">
        <v>0</v>
      </c>
      <c r="E7" s="44">
        <v>0</v>
      </c>
      <c r="F7" s="44">
        <v>0</v>
      </c>
      <c r="G7" s="44">
        <v>0</v>
      </c>
      <c r="H7" s="44">
        <v>0</v>
      </c>
      <c r="I7" s="44">
        <v>0</v>
      </c>
      <c r="J7" s="44">
        <v>0</v>
      </c>
      <c r="K7" s="44">
        <v>0</v>
      </c>
      <c r="L7" s="44">
        <v>2</v>
      </c>
      <c r="M7" s="44">
        <v>0</v>
      </c>
      <c r="N7" s="44">
        <v>0</v>
      </c>
      <c r="O7" s="45">
        <f t="shared" ref="O7:O31" si="0">IF(B7="",0,SUM(C7:N7))</f>
        <v>2</v>
      </c>
    </row>
    <row r="8" spans="2:15" ht="20" customHeight="1" x14ac:dyDescent="0.35">
      <c r="B8" s="8" t="s">
        <v>46</v>
      </c>
      <c r="C8" s="43">
        <v>0</v>
      </c>
      <c r="D8" s="44">
        <v>0</v>
      </c>
      <c r="E8" s="44">
        <v>0</v>
      </c>
      <c r="F8" s="44">
        <v>0</v>
      </c>
      <c r="G8" s="44">
        <v>0</v>
      </c>
      <c r="H8" s="44">
        <v>0</v>
      </c>
      <c r="I8" s="44">
        <v>0</v>
      </c>
      <c r="J8" s="44">
        <v>0</v>
      </c>
      <c r="K8" s="44">
        <v>0</v>
      </c>
      <c r="L8" s="44">
        <v>1</v>
      </c>
      <c r="M8" s="44">
        <v>0</v>
      </c>
      <c r="N8" s="44">
        <v>0</v>
      </c>
      <c r="O8" s="45">
        <f t="shared" si="0"/>
        <v>1</v>
      </c>
    </row>
    <row r="9" spans="2:15" ht="20" customHeight="1" x14ac:dyDescent="0.35">
      <c r="B9" s="8" t="s">
        <v>18</v>
      </c>
      <c r="C9" s="43">
        <v>0</v>
      </c>
      <c r="D9" s="44">
        <v>0</v>
      </c>
      <c r="E9" s="44">
        <v>0</v>
      </c>
      <c r="F9" s="44">
        <v>0</v>
      </c>
      <c r="G9" s="44">
        <v>0</v>
      </c>
      <c r="H9" s="44">
        <v>0</v>
      </c>
      <c r="I9" s="44">
        <v>0</v>
      </c>
      <c r="J9" s="44">
        <v>0</v>
      </c>
      <c r="K9" s="44">
        <v>0</v>
      </c>
      <c r="L9" s="44">
        <v>2</v>
      </c>
      <c r="M9" s="44">
        <v>0</v>
      </c>
      <c r="N9" s="44">
        <v>0</v>
      </c>
      <c r="O9" s="45">
        <f t="shared" si="0"/>
        <v>2</v>
      </c>
    </row>
    <row r="10" spans="2:15" ht="20" customHeight="1" x14ac:dyDescent="0.35">
      <c r="B10" s="8"/>
      <c r="C10" s="43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5">
        <f t="shared" si="0"/>
        <v>0</v>
      </c>
    </row>
    <row r="11" spans="2:15" ht="20" customHeight="1" x14ac:dyDescent="0.35">
      <c r="B11" s="8"/>
      <c r="C11" s="43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5">
        <f t="shared" si="0"/>
        <v>0</v>
      </c>
    </row>
    <row r="12" spans="2:15" ht="20" customHeight="1" x14ac:dyDescent="0.35">
      <c r="B12" s="8"/>
      <c r="C12" s="43"/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5">
        <f t="shared" si="0"/>
        <v>0</v>
      </c>
    </row>
    <row r="13" spans="2:15" ht="20" customHeight="1" x14ac:dyDescent="0.35">
      <c r="B13" s="8"/>
      <c r="C13" s="43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5">
        <f t="shared" si="0"/>
        <v>0</v>
      </c>
    </row>
    <row r="14" spans="2:15" ht="20" customHeight="1" x14ac:dyDescent="0.35">
      <c r="B14" s="8"/>
      <c r="C14" s="43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5">
        <f t="shared" si="0"/>
        <v>0</v>
      </c>
    </row>
    <row r="15" spans="2:15" ht="20" customHeight="1" x14ac:dyDescent="0.35">
      <c r="B15" s="8"/>
      <c r="C15" s="43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5">
        <f t="shared" si="0"/>
        <v>0</v>
      </c>
    </row>
    <row r="16" spans="2:15" ht="20" customHeight="1" x14ac:dyDescent="0.35">
      <c r="B16" s="8"/>
      <c r="C16" s="43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5">
        <f t="shared" si="0"/>
        <v>0</v>
      </c>
    </row>
    <row r="17" spans="2:15" ht="20" customHeight="1" x14ac:dyDescent="0.35">
      <c r="B17" s="8"/>
      <c r="C17" s="43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5">
        <f t="shared" si="0"/>
        <v>0</v>
      </c>
    </row>
    <row r="18" spans="2:15" ht="20" customHeight="1" x14ac:dyDescent="0.35">
      <c r="B18" s="8"/>
      <c r="C18" s="43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5">
        <f t="shared" si="0"/>
        <v>0</v>
      </c>
    </row>
    <row r="19" spans="2:15" ht="20" customHeight="1" x14ac:dyDescent="0.35">
      <c r="B19" s="8"/>
      <c r="C19" s="43"/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5">
        <f t="shared" si="0"/>
        <v>0</v>
      </c>
    </row>
    <row r="20" spans="2:15" ht="20" customHeight="1" x14ac:dyDescent="0.35">
      <c r="B20" s="8"/>
      <c r="C20" s="43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5">
        <f t="shared" si="0"/>
        <v>0</v>
      </c>
    </row>
    <row r="21" spans="2:15" ht="20" customHeight="1" x14ac:dyDescent="0.35">
      <c r="B21" s="8"/>
      <c r="C21" s="43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5">
        <f t="shared" si="0"/>
        <v>0</v>
      </c>
    </row>
    <row r="22" spans="2:15" ht="20" customHeight="1" x14ac:dyDescent="0.35">
      <c r="B22" s="8"/>
      <c r="C22" s="43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5">
        <f t="shared" si="0"/>
        <v>0</v>
      </c>
    </row>
    <row r="23" spans="2:15" ht="20" customHeight="1" x14ac:dyDescent="0.35">
      <c r="B23" s="8"/>
      <c r="C23" s="43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5">
        <f t="shared" si="0"/>
        <v>0</v>
      </c>
    </row>
    <row r="24" spans="2:15" ht="20" customHeight="1" x14ac:dyDescent="0.35">
      <c r="B24" s="8"/>
      <c r="C24" s="43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5">
        <f t="shared" si="0"/>
        <v>0</v>
      </c>
    </row>
    <row r="25" spans="2:15" ht="20" customHeight="1" x14ac:dyDescent="0.35">
      <c r="B25" s="8"/>
      <c r="C25" s="43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5">
        <f t="shared" si="0"/>
        <v>0</v>
      </c>
    </row>
    <row r="26" spans="2:15" ht="20" customHeight="1" x14ac:dyDescent="0.35">
      <c r="B26" s="8"/>
      <c r="C26" s="43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5">
        <f t="shared" si="0"/>
        <v>0</v>
      </c>
    </row>
    <row r="27" spans="2:15" ht="20" customHeight="1" x14ac:dyDescent="0.35">
      <c r="B27" s="8"/>
      <c r="C27" s="43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5">
        <f t="shared" si="0"/>
        <v>0</v>
      </c>
    </row>
    <row r="28" spans="2:15" ht="20" customHeight="1" x14ac:dyDescent="0.35">
      <c r="B28" s="8"/>
      <c r="C28" s="43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5">
        <f t="shared" si="0"/>
        <v>0</v>
      </c>
    </row>
    <row r="29" spans="2:15" ht="20" customHeight="1" x14ac:dyDescent="0.35">
      <c r="B29" s="8"/>
      <c r="C29" s="43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5">
        <f t="shared" si="0"/>
        <v>0</v>
      </c>
    </row>
    <row r="30" spans="2:15" ht="20" customHeight="1" x14ac:dyDescent="0.35">
      <c r="B30" s="8"/>
      <c r="C30" s="43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5">
        <f t="shared" si="0"/>
        <v>0</v>
      </c>
    </row>
    <row r="31" spans="2:15" ht="20" customHeight="1" x14ac:dyDescent="0.35">
      <c r="B31" s="8"/>
      <c r="C31" s="46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8">
        <f t="shared" si="0"/>
        <v>0</v>
      </c>
    </row>
    <row r="32" spans="2:15" x14ac:dyDescent="0.35">
      <c r="O32" s="38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oins">
                <anchor moveWithCells="1" sizeWithCells="1">
                  <from>
                    <xdr:col>1</xdr:col>
                    <xdr:colOff>69850</xdr:colOff>
                    <xdr:row>1</xdr:row>
                    <xdr:rowOff>50800</xdr:rowOff>
                  </from>
                  <to>
                    <xdr:col>1</xdr:col>
                    <xdr:colOff>247650</xdr:colOff>
                    <xdr:row>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Plus">
                <anchor moveWithCells="1" sizeWithCells="1">
                  <from>
                    <xdr:col>1</xdr:col>
                    <xdr:colOff>292100</xdr:colOff>
                    <xdr:row>1</xdr:row>
                    <xdr:rowOff>50800</xdr:rowOff>
                  </from>
                  <to>
                    <xdr:col>1</xdr:col>
                    <xdr:colOff>469900</xdr:colOff>
                    <xdr:row>1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Hebdo</vt:lpstr>
      <vt:lpstr>Bilan</vt:lpstr>
      <vt:lpstr>Hebdo!Ferie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2021-10-05T12:02:21Z</dcterms:created>
  <dcterms:modified xsi:type="dcterms:W3CDTF">2021-10-19T14:24:54Z</dcterms:modified>
</cp:coreProperties>
</file>