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Gantt\2020\Activités\"/>
    </mc:Choice>
  </mc:AlternateContent>
  <xr:revisionPtr revIDLastSave="0" documentId="13_ncr:1_{F16693F0-2778-4E79-96EC-0E94D5A7658F}" xr6:coauthVersionLast="45" xr6:coauthVersionMax="45" xr10:uidLastSave="{00000000-0000-0000-0000-000000000000}"/>
  <bookViews>
    <workbookView xWindow="150" yWindow="10" windowWidth="17320" windowHeight="8820" xr2:uid="{4C7EBA63-686E-4C58-986D-3E34E9DC4983}"/>
  </bookViews>
  <sheets>
    <sheet name="Cfg" sheetId="1" r:id="rId1"/>
    <sheet name="Hebdo" sheetId="3" r:id="rId2"/>
    <sheet name="Absences" sheetId="2" r:id="rId3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F5" i="3" l="1"/>
  <c r="BF6" i="3"/>
  <c r="BF7" i="3"/>
  <c r="BF8" i="3"/>
  <c r="BF9" i="3"/>
  <c r="BF10" i="3"/>
  <c r="BF11" i="3"/>
  <c r="BF12" i="3"/>
  <c r="BF13" i="3"/>
  <c r="BF14" i="3"/>
  <c r="BF15" i="3"/>
  <c r="BF16" i="3"/>
  <c r="BF17" i="3"/>
  <c r="BF18" i="3"/>
  <c r="BF19" i="3"/>
  <c r="BF20" i="3"/>
  <c r="BF21" i="3"/>
  <c r="BF22" i="3"/>
  <c r="BF23" i="3"/>
  <c r="BF24" i="3"/>
  <c r="BF25" i="3"/>
  <c r="BF26" i="3"/>
  <c r="BF4" i="3"/>
  <c r="K4" i="2"/>
  <c r="K5" i="2"/>
  <c r="K7" i="2"/>
  <c r="K8" i="2"/>
  <c r="K9" i="2"/>
  <c r="K6" i="2"/>
  <c r="L3" i="2"/>
  <c r="K3" i="2"/>
  <c r="BF2" i="3"/>
  <c r="BF3" i="3"/>
</calcChain>
</file>

<file path=xl/sharedStrings.xml><?xml version="1.0" encoding="utf-8"?>
<sst xmlns="http://schemas.openxmlformats.org/spreadsheetml/2006/main" count="5" uniqueCount="5">
  <si>
    <t>CP</t>
  </si>
  <si>
    <t>Obligation Hebdo</t>
  </si>
  <si>
    <t>nb
congés/an</t>
  </si>
  <si>
    <t>nb
Rtt/an</t>
  </si>
  <si>
    <t>RTT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</si>
</sst>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4" tint="-0.499984740745262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1" fillId="2" borderId="1" xfId="0" applyFont="1" applyFill="1" applyBorder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wrapText="1"/>
    </xf>
    <xf numFmtId="164" fontId="1" fillId="2" borderId="0" xfId="0" quotePrefix="1" applyNumberFormat="1" applyFont="1" applyFill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0" quotePrefix="1" applyFont="1" applyFill="1" applyAlignment="1">
      <alignment horizontal="center"/>
    </xf>
  </cellXfs>
  <cellStyles count="1">
    <cellStyle name="Normal" xfId="0" builtinId="0"/>
  </cellStyles>
  <dxfs count="2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1</xdr:row>
          <xdr:rowOff>107950</xdr:rowOff>
        </xdr:from>
        <xdr:to>
          <xdr:col>3</xdr:col>
          <xdr:colOff>438150</xdr:colOff>
          <xdr:row>1</xdr:row>
          <xdr:rowOff>323850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Recup Noms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323850</xdr:colOff>
          <xdr:row>0</xdr:row>
          <xdr:rowOff>95250</xdr:rowOff>
        </xdr:from>
        <xdr:to>
          <xdr:col>1</xdr:col>
          <xdr:colOff>774700</xdr:colOff>
          <xdr:row>1</xdr:row>
          <xdr:rowOff>120650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Recup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533400</xdr:colOff>
          <xdr:row>0</xdr:row>
          <xdr:rowOff>76200</xdr:rowOff>
        </xdr:from>
        <xdr:to>
          <xdr:col>3</xdr:col>
          <xdr:colOff>635000</xdr:colOff>
          <xdr:row>1</xdr:row>
          <xdr:rowOff>101600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Recup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E4F2-83B2-4712-AC22-2CB0FB4DA7D4}">
  <sheetPr codeName="Feuil1"/>
  <dimension ref="A1:L13"/>
  <sheetViews>
    <sheetView tabSelected="1" workbookViewId="0"/>
  </sheetViews>
  <sheetFormatPr baseColWidth="10" defaultRowHeight="14.5" x14ac:dyDescent="0.35"/>
  <cols>
    <col min="1" max="1" width="10.90625" style="4"/>
  </cols>
  <sheetData>
    <row r="1" spans="1:12" ht="15" customHeight="1" x14ac:dyDescent="0.35">
      <c r="A1" s="5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30" customHeight="1" x14ac:dyDescent="0.35">
      <c r="A2" s="3"/>
      <c r="B2" s="1"/>
      <c r="C2" s="1"/>
      <c r="D2" s="1"/>
      <c r="E2" s="1"/>
      <c r="F2" s="1"/>
      <c r="G2" s="1"/>
      <c r="H2" s="1"/>
      <c r="I2" s="16" t="s">
        <v>1</v>
      </c>
      <c r="J2" s="16" t="s">
        <v>2</v>
      </c>
      <c r="K2" s="16" t="s">
        <v>3</v>
      </c>
      <c r="L2" s="1"/>
    </row>
    <row r="3" spans="1:12" ht="27" customHeight="1" x14ac:dyDescent="0.35">
      <c r="A3" s="13"/>
      <c r="B3" s="14"/>
      <c r="C3" s="14"/>
      <c r="D3" s="14"/>
      <c r="E3" s="14"/>
      <c r="F3" s="14"/>
      <c r="G3" s="14"/>
      <c r="H3" s="14"/>
      <c r="I3" s="15"/>
      <c r="J3" s="15" t="s">
        <v>0</v>
      </c>
      <c r="K3" s="15" t="s">
        <v>4</v>
      </c>
      <c r="L3" s="2"/>
    </row>
    <row r="4" spans="1:12" x14ac:dyDescent="0.35">
      <c r="I4" s="9">
        <v>1.4583333333333335</v>
      </c>
      <c r="J4" s="4">
        <v>33</v>
      </c>
      <c r="K4" s="4">
        <v>5</v>
      </c>
    </row>
    <row r="5" spans="1:12" x14ac:dyDescent="0.35">
      <c r="I5" s="9">
        <v>1.25</v>
      </c>
      <c r="J5" s="4">
        <v>33</v>
      </c>
      <c r="K5" s="4">
        <v>5</v>
      </c>
    </row>
    <row r="6" spans="1:12" x14ac:dyDescent="0.35">
      <c r="I6" s="9">
        <v>1.4583333333333335</v>
      </c>
      <c r="J6" s="4">
        <v>33</v>
      </c>
      <c r="K6" s="4">
        <v>5</v>
      </c>
    </row>
    <row r="7" spans="1:12" x14ac:dyDescent="0.35">
      <c r="I7" s="9">
        <v>0.91666666666666674</v>
      </c>
      <c r="J7" s="4">
        <v>33</v>
      </c>
      <c r="K7" s="4">
        <v>5</v>
      </c>
    </row>
    <row r="8" spans="1:12" x14ac:dyDescent="0.35">
      <c r="I8" s="9">
        <v>1.4583333333333335</v>
      </c>
      <c r="J8" s="4">
        <v>33</v>
      </c>
      <c r="K8" s="4">
        <v>5</v>
      </c>
    </row>
    <row r="9" spans="1:12" x14ac:dyDescent="0.35">
      <c r="I9" s="9">
        <v>1.4583333333333335</v>
      </c>
      <c r="J9" s="4">
        <v>33</v>
      </c>
      <c r="K9" s="4">
        <v>5</v>
      </c>
    </row>
    <row r="10" spans="1:12" x14ac:dyDescent="0.35">
      <c r="I10" s="9">
        <v>1.4583333333333333</v>
      </c>
      <c r="J10" s="4">
        <v>33</v>
      </c>
      <c r="K10" s="4">
        <v>5</v>
      </c>
    </row>
    <row r="11" spans="1:12" x14ac:dyDescent="0.35">
      <c r="I11" s="4"/>
      <c r="J11" s="4"/>
      <c r="K11" s="4"/>
    </row>
    <row r="12" spans="1:12" x14ac:dyDescent="0.35">
      <c r="I12" s="4"/>
      <c r="J12" s="4"/>
      <c r="K12" s="4"/>
    </row>
    <row r="13" spans="1:12" x14ac:dyDescent="0.35">
      <c r="I13" s="4"/>
      <c r="J13" s="4"/>
      <c r="K13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cup_Noms">
                <anchor moveWithCells="1" sizeWithCells="1">
                  <from>
                    <xdr:col>1</xdr:col>
                    <xdr:colOff>266700</xdr:colOff>
                    <xdr:row>1</xdr:row>
                    <xdr:rowOff>107950</xdr:rowOff>
                  </from>
                  <to>
                    <xdr:col>3</xdr:col>
                    <xdr:colOff>438150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71A78-7358-47B8-8FC8-21C4233E95BC}">
  <sheetPr codeName="Feuil2"/>
  <dimension ref="A1:BG26"/>
  <sheetViews>
    <sheetView showZeros="0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14" sqref="A14"/>
    </sheetView>
  </sheetViews>
  <sheetFormatPr baseColWidth="10" defaultRowHeight="14.5" x14ac:dyDescent="0.35"/>
  <cols>
    <col min="2" max="2" width="15.36328125" customWidth="1"/>
    <col min="3" max="53" width="5.453125" style="9" customWidth="1"/>
    <col min="54" max="56" width="5.453125" customWidth="1"/>
  </cols>
  <sheetData>
    <row r="1" spans="1:59" ht="15" thickBot="1" x14ac:dyDescent="0.4">
      <c r="A1" s="7">
        <v>2020</v>
      </c>
      <c r="B1" s="1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F1" s="1"/>
      <c r="BG1" s="1"/>
    </row>
    <row r="2" spans="1:59" ht="31" customHeight="1" x14ac:dyDescent="0.35">
      <c r="A2" s="1"/>
      <c r="B2" s="1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F2" s="16" t="str">
        <f>Cfg!I2</f>
        <v>Obligation Hebdo</v>
      </c>
      <c r="BG2" s="16"/>
    </row>
    <row r="3" spans="1:59" x14ac:dyDescent="0.35">
      <c r="A3" s="10"/>
      <c r="B3" s="6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F3">
        <f>Cfg!I3</f>
        <v>0</v>
      </c>
    </row>
    <row r="4" spans="1:59" x14ac:dyDescent="0.35">
      <c r="BF4" s="9" t="str">
        <f>IF(ISBLANK(A4),"",VLOOKUP(A4,Cfg!A3:K100,9,FALSE))</f>
        <v/>
      </c>
    </row>
    <row r="5" spans="1:59" x14ac:dyDescent="0.35">
      <c r="BF5" s="9" t="str">
        <f>IF(ISBLANK(A5),"",VLOOKUP(A5,Cfg!A4:K101,9,FALSE))</f>
        <v/>
      </c>
    </row>
    <row r="6" spans="1:59" x14ac:dyDescent="0.35">
      <c r="BF6" s="9" t="str">
        <f>IF(ISBLANK(A6),"",VLOOKUP(A6,Cfg!A5:K102,9,FALSE))</f>
        <v/>
      </c>
    </row>
    <row r="7" spans="1:59" x14ac:dyDescent="0.35">
      <c r="BF7" s="9" t="str">
        <f>IF(ISBLANK(A7),"",VLOOKUP(A7,Cfg!A6:K103,9,FALSE))</f>
        <v/>
      </c>
    </row>
    <row r="8" spans="1:59" x14ac:dyDescent="0.35">
      <c r="BF8" s="9" t="str">
        <f>IF(ISBLANK(A8),"",VLOOKUP(A8,Cfg!A7:K104,9,FALSE))</f>
        <v/>
      </c>
    </row>
    <row r="9" spans="1:59" x14ac:dyDescent="0.35">
      <c r="BF9" s="9" t="str">
        <f>IF(ISBLANK(A9),"",VLOOKUP(A9,Cfg!A8:K105,9,FALSE))</f>
        <v/>
      </c>
    </row>
    <row r="10" spans="1:59" x14ac:dyDescent="0.35">
      <c r="BF10" s="9" t="str">
        <f>IF(ISBLANK(A10),"",VLOOKUP(A10,Cfg!A9:K106,9,FALSE))</f>
        <v/>
      </c>
    </row>
    <row r="11" spans="1:59" x14ac:dyDescent="0.35">
      <c r="BF11" s="9" t="str">
        <f>IF(ISBLANK(A11),"",VLOOKUP(A11,Cfg!A10:K107,9,FALSE))</f>
        <v/>
      </c>
    </row>
    <row r="12" spans="1:59" x14ac:dyDescent="0.35">
      <c r="BF12" s="9" t="str">
        <f>IF(ISBLANK(A12),"",VLOOKUP(A12,Cfg!A11:K108,9,FALSE))</f>
        <v/>
      </c>
    </row>
    <row r="13" spans="1:59" x14ac:dyDescent="0.35">
      <c r="BF13" s="9" t="str">
        <f>IF(ISBLANK(A13),"",VLOOKUP(A13,Cfg!A12:K109,9,FALSE))</f>
        <v/>
      </c>
    </row>
    <row r="14" spans="1:59" x14ac:dyDescent="0.35">
      <c r="BF14" s="9" t="str">
        <f>IF(ISBLANK(A14),"",VLOOKUP(A14,Cfg!A13:K110,9,FALSE))</f>
        <v/>
      </c>
    </row>
    <row r="15" spans="1:59" x14ac:dyDescent="0.35">
      <c r="BF15" s="9" t="str">
        <f>IF(ISBLANK(A15),"",VLOOKUP(A15,Cfg!A14:K111,9,FALSE))</f>
        <v/>
      </c>
    </row>
    <row r="16" spans="1:59" x14ac:dyDescent="0.35">
      <c r="BF16" s="9" t="str">
        <f>IF(ISBLANK(A16),"",VLOOKUP(A16,Cfg!A15:K112,9,FALSE))</f>
        <v/>
      </c>
    </row>
    <row r="17" spans="58:58" x14ac:dyDescent="0.35">
      <c r="BF17" s="9" t="str">
        <f>IF(ISBLANK(A17),"",VLOOKUP(A17,Cfg!A16:K113,9,FALSE))</f>
        <v/>
      </c>
    </row>
    <row r="18" spans="58:58" x14ac:dyDescent="0.35">
      <c r="BF18" s="9" t="str">
        <f>IF(ISBLANK(A18),"",VLOOKUP(A18,Cfg!A17:K114,9,FALSE))</f>
        <v/>
      </c>
    </row>
    <row r="19" spans="58:58" x14ac:dyDescent="0.35">
      <c r="BF19" s="9" t="str">
        <f>IF(ISBLANK(A19),"",VLOOKUP(A19,Cfg!A18:K115,9,FALSE))</f>
        <v/>
      </c>
    </row>
    <row r="20" spans="58:58" x14ac:dyDescent="0.35">
      <c r="BF20" s="9" t="str">
        <f>IF(ISBLANK(A20),"",VLOOKUP(A20,Cfg!A19:K116,9,FALSE))</f>
        <v/>
      </c>
    </row>
    <row r="21" spans="58:58" x14ac:dyDescent="0.35">
      <c r="BF21" s="9" t="str">
        <f>IF(ISBLANK(A21),"",VLOOKUP(A21,Cfg!A20:K117,9,FALSE))</f>
        <v/>
      </c>
    </row>
    <row r="22" spans="58:58" x14ac:dyDescent="0.35">
      <c r="BF22" s="9" t="str">
        <f>IF(ISBLANK(A22),"",VLOOKUP(A22,Cfg!A21:K118,9,FALSE))</f>
        <v/>
      </c>
    </row>
    <row r="23" spans="58:58" x14ac:dyDescent="0.35">
      <c r="BF23" s="9" t="str">
        <f>IF(ISBLANK(A23),"",VLOOKUP(A23,Cfg!A22:K119,9,FALSE))</f>
        <v/>
      </c>
    </row>
    <row r="24" spans="58:58" x14ac:dyDescent="0.35">
      <c r="BF24" s="9" t="str">
        <f>IF(ISBLANK(A24),"",VLOOKUP(A24,Cfg!A23:K120,9,FALSE))</f>
        <v/>
      </c>
    </row>
    <row r="25" spans="58:58" x14ac:dyDescent="0.35">
      <c r="BF25" s="9" t="str">
        <f>IF(ISBLANK(A25),"",VLOOKUP(A25,Cfg!A24:K121,9,FALSE))</f>
        <v/>
      </c>
    </row>
    <row r="26" spans="58:58" x14ac:dyDescent="0.35">
      <c r="BF26" s="9" t="str">
        <f>IF(ISBLANK(A26),"",VLOOKUP(A26,Cfg!A25:K122,9,FALSE))</f>
        <v/>
      </c>
    </row>
  </sheetData>
  <conditionalFormatting sqref="C4:BD100">
    <cfRule type="expression" dxfId="0" priority="1">
      <formula>C4&lt;$BF4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Recup_Hebdo">
                <anchor moveWithCells="1" sizeWithCells="1">
                  <from>
                    <xdr:col>1</xdr:col>
                    <xdr:colOff>323850</xdr:colOff>
                    <xdr:row>0</xdr:row>
                    <xdr:rowOff>95250</xdr:rowOff>
                  </from>
                  <to>
                    <xdr:col>1</xdr:col>
                    <xdr:colOff>774700</xdr:colOff>
                    <xdr:row>1</xdr:row>
                    <xdr:rowOff>120650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F3A8D-B331-4365-9E67-972322FB30C8}">
  <sheetPr codeName="Feuil3"/>
  <dimension ref="A1:M9"/>
  <sheetViews>
    <sheetView workbookViewId="0">
      <selection activeCell="H14" sqref="H14"/>
    </sheetView>
  </sheetViews>
  <sheetFormatPr baseColWidth="10" defaultRowHeight="14.5" x14ac:dyDescent="0.35"/>
  <cols>
    <col min="1" max="1" width="10.90625" style="4"/>
    <col min="3" max="3" width="10.90625" style="9"/>
    <col min="4" max="4" width="10.90625" style="4"/>
    <col min="11" max="11" width="10.90625" style="4"/>
  </cols>
  <sheetData>
    <row r="1" spans="1:13" ht="15" thickBot="1" x14ac:dyDescent="0.4">
      <c r="A1" s="7">
        <v>2020</v>
      </c>
      <c r="B1" s="1"/>
      <c r="C1" s="8"/>
      <c r="D1" s="3"/>
      <c r="E1" s="1"/>
      <c r="F1" s="1"/>
      <c r="G1" s="1"/>
      <c r="H1" s="1"/>
      <c r="K1" s="3"/>
      <c r="L1" s="1"/>
      <c r="M1" s="1"/>
    </row>
    <row r="2" spans="1:13" x14ac:dyDescent="0.35">
      <c r="A2" s="3"/>
      <c r="B2" s="1"/>
      <c r="C2" s="8"/>
      <c r="D2" s="3"/>
      <c r="E2" s="1"/>
      <c r="F2" s="1"/>
      <c r="G2" s="1"/>
      <c r="H2" s="1"/>
      <c r="K2" s="3"/>
      <c r="L2" s="1"/>
      <c r="M2" s="1"/>
    </row>
    <row r="3" spans="1:13" x14ac:dyDescent="0.35">
      <c r="A3" s="10"/>
      <c r="B3" s="6"/>
      <c r="C3" s="11"/>
      <c r="D3" s="17"/>
      <c r="E3" s="6"/>
      <c r="F3" s="6"/>
      <c r="G3" s="6"/>
      <c r="H3" s="6"/>
      <c r="K3" s="6" t="str">
        <f>Cfg!J3</f>
        <v>CP</v>
      </c>
      <c r="L3" s="6" t="str">
        <f>Cfg!K3</f>
        <v>RTT</v>
      </c>
      <c r="M3" s="6"/>
    </row>
    <row r="4" spans="1:13" x14ac:dyDescent="0.35">
      <c r="K4" s="4" t="str">
        <f>IF(ISBLANK(A4),"",VLOOKUP(A4,Cfg!A3:L100,10,FALSE))</f>
        <v/>
      </c>
    </row>
    <row r="5" spans="1:13" x14ac:dyDescent="0.35">
      <c r="K5" s="4" t="str">
        <f>IF(ISBLANK(A5),"",VLOOKUP(A5,Cfg!A4:L101,10,FALSE))</f>
        <v/>
      </c>
    </row>
    <row r="6" spans="1:13" x14ac:dyDescent="0.35">
      <c r="K6" s="4" t="str">
        <f>IF(ISBLANK(A6),"",VLOOKUP(A6,Cfg!A5:L102,10,FALSE))</f>
        <v/>
      </c>
    </row>
    <row r="7" spans="1:13" x14ac:dyDescent="0.35">
      <c r="K7" s="4" t="str">
        <f>IF(ISBLANK(A7),"",VLOOKUP(A7,Cfg!A6:L103,10,FALSE))</f>
        <v/>
      </c>
    </row>
    <row r="8" spans="1:13" x14ac:dyDescent="0.35">
      <c r="K8" s="4" t="str">
        <f>IF(ISBLANK(A8),"",VLOOKUP(A8,Cfg!A7:L104,10,FALSE))</f>
        <v/>
      </c>
    </row>
    <row r="9" spans="1:13" x14ac:dyDescent="0.35">
      <c r="K9" s="4" t="str">
        <f>IF(ISBLANK(A9),"",VLOOKUP(A9,Cfg!A8:L105,10,FALSE))</f>
        <v/>
      </c>
    </row>
  </sheetData>
  <conditionalFormatting sqref="D4:D5">
    <cfRule type="expression" dxfId="1" priority="1">
      <formula>D4&lt;$K4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ecup_Abs">
                <anchor moveWithCells="1" sizeWithCells="1">
                  <from>
                    <xdr:col>2</xdr:col>
                    <xdr:colOff>533400</xdr:colOff>
                    <xdr:row>0</xdr:row>
                    <xdr:rowOff>76200</xdr:rowOff>
                  </from>
                  <to>
                    <xdr:col>3</xdr:col>
                    <xdr:colOff>635000</xdr:colOff>
                    <xdr:row>1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Cfg</vt:lpstr>
      <vt:lpstr>Hebdo</vt:lpstr>
      <vt:lpstr>Absences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2020-07-18T07:59:47Z</dcterms:created>
  <dcterms:modified xsi:type="dcterms:W3CDTF">2020-07-21T13:46:36Z</dcterms:modified>
</cp:coreProperties>
</file>