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526" codeName="{B7FE6334-C1A2-E50D-BD3D-5F4D41BBC2E3}"/>
  <workbookPr showInkAnnotation="0" codeName="ThisWorkbook" autoCompressPictures="0"/>
  <bookViews>
    <workbookView xWindow="0" yWindow="0" windowWidth="25600" windowHeight="14160" tabRatio="500"/>
  </bookViews>
  <sheets>
    <sheet name="AV" sheetId="2" r:id="rId1"/>
    <sheet name="GABY" sheetId="1" r:id="rId2"/>
    <sheet name="LUDO" sheetId="4" r:id="rId3"/>
    <sheet name="XAVIER" sheetId="5" r:id="rId4"/>
    <sheet name="ROMAIN" sheetId="6" r:id="rId5"/>
    <sheet name="CHRISTOPHE" sheetId="7" r:id="rId6"/>
    <sheet name="LAURENT" sheetId="8" r:id="rId7"/>
    <sheet name="LISTE" sheetId="3" r:id="rId8"/>
  </sheets>
  <definedNames>
    <definedName name="_xlnm._FilterDatabase" localSheetId="0" hidden="1">AV!$T$9:$T$20</definedName>
    <definedName name="_xlnm._FilterDatabase" localSheetId="1" hidden="1">GABY!$AE$9:$AI$28</definedName>
    <definedName name="DELAI">LISTE!$D$3:$D$5</definedName>
    <definedName name="HEURE">LISTE!$E$3:$E$97</definedName>
    <definedName name="TECHNICIEN">LISTE!$B$3:$B$10</definedName>
  </definedNames>
  <calcPr calcId="140001" iterate="1" concurrentCalc="0"/>
  <customWorkbookViews>
    <customWorkbookView name="Fab Bonotti - Affichage personnalisé" guid="{F4D249E1-DA4F-B641-B03A-01BF860B1C70}" mergeInterval="0" personalView="1" xWindow="-2" yWindow="57" windowWidth="1280" windowHeight="723" tabRatio="500" activeSheetId="1"/>
  </customWorkbookView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J10" i="1" l="1"/>
  <c r="AJ11" i="1"/>
  <c r="AJ12" i="1"/>
  <c r="AJ13" i="1"/>
  <c r="AJ14" i="1"/>
  <c r="AJ9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J52" i="1"/>
  <c r="AJ53" i="1"/>
  <c r="AJ54" i="1"/>
  <c r="AJ55" i="1"/>
  <c r="AJ56" i="1"/>
  <c r="AJ57" i="1"/>
  <c r="AJ58" i="1"/>
  <c r="AJ59" i="1"/>
  <c r="AJ60" i="1"/>
  <c r="AJ61" i="1"/>
  <c r="AJ62" i="1"/>
  <c r="AJ63" i="1"/>
  <c r="AJ64" i="1"/>
  <c r="AJ65" i="1"/>
  <c r="AJ66" i="1"/>
  <c r="AJ67" i="1"/>
  <c r="AJ68" i="1"/>
  <c r="AJ69" i="1"/>
  <c r="AJ70" i="1"/>
  <c r="AJ71" i="1"/>
  <c r="AJ72" i="1"/>
  <c r="AJ73" i="1"/>
  <c r="AJ74" i="1"/>
  <c r="AJ75" i="1"/>
  <c r="AJ76" i="1"/>
  <c r="AJ77" i="1"/>
  <c r="AJ78" i="1"/>
  <c r="AJ79" i="1"/>
  <c r="AJ80" i="1"/>
  <c r="AJ81" i="1"/>
  <c r="AJ82" i="1"/>
  <c r="AJ83" i="1"/>
  <c r="AJ84" i="1"/>
  <c r="AJ85" i="1"/>
  <c r="AJ86" i="1"/>
  <c r="AJ87" i="1"/>
  <c r="AJ88" i="1"/>
  <c r="AJ89" i="1"/>
  <c r="AJ90" i="1"/>
  <c r="AJ91" i="1"/>
  <c r="AJ92" i="1"/>
  <c r="AJ93" i="1"/>
  <c r="AJ94" i="1"/>
  <c r="AJ95" i="1"/>
  <c r="AJ96" i="1"/>
  <c r="AJ97" i="1"/>
  <c r="AJ98" i="1"/>
  <c r="AJ99" i="1"/>
  <c r="AJ100" i="1"/>
  <c r="AJ101" i="1"/>
  <c r="AJ102" i="1"/>
  <c r="AJ103" i="1"/>
  <c r="AJ104" i="1"/>
  <c r="AJ105" i="1"/>
  <c r="G1048576" i="2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5" i="1"/>
  <c r="AK56" i="1"/>
  <c r="AK57" i="1"/>
  <c r="AK58" i="1"/>
  <c r="AK59" i="1"/>
  <c r="AK60" i="1"/>
  <c r="AK61" i="1"/>
  <c r="AK62" i="1"/>
  <c r="AK63" i="1"/>
  <c r="AK64" i="1"/>
  <c r="AK65" i="1"/>
  <c r="AK66" i="1"/>
  <c r="AK67" i="1"/>
  <c r="AK68" i="1"/>
  <c r="AK69" i="1"/>
  <c r="AK70" i="1"/>
  <c r="AK71" i="1"/>
  <c r="AK72" i="1"/>
  <c r="AK73" i="1"/>
  <c r="AK74" i="1"/>
  <c r="AK75" i="1"/>
  <c r="AK76" i="1"/>
  <c r="AK77" i="1"/>
  <c r="AK78" i="1"/>
  <c r="AK79" i="1"/>
  <c r="AK80" i="1"/>
  <c r="AK81" i="1"/>
  <c r="AK82" i="1"/>
  <c r="AK83" i="1"/>
  <c r="AK84" i="1"/>
  <c r="AK85" i="1"/>
  <c r="AK86" i="1"/>
  <c r="AK87" i="1"/>
  <c r="AK88" i="1"/>
  <c r="AK89" i="1"/>
  <c r="AK90" i="1"/>
  <c r="AK91" i="1"/>
  <c r="AK92" i="1"/>
  <c r="AK93" i="1"/>
  <c r="AK94" i="1"/>
  <c r="AK95" i="1"/>
  <c r="AK96" i="1"/>
  <c r="AK97" i="1"/>
  <c r="AK98" i="1"/>
  <c r="AK99" i="1"/>
  <c r="AK100" i="1"/>
  <c r="AK101" i="1"/>
  <c r="AK102" i="1"/>
  <c r="AK9" i="1"/>
  <c r="D142" i="1"/>
  <c r="D145" i="1"/>
  <c r="D147" i="1"/>
  <c r="D135" i="1"/>
  <c r="D132" i="1"/>
  <c r="D137" i="1"/>
  <c r="D125" i="1"/>
  <c r="D122" i="1"/>
  <c r="D127" i="1"/>
  <c r="D115" i="1"/>
  <c r="D112" i="1"/>
  <c r="D117" i="1"/>
  <c r="D105" i="1"/>
  <c r="D102" i="1"/>
  <c r="D107" i="1"/>
  <c r="D95" i="1"/>
  <c r="D92" i="1"/>
  <c r="D97" i="1"/>
  <c r="D85" i="1"/>
  <c r="D82" i="1"/>
  <c r="D87" i="1"/>
  <c r="D65" i="1"/>
  <c r="D62" i="1"/>
  <c r="D67" i="1"/>
  <c r="D45" i="1"/>
  <c r="D42" i="1"/>
  <c r="D47" i="1"/>
  <c r="D25" i="1"/>
  <c r="D22" i="1"/>
  <c r="D27" i="1"/>
  <c r="D15" i="1"/>
  <c r="D12" i="1"/>
  <c r="D17" i="1"/>
  <c r="D18" i="1"/>
  <c r="D28" i="1"/>
  <c r="D35" i="1"/>
  <c r="D32" i="1"/>
  <c r="D37" i="1"/>
  <c r="D38" i="1"/>
  <c r="D48" i="1"/>
  <c r="D55" i="1"/>
  <c r="D52" i="1"/>
  <c r="D57" i="1"/>
  <c r="D58" i="1"/>
  <c r="D68" i="1"/>
  <c r="D75" i="1"/>
  <c r="D72" i="1"/>
  <c r="D77" i="1"/>
  <c r="D78" i="1"/>
  <c r="D88" i="1"/>
  <c r="D98" i="1"/>
  <c r="D108" i="1"/>
  <c r="D118" i="1"/>
  <c r="D128" i="1"/>
  <c r="D138" i="1"/>
  <c r="D148" i="1"/>
  <c r="D152" i="1"/>
  <c r="D155" i="1"/>
  <c r="D157" i="1"/>
  <c r="D158" i="1"/>
  <c r="D162" i="1"/>
  <c r="D165" i="1"/>
  <c r="D167" i="1"/>
  <c r="D168" i="1"/>
  <c r="D172" i="1"/>
  <c r="D175" i="1"/>
  <c r="D177" i="1"/>
  <c r="D178" i="1"/>
  <c r="D182" i="1"/>
  <c r="D185" i="1"/>
  <c r="D187" i="1"/>
  <c r="D188" i="1"/>
  <c r="D192" i="1"/>
  <c r="D195" i="1"/>
  <c r="D197" i="1"/>
  <c r="D198" i="1"/>
  <c r="D202" i="1"/>
  <c r="D205" i="1"/>
  <c r="D207" i="1"/>
  <c r="D208" i="1"/>
  <c r="D212" i="1"/>
  <c r="D215" i="1"/>
  <c r="D217" i="1"/>
  <c r="D218" i="1"/>
  <c r="D222" i="1"/>
  <c r="D225" i="1"/>
  <c r="D227" i="1"/>
  <c r="D228" i="1"/>
  <c r="D232" i="1"/>
  <c r="D235" i="1"/>
  <c r="D237" i="1"/>
  <c r="D238" i="1"/>
  <c r="D242" i="1"/>
  <c r="D245" i="1"/>
  <c r="D247" i="1"/>
  <c r="D248" i="1"/>
  <c r="D252" i="1"/>
  <c r="D255" i="1"/>
  <c r="D257" i="1"/>
  <c r="D258" i="1"/>
  <c r="D262" i="1"/>
  <c r="D265" i="1"/>
  <c r="D267" i="1"/>
  <c r="D268" i="1"/>
  <c r="D272" i="1"/>
  <c r="D275" i="1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I10" i="2"/>
  <c r="L10" i="2"/>
</calcChain>
</file>

<file path=xl/sharedStrings.xml><?xml version="1.0" encoding="utf-8"?>
<sst xmlns="http://schemas.openxmlformats.org/spreadsheetml/2006/main" count="421" uniqueCount="69">
  <si>
    <t>MATIN</t>
  </si>
  <si>
    <t>TOTAL</t>
  </si>
  <si>
    <t>TEMPS</t>
  </si>
  <si>
    <t xml:space="preserve"> </t>
  </si>
  <si>
    <t xml:space="preserve">REPRISE </t>
  </si>
  <si>
    <t>DEBUT A.M</t>
  </si>
  <si>
    <t xml:space="preserve">DEPART </t>
  </si>
  <si>
    <t>APRES MIDI</t>
  </si>
  <si>
    <t xml:space="preserve">SOCIETE </t>
  </si>
  <si>
    <t>DELAI</t>
  </si>
  <si>
    <t xml:space="preserve">TEMPS </t>
  </si>
  <si>
    <t xml:space="preserve">PRIX TECHNIQUE </t>
  </si>
  <si>
    <t>PRIX FINAL</t>
  </si>
  <si>
    <t xml:space="preserve">PASSER EN COMMANDE </t>
  </si>
  <si>
    <t>PR PERDU</t>
  </si>
  <si>
    <t>PIECE ATTRIBUE</t>
  </si>
  <si>
    <t>PIECE TERMINER</t>
  </si>
  <si>
    <t>N° DE PR</t>
  </si>
  <si>
    <t>PRIX COMPOSANT</t>
  </si>
  <si>
    <t>DELTA</t>
  </si>
  <si>
    <t>PERDU</t>
  </si>
  <si>
    <t>DATE</t>
  </si>
  <si>
    <t xml:space="preserve">REFERENCE SYSTEME </t>
  </si>
  <si>
    <t>GABY</t>
  </si>
  <si>
    <t>HORAIRE</t>
  </si>
  <si>
    <t>ESSAIS</t>
  </si>
  <si>
    <t>STYLO</t>
  </si>
  <si>
    <t>U</t>
  </si>
  <si>
    <t>HEURE ARRIVEE</t>
  </si>
  <si>
    <t>PAUSE</t>
  </si>
  <si>
    <t>DEJEUNER</t>
  </si>
  <si>
    <t>SOCIETE</t>
  </si>
  <si>
    <t>PR1205</t>
  </si>
  <si>
    <t>ESSAIS 2</t>
  </si>
  <si>
    <t>CRAYON</t>
  </si>
  <si>
    <t>N</t>
  </si>
  <si>
    <t>PR1206</t>
  </si>
  <si>
    <t>ESSAIS3</t>
  </si>
  <si>
    <t>COLLE</t>
  </si>
  <si>
    <t>P</t>
  </si>
  <si>
    <t>PR1208</t>
  </si>
  <si>
    <t>ESSAIS4</t>
  </si>
  <si>
    <t>GOMME</t>
  </si>
  <si>
    <t>PR1207</t>
  </si>
  <si>
    <t>PR1310</t>
  </si>
  <si>
    <t>ESSAIS5</t>
  </si>
  <si>
    <t>TABLE</t>
  </si>
  <si>
    <t>PR</t>
  </si>
  <si>
    <t>SYSTEME</t>
  </si>
  <si>
    <t>D</t>
  </si>
  <si>
    <t>1/4h</t>
  </si>
  <si>
    <t>Devis Effectué</t>
  </si>
  <si>
    <t>TEMPS ALLOUE /PASSE</t>
  </si>
  <si>
    <t xml:space="preserve">LISTE TECHNICIEN </t>
  </si>
  <si>
    <t xml:space="preserve">LUDO </t>
  </si>
  <si>
    <t>CHRISTOPHE</t>
  </si>
  <si>
    <t>XAVIER</t>
  </si>
  <si>
    <t>ROMAIN</t>
  </si>
  <si>
    <t>LAURENT</t>
  </si>
  <si>
    <t>Delai</t>
  </si>
  <si>
    <t>HEURE</t>
  </si>
  <si>
    <t>PR1207-0123/1</t>
  </si>
  <si>
    <t>CC</t>
  </si>
  <si>
    <t>PR1207-0123/2</t>
  </si>
  <si>
    <t>ESSAIS10</t>
  </si>
  <si>
    <t>ESSAIS 8</t>
  </si>
  <si>
    <t>ESSAIS 7</t>
  </si>
  <si>
    <t>LAMPE</t>
  </si>
  <si>
    <t>URGENCE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</si>
</sst>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h:mm;@"/>
    <numFmt numFmtId="165" formatCode="[$-F800]dddd\,\ mmmm\ dd\,\ yyyy"/>
    <numFmt numFmtId="166" formatCode="[$-F400]h:mm:ss\ AM/PM"/>
    <numFmt numFmtId="167" formatCode="#,##0.00\ &quot;€&quot;"/>
    <numFmt numFmtId="168" formatCode="[h]:mm:ss;@"/>
    <numFmt numFmtId="169" formatCode="[$-40C]d\-mmm\-yy;@"/>
    <numFmt numFmtId="170" formatCode="[$-40C]dd\-mmm\-yy;@"/>
    <numFmt numFmtId="171" formatCode="[$-40C]d\-mmm\-yyyy;@"/>
  </numFmts>
  <fonts count="17" x14ac:knownFonts="1">
    <font>
      <sz val="12"/>
      <color theme="1"/>
      <name val="Calibri"/>
      <family val="2"/>
      <charset val="134"/>
      <scheme val="minor"/>
    </font>
    <font>
      <b/>
      <sz val="18"/>
      <color theme="3"/>
      <name val="Cambria"/>
      <family val="2"/>
      <scheme val="maj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4"/>
      <color theme="1"/>
      <name val="Calibri"/>
      <scheme val="minor"/>
    </font>
    <font>
      <sz val="12"/>
      <color theme="1" tint="4.9989318521683403E-2"/>
      <name val="Calibri"/>
      <scheme val="minor"/>
    </font>
    <font>
      <sz val="12"/>
      <color rgb="FF0D0D0D"/>
      <name val="Calibri"/>
      <scheme val="minor"/>
    </font>
    <font>
      <sz val="12"/>
      <color theme="1"/>
      <name val="Calibri"/>
      <scheme val="minor"/>
    </font>
    <font>
      <sz val="10"/>
      <color theme="1"/>
      <name val="Calibri"/>
      <family val="2"/>
      <charset val="134"/>
      <scheme val="minor"/>
    </font>
    <font>
      <sz val="10"/>
      <color rgb="FFCCFFCC"/>
      <name val="Calibri"/>
      <family val="2"/>
      <scheme val="minor"/>
    </font>
    <font>
      <b/>
      <sz val="10"/>
      <color rgb="FFCCFFCC"/>
      <name val="Cambria"/>
      <family val="2"/>
      <scheme val="major"/>
    </font>
    <font>
      <sz val="10"/>
      <color rgb="FF000000"/>
      <name val="Calibri"/>
      <family val="2"/>
      <scheme val="minor"/>
    </font>
    <font>
      <b/>
      <sz val="11"/>
      <color rgb="FF000000"/>
      <name val="Calibri"/>
      <scheme val="minor"/>
    </font>
    <font>
      <b/>
      <sz val="10"/>
      <color rgb="FFCCFFCC"/>
      <name val="Cambria"/>
      <family val="2"/>
    </font>
    <font>
      <sz val="8"/>
      <name val="Calibri"/>
      <family val="2"/>
      <charset val="134"/>
      <scheme val="minor"/>
    </font>
    <font>
      <sz val="12"/>
      <name val="Calibri"/>
      <family val="2"/>
      <charset val="134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EB99"/>
        <bgColor rgb="FF000000"/>
      </patternFill>
    </fill>
    <fill>
      <patternFill patternType="solid">
        <fgColor rgb="FFFFFFDB"/>
        <bgColor rgb="FF000000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798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22">
    <xf numFmtId="0" fontId="0" fillId="0" borderId="0" xfId="0"/>
    <xf numFmtId="164" fontId="0" fillId="0" borderId="0" xfId="0" applyNumberFormat="1"/>
    <xf numFmtId="0" fontId="0" fillId="0" borderId="6" xfId="0" applyBorder="1"/>
    <xf numFmtId="14" fontId="0" fillId="0" borderId="0" xfId="0" applyNumberFormat="1"/>
    <xf numFmtId="0" fontId="0" fillId="3" borderId="0" xfId="0" applyFont="1" applyFill="1" applyBorder="1"/>
    <xf numFmtId="19" fontId="0" fillId="0" borderId="0" xfId="0" applyNumberFormat="1"/>
    <xf numFmtId="166" fontId="0" fillId="0" borderId="0" xfId="0" applyNumberFormat="1"/>
    <xf numFmtId="167" fontId="0" fillId="0" borderId="0" xfId="0" applyNumberFormat="1"/>
    <xf numFmtId="166" fontId="0" fillId="0" borderId="5" xfId="0" applyNumberFormat="1" applyBorder="1"/>
    <xf numFmtId="166" fontId="0" fillId="3" borderId="5" xfId="0" applyNumberFormat="1" applyFill="1" applyBorder="1"/>
    <xf numFmtId="0" fontId="0" fillId="0" borderId="6" xfId="0" applyFont="1" applyBorder="1"/>
    <xf numFmtId="165" fontId="4" fillId="5" borderId="8" xfId="0" applyNumberFormat="1" applyFont="1" applyFill="1" applyBorder="1" applyAlignment="1">
      <alignment horizontal="center" vertical="center"/>
    </xf>
    <xf numFmtId="166" fontId="6" fillId="2" borderId="9" xfId="0" applyNumberFormat="1" applyFont="1" applyFill="1" applyBorder="1"/>
    <xf numFmtId="166" fontId="7" fillId="5" borderId="9" xfId="0" applyNumberFormat="1" applyFont="1" applyFill="1" applyBorder="1"/>
    <xf numFmtId="0" fontId="8" fillId="0" borderId="6" xfId="0" applyFont="1" applyBorder="1"/>
    <xf numFmtId="166" fontId="0" fillId="0" borderId="10" xfId="0" applyNumberFormat="1" applyBorder="1"/>
    <xf numFmtId="166" fontId="0" fillId="3" borderId="3" xfId="0" applyNumberFormat="1" applyFill="1" applyBorder="1"/>
    <xf numFmtId="166" fontId="0" fillId="0" borderId="3" xfId="0" applyNumberFormat="1" applyBorder="1"/>
    <xf numFmtId="168" fontId="0" fillId="0" borderId="0" xfId="0" applyNumberFormat="1"/>
    <xf numFmtId="168" fontId="0" fillId="0" borderId="1" xfId="0" applyNumberFormat="1" applyFont="1" applyBorder="1" applyAlignment="1">
      <alignment horizontal="center"/>
    </xf>
    <xf numFmtId="168" fontId="0" fillId="0" borderId="6" xfId="0" applyNumberFormat="1" applyBorder="1" applyAlignment="1">
      <alignment horizontal="center"/>
    </xf>
    <xf numFmtId="168" fontId="0" fillId="0" borderId="7" xfId="0" applyNumberFormat="1" applyBorder="1" applyAlignment="1">
      <alignment horizontal="center"/>
    </xf>
    <xf numFmtId="168" fontId="0" fillId="0" borderId="2" xfId="0" applyNumberFormat="1" applyBorder="1" applyAlignment="1">
      <alignment horizontal="center"/>
    </xf>
    <xf numFmtId="168" fontId="4" fillId="0" borderId="4" xfId="0" applyNumberFormat="1" applyFont="1" applyBorder="1" applyAlignment="1">
      <alignment horizontal="center"/>
    </xf>
    <xf numFmtId="168" fontId="0" fillId="4" borderId="4" xfId="0" applyNumberFormat="1" applyFill="1" applyBorder="1" applyAlignment="1">
      <alignment horizontal="center"/>
    </xf>
    <xf numFmtId="168" fontId="0" fillId="2" borderId="4" xfId="0" applyNumberFormat="1" applyFill="1" applyBorder="1" applyAlignment="1">
      <alignment horizontal="center"/>
    </xf>
    <xf numFmtId="168" fontId="0" fillId="0" borderId="3" xfId="0" applyNumberFormat="1" applyBorder="1" applyAlignment="1">
      <alignment horizontal="center"/>
    </xf>
    <xf numFmtId="168" fontId="0" fillId="0" borderId="3" xfId="0" applyNumberFormat="1" applyBorder="1"/>
    <xf numFmtId="168" fontId="0" fillId="0" borderId="1" xfId="0" applyNumberFormat="1" applyBorder="1" applyAlignment="1">
      <alignment horizontal="center"/>
    </xf>
    <xf numFmtId="168" fontId="0" fillId="3" borderId="2" xfId="0" applyNumberFormat="1" applyFill="1" applyBorder="1" applyAlignment="1">
      <alignment horizontal="center"/>
    </xf>
    <xf numFmtId="168" fontId="0" fillId="2" borderId="0" xfId="0" applyNumberFormat="1" applyFont="1" applyFill="1" applyAlignment="1">
      <alignment horizontal="center"/>
    </xf>
    <xf numFmtId="168" fontId="0" fillId="2" borderId="3" xfId="0" applyNumberForma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68" fontId="0" fillId="0" borderId="0" xfId="0" applyNumberFormat="1" applyFont="1"/>
    <xf numFmtId="166" fontId="0" fillId="0" borderId="0" xfId="0" applyNumberForma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166" fontId="0" fillId="0" borderId="0" xfId="0" applyNumberFormat="1" applyFont="1" applyAlignment="1">
      <alignment horizontal="center" vertical="center"/>
    </xf>
    <xf numFmtId="1" fontId="0" fillId="0" borderId="0" xfId="0" applyNumberFormat="1"/>
    <xf numFmtId="1" fontId="4" fillId="0" borderId="0" xfId="0" applyNumberFormat="1" applyFont="1"/>
    <xf numFmtId="164" fontId="9" fillId="3" borderId="0" xfId="0" applyNumberFormat="1" applyFont="1" applyFill="1" applyAlignment="1">
      <alignment horizontal="center" vertical="center"/>
    </xf>
    <xf numFmtId="0" fontId="9" fillId="3" borderId="0" xfId="0" applyFont="1" applyFill="1"/>
    <xf numFmtId="0" fontId="9" fillId="0" borderId="0" xfId="0" applyFont="1"/>
    <xf numFmtId="164" fontId="9" fillId="0" borderId="0" xfId="0" applyNumberFormat="1" applyFont="1"/>
    <xf numFmtId="166" fontId="9" fillId="0" borderId="0" xfId="0" applyNumberFormat="1" applyFont="1" applyBorder="1"/>
    <xf numFmtId="14" fontId="9" fillId="0" borderId="0" xfId="0" applyNumberFormat="1" applyFont="1"/>
    <xf numFmtId="164" fontId="9" fillId="0" borderId="7" xfId="0" applyNumberFormat="1" applyFont="1" applyBorder="1" applyAlignment="1">
      <alignment horizontal="left" vertical="center"/>
    </xf>
    <xf numFmtId="20" fontId="9" fillId="0" borderId="1" xfId="0" applyNumberFormat="1" applyFont="1" applyBorder="1" applyAlignment="1">
      <alignment horizontal="left" vertical="center"/>
    </xf>
    <xf numFmtId="164" fontId="9" fillId="0" borderId="1" xfId="0" applyNumberFormat="1" applyFont="1" applyBorder="1" applyAlignment="1">
      <alignment horizontal="left" vertical="center"/>
    </xf>
    <xf numFmtId="164" fontId="10" fillId="3" borderId="0" xfId="0" applyNumberFormat="1" applyFont="1" applyFill="1"/>
    <xf numFmtId="0" fontId="10" fillId="3" borderId="0" xfId="0" applyFont="1" applyFill="1"/>
    <xf numFmtId="0" fontId="10" fillId="3" borderId="0" xfId="0" applyFont="1" applyFill="1" applyBorder="1"/>
    <xf numFmtId="0" fontId="10" fillId="3" borderId="0" xfId="0" applyFont="1" applyFill="1" applyBorder="1" applyAlignment="1">
      <alignment horizontal="center" vertical="center"/>
    </xf>
    <xf numFmtId="0" fontId="10" fillId="3" borderId="6" xfId="0" applyFont="1" applyFill="1" applyBorder="1"/>
    <xf numFmtId="0" fontId="9" fillId="3" borderId="0" xfId="0" applyFont="1" applyFill="1" applyBorder="1"/>
    <xf numFmtId="0" fontId="9" fillId="3" borderId="6" xfId="0" applyFont="1" applyFill="1" applyBorder="1"/>
    <xf numFmtId="0" fontId="11" fillId="3" borderId="0" xfId="1" applyFont="1" applyFill="1" applyBorder="1" applyAlignment="1">
      <alignment horizontal="center" vertical="center"/>
    </xf>
    <xf numFmtId="20" fontId="9" fillId="3" borderId="1" xfId="0" applyNumberFormat="1" applyFont="1" applyFill="1" applyBorder="1" applyAlignment="1">
      <alignment horizontal="left" vertical="center"/>
    </xf>
    <xf numFmtId="164" fontId="9" fillId="3" borderId="1" xfId="0" applyNumberFormat="1" applyFont="1" applyFill="1" applyBorder="1" applyAlignment="1">
      <alignment horizontal="left" vertical="center"/>
    </xf>
    <xf numFmtId="19" fontId="9" fillId="0" borderId="0" xfId="0" applyNumberFormat="1" applyFont="1"/>
    <xf numFmtId="169" fontId="0" fillId="0" borderId="0" xfId="0" applyNumberFormat="1"/>
    <xf numFmtId="164" fontId="9" fillId="0" borderId="4" xfId="0" applyNumberFormat="1" applyFont="1" applyBorder="1" applyAlignment="1">
      <alignment horizontal="left" vertical="center"/>
    </xf>
    <xf numFmtId="20" fontId="9" fillId="0" borderId="4" xfId="0" applyNumberFormat="1" applyFont="1" applyBorder="1" applyAlignment="1">
      <alignment horizontal="left" vertical="center"/>
    </xf>
    <xf numFmtId="0" fontId="0" fillId="3" borderId="0" xfId="0" applyFill="1"/>
    <xf numFmtId="1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169" fontId="5" fillId="0" borderId="1" xfId="0" applyNumberFormat="1" applyFont="1" applyBorder="1" applyAlignment="1">
      <alignment horizontal="center" vertical="center" wrapText="1"/>
    </xf>
    <xf numFmtId="170" fontId="5" fillId="0" borderId="1" xfId="0" applyNumberFormat="1" applyFont="1" applyBorder="1" applyAlignment="1">
      <alignment horizontal="center" vertical="center" wrapText="1"/>
    </xf>
    <xf numFmtId="164" fontId="10" fillId="6" borderId="0" xfId="0" applyNumberFormat="1" applyFont="1" applyFill="1"/>
    <xf numFmtId="0" fontId="10" fillId="6" borderId="0" xfId="0" applyFont="1" applyFill="1"/>
    <xf numFmtId="0" fontId="14" fillId="6" borderId="0" xfId="0" applyFont="1" applyFill="1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0" fontId="10" fillId="6" borderId="6" xfId="0" applyFont="1" applyFill="1" applyBorder="1"/>
    <xf numFmtId="0" fontId="4" fillId="6" borderId="0" xfId="0" applyFont="1" applyFill="1"/>
    <xf numFmtId="0" fontId="12" fillId="6" borderId="0" xfId="0" applyFont="1" applyFill="1"/>
    <xf numFmtId="0" fontId="12" fillId="6" borderId="6" xfId="0" applyFont="1" applyFill="1" applyBorder="1"/>
    <xf numFmtId="14" fontId="4" fillId="5" borderId="11" xfId="0" applyNumberFormat="1" applyFont="1" applyFill="1" applyBorder="1"/>
    <xf numFmtId="20" fontId="0" fillId="0" borderId="0" xfId="0" applyNumberFormat="1"/>
    <xf numFmtId="171" fontId="0" fillId="0" borderId="0" xfId="0" applyNumberFormat="1" applyAlignment="1">
      <alignment horizontal="left"/>
    </xf>
    <xf numFmtId="0" fontId="0" fillId="2" borderId="0" xfId="0" applyFill="1" applyAlignment="1">
      <alignment horizontal="center" vertical="center"/>
    </xf>
    <xf numFmtId="170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4" fillId="5" borderId="12" xfId="0" applyNumberFormat="1" applyFont="1" applyFill="1" applyBorder="1"/>
    <xf numFmtId="0" fontId="12" fillId="7" borderId="0" xfId="0" applyFont="1" applyFill="1"/>
    <xf numFmtId="14" fontId="4" fillId="7" borderId="0" xfId="0" applyNumberFormat="1" applyFont="1" applyFill="1" applyBorder="1"/>
    <xf numFmtId="164" fontId="9" fillId="0" borderId="2" xfId="0" applyNumberFormat="1" applyFont="1" applyBorder="1" applyAlignment="1">
      <alignment horizontal="left" vertical="center"/>
    </xf>
    <xf numFmtId="168" fontId="0" fillId="0" borderId="0" xfId="0" applyNumberFormat="1" applyBorder="1" applyAlignment="1">
      <alignment horizontal="center"/>
    </xf>
    <xf numFmtId="14" fontId="0" fillId="3" borderId="0" xfId="0" applyNumberFormat="1" applyFont="1" applyFill="1" applyBorder="1" applyAlignment="1">
      <alignment horizontal="center" vertical="center"/>
    </xf>
    <xf numFmtId="0" fontId="12" fillId="6" borderId="0" xfId="0" applyFont="1" applyFill="1" applyBorder="1"/>
    <xf numFmtId="0" fontId="4" fillId="6" borderId="0" xfId="0" applyFont="1" applyFill="1" applyBorder="1"/>
    <xf numFmtId="14" fontId="0" fillId="2" borderId="1" xfId="0" applyNumberFormat="1" applyFont="1" applyFill="1" applyBorder="1" applyAlignment="1">
      <alignment horizontal="center" vertical="center" wrapText="1"/>
    </xf>
    <xf numFmtId="171" fontId="5" fillId="0" borderId="1" xfId="0" applyNumberFormat="1" applyFont="1" applyBorder="1" applyAlignment="1">
      <alignment horizontal="center" vertical="center"/>
    </xf>
    <xf numFmtId="0" fontId="0" fillId="0" borderId="0" xfId="0" applyFill="1"/>
    <xf numFmtId="168" fontId="0" fillId="0" borderId="0" xfId="0" applyNumberFormat="1" applyFill="1"/>
    <xf numFmtId="1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68" fontId="5" fillId="0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Fill="1"/>
    <xf numFmtId="14" fontId="0" fillId="8" borderId="0" xfId="0" applyNumberForma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19" fontId="0" fillId="8" borderId="0" xfId="0" applyNumberFormat="1" applyFill="1" applyAlignment="1">
      <alignment horizontal="center" vertical="center"/>
    </xf>
    <xf numFmtId="0" fontId="4" fillId="8" borderId="0" xfId="0" applyFont="1" applyFill="1" applyAlignment="1">
      <alignment horizontal="center" vertical="center"/>
    </xf>
    <xf numFmtId="0" fontId="0" fillId="9" borderId="0" xfId="0" applyFill="1"/>
    <xf numFmtId="168" fontId="0" fillId="9" borderId="0" xfId="0" applyNumberFormat="1" applyFill="1"/>
    <xf numFmtId="0" fontId="0" fillId="10" borderId="0" xfId="0" applyFill="1"/>
    <xf numFmtId="168" fontId="0" fillId="10" borderId="0" xfId="0" applyNumberFormat="1" applyFill="1"/>
    <xf numFmtId="0" fontId="0" fillId="11" borderId="0" xfId="0" applyFill="1"/>
    <xf numFmtId="168" fontId="0" fillId="11" borderId="0" xfId="0" applyNumberFormat="1" applyFill="1"/>
    <xf numFmtId="168" fontId="0" fillId="3" borderId="0" xfId="0" applyNumberFormat="1" applyFill="1"/>
    <xf numFmtId="14" fontId="0" fillId="3" borderId="0" xfId="0" applyNumberFormat="1" applyFill="1"/>
    <xf numFmtId="0" fontId="4" fillId="12" borderId="0" xfId="0" applyFont="1" applyFill="1" applyAlignment="1">
      <alignment horizontal="center" vertical="center"/>
    </xf>
    <xf numFmtId="14" fontId="4" fillId="13" borderId="0" xfId="0" applyNumberFormat="1" applyFont="1" applyFill="1"/>
    <xf numFmtId="0" fontId="4" fillId="13" borderId="0" xfId="0" applyFont="1" applyFill="1"/>
    <xf numFmtId="168" fontId="16" fillId="13" borderId="0" xfId="0" applyNumberFormat="1" applyFont="1" applyFill="1"/>
    <xf numFmtId="0" fontId="13" fillId="3" borderId="8" xfId="0" applyFont="1" applyFill="1" applyBorder="1" applyAlignment="1">
      <alignment horizontal="left" vertical="top"/>
    </xf>
    <xf numFmtId="0" fontId="13" fillId="0" borderId="13" xfId="0" applyFont="1" applyBorder="1" applyAlignment="1">
      <alignment horizontal="left" vertical="top"/>
    </xf>
    <xf numFmtId="164" fontId="13" fillId="0" borderId="13" xfId="0" applyNumberFormat="1" applyFont="1" applyBorder="1" applyAlignment="1">
      <alignment horizontal="left" vertical="top"/>
    </xf>
    <xf numFmtId="1" fontId="13" fillId="0" borderId="13" xfId="0" applyNumberFormat="1" applyFont="1" applyBorder="1" applyAlignment="1">
      <alignment horizontal="left" vertical="top"/>
    </xf>
    <xf numFmtId="168" fontId="13" fillId="0" borderId="9" xfId="0" applyNumberFormat="1" applyFont="1" applyBorder="1" applyAlignment="1">
      <alignment horizontal="left" vertical="top" wrapText="1"/>
    </xf>
  </cellXfs>
  <cellStyles count="798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" xfId="238" builtinId="8" hidden="1"/>
    <cellStyle name="Lien hypertexte" xfId="240" builtinId="8" hidden="1"/>
    <cellStyle name="Lien hypertexte" xfId="242" builtinId="8" hidden="1"/>
    <cellStyle name="Lien hypertexte" xfId="244" builtinId="8" hidden="1"/>
    <cellStyle name="Lien hypertexte" xfId="246" builtinId="8" hidden="1"/>
    <cellStyle name="Lien hypertexte" xfId="248" builtinId="8" hidden="1"/>
    <cellStyle name="Lien hypertexte" xfId="250" builtinId="8" hidden="1"/>
    <cellStyle name="Lien hypertexte" xfId="252" builtinId="8" hidden="1"/>
    <cellStyle name="Lien hypertexte" xfId="254" builtinId="8" hidden="1"/>
    <cellStyle name="Lien hypertexte" xfId="256" builtinId="8" hidden="1"/>
    <cellStyle name="Lien hypertexte" xfId="258" builtinId="8" hidden="1"/>
    <cellStyle name="Lien hypertexte" xfId="260" builtinId="8" hidden="1"/>
    <cellStyle name="Lien hypertexte" xfId="262" builtinId="8" hidden="1"/>
    <cellStyle name="Lien hypertexte" xfId="264" builtinId="8" hidden="1"/>
    <cellStyle name="Lien hypertexte" xfId="266" builtinId="8" hidden="1"/>
    <cellStyle name="Lien hypertexte" xfId="268" builtinId="8" hidden="1"/>
    <cellStyle name="Lien hypertexte" xfId="270" builtinId="8" hidden="1"/>
    <cellStyle name="Lien hypertexte" xfId="272" builtinId="8" hidden="1"/>
    <cellStyle name="Lien hypertexte" xfId="274" builtinId="8" hidden="1"/>
    <cellStyle name="Lien hypertexte" xfId="276" builtinId="8" hidden="1"/>
    <cellStyle name="Lien hypertexte" xfId="278" builtinId="8" hidden="1"/>
    <cellStyle name="Lien hypertexte" xfId="280" builtinId="8" hidden="1"/>
    <cellStyle name="Lien hypertexte" xfId="282" builtinId="8" hidden="1"/>
    <cellStyle name="Lien hypertexte" xfId="284" builtinId="8" hidden="1"/>
    <cellStyle name="Lien hypertexte" xfId="286" builtinId="8" hidden="1"/>
    <cellStyle name="Lien hypertexte" xfId="288" builtinId="8" hidden="1"/>
    <cellStyle name="Lien hypertexte" xfId="290" builtinId="8" hidden="1"/>
    <cellStyle name="Lien hypertexte" xfId="292" builtinId="8" hidden="1"/>
    <cellStyle name="Lien hypertexte" xfId="294" builtinId="8" hidden="1"/>
    <cellStyle name="Lien hypertexte" xfId="296" builtinId="8" hidden="1"/>
    <cellStyle name="Lien hypertexte" xfId="298" builtinId="8" hidden="1"/>
    <cellStyle name="Lien hypertexte" xfId="300" builtinId="8" hidden="1"/>
    <cellStyle name="Lien hypertexte" xfId="302" builtinId="8" hidden="1"/>
    <cellStyle name="Lien hypertexte" xfId="304" builtinId="8" hidden="1"/>
    <cellStyle name="Lien hypertexte" xfId="306" builtinId="8" hidden="1"/>
    <cellStyle name="Lien hypertexte" xfId="308" builtinId="8" hidden="1"/>
    <cellStyle name="Lien hypertexte" xfId="310" builtinId="8" hidden="1"/>
    <cellStyle name="Lien hypertexte" xfId="312" builtinId="8" hidden="1"/>
    <cellStyle name="Lien hypertexte" xfId="314" builtinId="8" hidden="1"/>
    <cellStyle name="Lien hypertexte" xfId="316" builtinId="8" hidden="1"/>
    <cellStyle name="Lien hypertexte" xfId="318" builtinId="8" hidden="1"/>
    <cellStyle name="Lien hypertexte" xfId="320" builtinId="8" hidden="1"/>
    <cellStyle name="Lien hypertexte" xfId="322" builtinId="8" hidden="1"/>
    <cellStyle name="Lien hypertexte" xfId="324" builtinId="8" hidden="1"/>
    <cellStyle name="Lien hypertexte" xfId="326" builtinId="8" hidden="1"/>
    <cellStyle name="Lien hypertexte" xfId="328" builtinId="8" hidden="1"/>
    <cellStyle name="Lien hypertexte" xfId="330" builtinId="8" hidden="1"/>
    <cellStyle name="Lien hypertexte" xfId="332" builtinId="8" hidden="1"/>
    <cellStyle name="Lien hypertexte" xfId="334" builtinId="8" hidden="1"/>
    <cellStyle name="Lien hypertexte" xfId="336" builtinId="8" hidden="1"/>
    <cellStyle name="Lien hypertexte" xfId="338" builtinId="8" hidden="1"/>
    <cellStyle name="Lien hypertexte" xfId="340" builtinId="8" hidden="1"/>
    <cellStyle name="Lien hypertexte" xfId="342" builtinId="8" hidden="1"/>
    <cellStyle name="Lien hypertexte" xfId="344" builtinId="8" hidden="1"/>
    <cellStyle name="Lien hypertexte" xfId="346" builtinId="8" hidden="1"/>
    <cellStyle name="Lien hypertexte" xfId="348" builtinId="8" hidden="1"/>
    <cellStyle name="Lien hypertexte" xfId="350" builtinId="8" hidden="1"/>
    <cellStyle name="Lien hypertexte" xfId="352" builtinId="8" hidden="1"/>
    <cellStyle name="Lien hypertexte" xfId="354" builtinId="8" hidden="1"/>
    <cellStyle name="Lien hypertexte" xfId="356" builtinId="8" hidden="1"/>
    <cellStyle name="Lien hypertexte" xfId="358" builtinId="8" hidden="1"/>
    <cellStyle name="Lien hypertexte" xfId="360" builtinId="8" hidden="1"/>
    <cellStyle name="Lien hypertexte" xfId="362" builtinId="8" hidden="1"/>
    <cellStyle name="Lien hypertexte" xfId="364" builtinId="8" hidden="1"/>
    <cellStyle name="Lien hypertexte" xfId="366" builtinId="8" hidden="1"/>
    <cellStyle name="Lien hypertexte" xfId="368" builtinId="8" hidden="1"/>
    <cellStyle name="Lien hypertexte" xfId="370" builtinId="8" hidden="1"/>
    <cellStyle name="Lien hypertexte" xfId="372" builtinId="8" hidden="1"/>
    <cellStyle name="Lien hypertexte" xfId="374" builtinId="8" hidden="1"/>
    <cellStyle name="Lien hypertexte" xfId="376" builtinId="8" hidden="1"/>
    <cellStyle name="Lien hypertexte" xfId="378" builtinId="8" hidden="1"/>
    <cellStyle name="Lien hypertexte" xfId="380" builtinId="8" hidden="1"/>
    <cellStyle name="Lien hypertexte" xfId="382" builtinId="8" hidden="1"/>
    <cellStyle name="Lien hypertexte" xfId="384" builtinId="8" hidden="1"/>
    <cellStyle name="Lien hypertexte" xfId="386" builtinId="8" hidden="1"/>
    <cellStyle name="Lien hypertexte" xfId="388" builtinId="8" hidden="1"/>
    <cellStyle name="Lien hypertexte" xfId="390" builtinId="8" hidden="1"/>
    <cellStyle name="Lien hypertexte" xfId="392" builtinId="8" hidden="1"/>
    <cellStyle name="Lien hypertexte" xfId="394" builtinId="8" hidden="1"/>
    <cellStyle name="Lien hypertexte" xfId="396" builtinId="8" hidden="1"/>
    <cellStyle name="Lien hypertexte" xfId="398" builtinId="8" hidden="1"/>
    <cellStyle name="Lien hypertexte" xfId="400" builtinId="8" hidden="1"/>
    <cellStyle name="Lien hypertexte" xfId="402" builtinId="8" hidden="1"/>
    <cellStyle name="Lien hypertexte" xfId="404" builtinId="8" hidden="1"/>
    <cellStyle name="Lien hypertexte" xfId="406" builtinId="8" hidden="1"/>
    <cellStyle name="Lien hypertexte" xfId="408" builtinId="8" hidden="1"/>
    <cellStyle name="Lien hypertexte" xfId="410" builtinId="8" hidden="1"/>
    <cellStyle name="Lien hypertexte" xfId="412" builtinId="8" hidden="1"/>
    <cellStyle name="Lien hypertexte" xfId="414" builtinId="8" hidden="1"/>
    <cellStyle name="Lien hypertexte" xfId="416" builtinId="8" hidden="1"/>
    <cellStyle name="Lien hypertexte" xfId="418" builtinId="8" hidden="1"/>
    <cellStyle name="Lien hypertexte" xfId="420" builtinId="8" hidden="1"/>
    <cellStyle name="Lien hypertexte" xfId="422" builtinId="8" hidden="1"/>
    <cellStyle name="Lien hypertexte" xfId="424" builtinId="8" hidden="1"/>
    <cellStyle name="Lien hypertexte" xfId="426" builtinId="8" hidden="1"/>
    <cellStyle name="Lien hypertexte" xfId="428" builtinId="8" hidden="1"/>
    <cellStyle name="Lien hypertexte" xfId="430" builtinId="8" hidden="1"/>
    <cellStyle name="Lien hypertexte" xfId="432" builtinId="8" hidden="1"/>
    <cellStyle name="Lien hypertexte" xfId="434" builtinId="8" hidden="1"/>
    <cellStyle name="Lien hypertexte" xfId="436" builtinId="8" hidden="1"/>
    <cellStyle name="Lien hypertexte" xfId="438" builtinId="8" hidden="1"/>
    <cellStyle name="Lien hypertexte" xfId="440" builtinId="8" hidden="1"/>
    <cellStyle name="Lien hypertexte" xfId="442" builtinId="8" hidden="1"/>
    <cellStyle name="Lien hypertexte" xfId="444" builtinId="8" hidden="1"/>
    <cellStyle name="Lien hypertexte" xfId="446" builtinId="8" hidden="1"/>
    <cellStyle name="Lien hypertexte" xfId="448" builtinId="8" hidden="1"/>
    <cellStyle name="Lien hypertexte" xfId="450" builtinId="8" hidden="1"/>
    <cellStyle name="Lien hypertexte" xfId="452" builtinId="8" hidden="1"/>
    <cellStyle name="Lien hypertexte" xfId="454" builtinId="8" hidden="1"/>
    <cellStyle name="Lien hypertexte" xfId="456" builtinId="8" hidden="1"/>
    <cellStyle name="Lien hypertexte" xfId="458" builtinId="8" hidden="1"/>
    <cellStyle name="Lien hypertexte" xfId="460" builtinId="8" hidden="1"/>
    <cellStyle name="Lien hypertexte" xfId="462" builtinId="8" hidden="1"/>
    <cellStyle name="Lien hypertexte" xfId="464" builtinId="8" hidden="1"/>
    <cellStyle name="Lien hypertexte" xfId="466" builtinId="8" hidden="1"/>
    <cellStyle name="Lien hypertexte" xfId="468" builtinId="8" hidden="1"/>
    <cellStyle name="Lien hypertexte" xfId="470" builtinId="8" hidden="1"/>
    <cellStyle name="Lien hypertexte" xfId="472" builtinId="8" hidden="1"/>
    <cellStyle name="Lien hypertexte" xfId="474" builtinId="8" hidden="1"/>
    <cellStyle name="Lien hypertexte" xfId="476" builtinId="8" hidden="1"/>
    <cellStyle name="Lien hypertexte" xfId="478" builtinId="8" hidden="1"/>
    <cellStyle name="Lien hypertexte" xfId="480" builtinId="8" hidden="1"/>
    <cellStyle name="Lien hypertexte" xfId="482" builtinId="8" hidden="1"/>
    <cellStyle name="Lien hypertexte" xfId="484" builtinId="8" hidden="1"/>
    <cellStyle name="Lien hypertexte" xfId="486" builtinId="8" hidden="1"/>
    <cellStyle name="Lien hypertexte" xfId="488" builtinId="8" hidden="1"/>
    <cellStyle name="Lien hypertexte" xfId="490" builtinId="8" hidden="1"/>
    <cellStyle name="Lien hypertexte" xfId="492" builtinId="8" hidden="1"/>
    <cellStyle name="Lien hypertexte" xfId="494" builtinId="8" hidden="1"/>
    <cellStyle name="Lien hypertexte" xfId="496" builtinId="8" hidden="1"/>
    <cellStyle name="Lien hypertexte" xfId="498" builtinId="8" hidden="1"/>
    <cellStyle name="Lien hypertexte" xfId="500" builtinId="8" hidden="1"/>
    <cellStyle name="Lien hypertexte" xfId="502" builtinId="8" hidden="1"/>
    <cellStyle name="Lien hypertexte" xfId="504" builtinId="8" hidden="1"/>
    <cellStyle name="Lien hypertexte" xfId="506" builtinId="8" hidden="1"/>
    <cellStyle name="Lien hypertexte" xfId="508" builtinId="8" hidden="1"/>
    <cellStyle name="Lien hypertexte" xfId="510" builtinId="8" hidden="1"/>
    <cellStyle name="Lien hypertexte" xfId="512" builtinId="8" hidden="1"/>
    <cellStyle name="Lien hypertexte" xfId="514" builtinId="8" hidden="1"/>
    <cellStyle name="Lien hypertexte" xfId="516" builtinId="8" hidden="1"/>
    <cellStyle name="Lien hypertexte" xfId="518" builtinId="8" hidden="1"/>
    <cellStyle name="Lien hypertexte" xfId="520" builtinId="8" hidden="1"/>
    <cellStyle name="Lien hypertexte" xfId="522" builtinId="8" hidden="1"/>
    <cellStyle name="Lien hypertexte" xfId="524" builtinId="8" hidden="1"/>
    <cellStyle name="Lien hypertexte" xfId="526" builtinId="8" hidden="1"/>
    <cellStyle name="Lien hypertexte" xfId="528" builtinId="8" hidden="1"/>
    <cellStyle name="Lien hypertexte" xfId="530" builtinId="8" hidden="1"/>
    <cellStyle name="Lien hypertexte" xfId="532" builtinId="8" hidden="1"/>
    <cellStyle name="Lien hypertexte" xfId="534" builtinId="8" hidden="1"/>
    <cellStyle name="Lien hypertexte" xfId="536" builtinId="8" hidden="1"/>
    <cellStyle name="Lien hypertexte" xfId="538" builtinId="8" hidden="1"/>
    <cellStyle name="Lien hypertexte" xfId="540" builtinId="8" hidden="1"/>
    <cellStyle name="Lien hypertexte" xfId="542" builtinId="8" hidden="1"/>
    <cellStyle name="Lien hypertexte" xfId="544" builtinId="8" hidden="1"/>
    <cellStyle name="Lien hypertexte" xfId="546" builtinId="8" hidden="1"/>
    <cellStyle name="Lien hypertexte" xfId="548" builtinId="8" hidden="1"/>
    <cellStyle name="Lien hypertexte" xfId="550" builtinId="8" hidden="1"/>
    <cellStyle name="Lien hypertexte" xfId="552" builtinId="8" hidden="1"/>
    <cellStyle name="Lien hypertexte" xfId="554" builtinId="8" hidden="1"/>
    <cellStyle name="Lien hypertexte" xfId="556" builtinId="8" hidden="1"/>
    <cellStyle name="Lien hypertexte" xfId="558" builtinId="8" hidden="1"/>
    <cellStyle name="Lien hypertexte" xfId="560" builtinId="8" hidden="1"/>
    <cellStyle name="Lien hypertexte" xfId="562" builtinId="8" hidden="1"/>
    <cellStyle name="Lien hypertexte" xfId="564" builtinId="8" hidden="1"/>
    <cellStyle name="Lien hypertexte" xfId="566" builtinId="8" hidden="1"/>
    <cellStyle name="Lien hypertexte" xfId="568" builtinId="8" hidden="1"/>
    <cellStyle name="Lien hypertexte" xfId="570" builtinId="8" hidden="1"/>
    <cellStyle name="Lien hypertexte" xfId="572" builtinId="8" hidden="1"/>
    <cellStyle name="Lien hypertexte" xfId="574" builtinId="8" hidden="1"/>
    <cellStyle name="Lien hypertexte" xfId="576" builtinId="8" hidden="1"/>
    <cellStyle name="Lien hypertexte" xfId="578" builtinId="8" hidden="1"/>
    <cellStyle name="Lien hypertexte" xfId="580" builtinId="8" hidden="1"/>
    <cellStyle name="Lien hypertexte" xfId="582" builtinId="8" hidden="1"/>
    <cellStyle name="Lien hypertexte" xfId="584" builtinId="8" hidden="1"/>
    <cellStyle name="Lien hypertexte" xfId="586" builtinId="8" hidden="1"/>
    <cellStyle name="Lien hypertexte" xfId="588" builtinId="8" hidden="1"/>
    <cellStyle name="Lien hypertexte" xfId="590" builtinId="8" hidden="1"/>
    <cellStyle name="Lien hypertexte" xfId="592" builtinId="8" hidden="1"/>
    <cellStyle name="Lien hypertexte" xfId="594" builtinId="8" hidden="1"/>
    <cellStyle name="Lien hypertexte" xfId="596" builtinId="8" hidden="1"/>
    <cellStyle name="Lien hypertexte" xfId="598" builtinId="8" hidden="1"/>
    <cellStyle name="Lien hypertexte" xfId="600" builtinId="8" hidden="1"/>
    <cellStyle name="Lien hypertexte" xfId="602" builtinId="8" hidden="1"/>
    <cellStyle name="Lien hypertexte" xfId="604" builtinId="8" hidden="1"/>
    <cellStyle name="Lien hypertexte" xfId="606" builtinId="8" hidden="1"/>
    <cellStyle name="Lien hypertexte" xfId="608" builtinId="8" hidden="1"/>
    <cellStyle name="Lien hypertexte" xfId="610" builtinId="8" hidden="1"/>
    <cellStyle name="Lien hypertexte" xfId="612" builtinId="8" hidden="1"/>
    <cellStyle name="Lien hypertexte" xfId="614" builtinId="8" hidden="1"/>
    <cellStyle name="Lien hypertexte" xfId="616" builtinId="8" hidden="1"/>
    <cellStyle name="Lien hypertexte" xfId="618" builtinId="8" hidden="1"/>
    <cellStyle name="Lien hypertexte" xfId="620" builtinId="8" hidden="1"/>
    <cellStyle name="Lien hypertexte" xfId="622" builtinId="8" hidden="1"/>
    <cellStyle name="Lien hypertexte" xfId="624" builtinId="8" hidden="1"/>
    <cellStyle name="Lien hypertexte" xfId="626" builtinId="8" hidden="1"/>
    <cellStyle name="Lien hypertexte" xfId="628" builtinId="8" hidden="1"/>
    <cellStyle name="Lien hypertexte" xfId="630" builtinId="8" hidden="1"/>
    <cellStyle name="Lien hypertexte" xfId="632" builtinId="8" hidden="1"/>
    <cellStyle name="Lien hypertexte" xfId="634" builtinId="8" hidden="1"/>
    <cellStyle name="Lien hypertexte" xfId="636" builtinId="8" hidden="1"/>
    <cellStyle name="Lien hypertexte" xfId="638" builtinId="8" hidden="1"/>
    <cellStyle name="Lien hypertexte" xfId="640" builtinId="8" hidden="1"/>
    <cellStyle name="Lien hypertexte" xfId="642" builtinId="8" hidden="1"/>
    <cellStyle name="Lien hypertexte" xfId="644" builtinId="8" hidden="1"/>
    <cellStyle name="Lien hypertexte" xfId="646" builtinId="8" hidden="1"/>
    <cellStyle name="Lien hypertexte" xfId="648" builtinId="8" hidden="1"/>
    <cellStyle name="Lien hypertexte" xfId="650" builtinId="8" hidden="1"/>
    <cellStyle name="Lien hypertexte" xfId="652" builtinId="8" hidden="1"/>
    <cellStyle name="Lien hypertexte" xfId="654" builtinId="8" hidden="1"/>
    <cellStyle name="Lien hypertexte" xfId="656" builtinId="8" hidden="1"/>
    <cellStyle name="Lien hypertexte" xfId="658" builtinId="8" hidden="1"/>
    <cellStyle name="Lien hypertexte" xfId="660" builtinId="8" hidden="1"/>
    <cellStyle name="Lien hypertexte" xfId="662" builtinId="8" hidden="1"/>
    <cellStyle name="Lien hypertexte" xfId="664" builtinId="8" hidden="1"/>
    <cellStyle name="Lien hypertexte" xfId="666" builtinId="8" hidden="1"/>
    <cellStyle name="Lien hypertexte" xfId="668" builtinId="8" hidden="1"/>
    <cellStyle name="Lien hypertexte" xfId="670" builtinId="8" hidden="1"/>
    <cellStyle name="Lien hypertexte" xfId="672" builtinId="8" hidden="1"/>
    <cellStyle name="Lien hypertexte" xfId="674" builtinId="8" hidden="1"/>
    <cellStyle name="Lien hypertexte" xfId="676" builtinId="8" hidden="1"/>
    <cellStyle name="Lien hypertexte" xfId="678" builtinId="8" hidden="1"/>
    <cellStyle name="Lien hypertexte" xfId="680" builtinId="8" hidden="1"/>
    <cellStyle name="Lien hypertexte" xfId="682" builtinId="8" hidden="1"/>
    <cellStyle name="Lien hypertexte" xfId="684" builtinId="8" hidden="1"/>
    <cellStyle name="Lien hypertexte" xfId="686" builtinId="8" hidden="1"/>
    <cellStyle name="Lien hypertexte" xfId="688" builtinId="8" hidden="1"/>
    <cellStyle name="Lien hypertexte" xfId="690" builtinId="8" hidden="1"/>
    <cellStyle name="Lien hypertexte" xfId="692" builtinId="8" hidden="1"/>
    <cellStyle name="Lien hypertexte" xfId="694" builtinId="8" hidden="1"/>
    <cellStyle name="Lien hypertexte" xfId="696" builtinId="8" hidden="1"/>
    <cellStyle name="Lien hypertexte" xfId="698" builtinId="8" hidden="1"/>
    <cellStyle name="Lien hypertexte" xfId="700" builtinId="8" hidden="1"/>
    <cellStyle name="Lien hypertexte" xfId="702" builtinId="8" hidden="1"/>
    <cellStyle name="Lien hypertexte" xfId="704" builtinId="8" hidden="1"/>
    <cellStyle name="Lien hypertexte" xfId="706" builtinId="8" hidden="1"/>
    <cellStyle name="Lien hypertexte" xfId="708" builtinId="8" hidden="1"/>
    <cellStyle name="Lien hypertexte" xfId="710" builtinId="8" hidden="1"/>
    <cellStyle name="Lien hypertexte" xfId="712" builtinId="8" hidden="1"/>
    <cellStyle name="Lien hypertexte" xfId="714" builtinId="8" hidden="1"/>
    <cellStyle name="Lien hypertexte" xfId="716" builtinId="8" hidden="1"/>
    <cellStyle name="Lien hypertexte" xfId="718" builtinId="8" hidden="1"/>
    <cellStyle name="Lien hypertexte" xfId="720" builtinId="8" hidden="1"/>
    <cellStyle name="Lien hypertexte" xfId="722" builtinId="8" hidden="1"/>
    <cellStyle name="Lien hypertexte" xfId="724" builtinId="8" hidden="1"/>
    <cellStyle name="Lien hypertexte" xfId="726" builtinId="8" hidden="1"/>
    <cellStyle name="Lien hypertexte" xfId="728" builtinId="8" hidden="1"/>
    <cellStyle name="Lien hypertexte" xfId="730" builtinId="8" hidden="1"/>
    <cellStyle name="Lien hypertexte" xfId="732" builtinId="8" hidden="1"/>
    <cellStyle name="Lien hypertexte" xfId="734" builtinId="8" hidden="1"/>
    <cellStyle name="Lien hypertexte" xfId="736" builtinId="8" hidden="1"/>
    <cellStyle name="Lien hypertexte" xfId="738" builtinId="8" hidden="1"/>
    <cellStyle name="Lien hypertexte" xfId="740" builtinId="8" hidden="1"/>
    <cellStyle name="Lien hypertexte" xfId="742" builtinId="8" hidden="1"/>
    <cellStyle name="Lien hypertexte" xfId="744" builtinId="8" hidden="1"/>
    <cellStyle name="Lien hypertexte" xfId="746" builtinId="8" hidden="1"/>
    <cellStyle name="Lien hypertexte" xfId="748" builtinId="8" hidden="1"/>
    <cellStyle name="Lien hypertexte" xfId="750" builtinId="8" hidden="1"/>
    <cellStyle name="Lien hypertexte" xfId="752" builtinId="8" hidden="1"/>
    <cellStyle name="Lien hypertexte" xfId="754" builtinId="8" hidden="1"/>
    <cellStyle name="Lien hypertexte" xfId="756" builtinId="8" hidden="1"/>
    <cellStyle name="Lien hypertexte" xfId="758" builtinId="8" hidden="1"/>
    <cellStyle name="Lien hypertexte" xfId="760" builtinId="8" hidden="1"/>
    <cellStyle name="Lien hypertexte" xfId="762" builtinId="8" hidden="1"/>
    <cellStyle name="Lien hypertexte" xfId="764" builtinId="8" hidden="1"/>
    <cellStyle name="Lien hypertexte" xfId="766" builtinId="8" hidden="1"/>
    <cellStyle name="Lien hypertexte" xfId="768" builtinId="8" hidden="1"/>
    <cellStyle name="Lien hypertexte" xfId="770" builtinId="8" hidden="1"/>
    <cellStyle name="Lien hypertexte" xfId="772" builtinId="8" hidden="1"/>
    <cellStyle name="Lien hypertexte" xfId="774" builtinId="8" hidden="1"/>
    <cellStyle name="Lien hypertexte" xfId="776" builtinId="8" hidden="1"/>
    <cellStyle name="Lien hypertexte" xfId="778" builtinId="8" hidden="1"/>
    <cellStyle name="Lien hypertexte" xfId="780" builtinId="8" hidden="1"/>
    <cellStyle name="Lien hypertexte" xfId="782" builtinId="8" hidden="1"/>
    <cellStyle name="Lien hypertexte" xfId="784" builtinId="8" hidden="1"/>
    <cellStyle name="Lien hypertexte" xfId="786" builtinId="8" hidden="1"/>
    <cellStyle name="Lien hypertexte" xfId="788" builtinId="8" hidden="1"/>
    <cellStyle name="Lien hypertexte" xfId="790" builtinId="8" hidden="1"/>
    <cellStyle name="Lien hypertexte" xfId="792" builtinId="8" hidden="1"/>
    <cellStyle name="Lien hypertexte" xfId="794" builtinId="8" hidden="1"/>
    <cellStyle name="Lien hypertexte" xfId="796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Lien hypertexte visité" xfId="239" builtinId="9" hidden="1"/>
    <cellStyle name="Lien hypertexte visité" xfId="241" builtinId="9" hidden="1"/>
    <cellStyle name="Lien hypertexte visité" xfId="243" builtinId="9" hidden="1"/>
    <cellStyle name="Lien hypertexte visité" xfId="245" builtinId="9" hidden="1"/>
    <cellStyle name="Lien hypertexte visité" xfId="247" builtinId="9" hidden="1"/>
    <cellStyle name="Lien hypertexte visité" xfId="249" builtinId="9" hidden="1"/>
    <cellStyle name="Lien hypertexte visité" xfId="251" builtinId="9" hidden="1"/>
    <cellStyle name="Lien hypertexte visité" xfId="253" builtinId="9" hidden="1"/>
    <cellStyle name="Lien hypertexte visité" xfId="255" builtinId="9" hidden="1"/>
    <cellStyle name="Lien hypertexte visité" xfId="257" builtinId="9" hidden="1"/>
    <cellStyle name="Lien hypertexte visité" xfId="259" builtinId="9" hidden="1"/>
    <cellStyle name="Lien hypertexte visité" xfId="261" builtinId="9" hidden="1"/>
    <cellStyle name="Lien hypertexte visité" xfId="263" builtinId="9" hidden="1"/>
    <cellStyle name="Lien hypertexte visité" xfId="265" builtinId="9" hidden="1"/>
    <cellStyle name="Lien hypertexte visité" xfId="267" builtinId="9" hidden="1"/>
    <cellStyle name="Lien hypertexte visité" xfId="269" builtinId="9" hidden="1"/>
    <cellStyle name="Lien hypertexte visité" xfId="271" builtinId="9" hidden="1"/>
    <cellStyle name="Lien hypertexte visité" xfId="273" builtinId="9" hidden="1"/>
    <cellStyle name="Lien hypertexte visité" xfId="275" builtinId="9" hidden="1"/>
    <cellStyle name="Lien hypertexte visité" xfId="277" builtinId="9" hidden="1"/>
    <cellStyle name="Lien hypertexte visité" xfId="279" builtinId="9" hidden="1"/>
    <cellStyle name="Lien hypertexte visité" xfId="281" builtinId="9" hidden="1"/>
    <cellStyle name="Lien hypertexte visité" xfId="283" builtinId="9" hidden="1"/>
    <cellStyle name="Lien hypertexte visité" xfId="285" builtinId="9" hidden="1"/>
    <cellStyle name="Lien hypertexte visité" xfId="287" builtinId="9" hidden="1"/>
    <cellStyle name="Lien hypertexte visité" xfId="289" builtinId="9" hidden="1"/>
    <cellStyle name="Lien hypertexte visité" xfId="291" builtinId="9" hidden="1"/>
    <cellStyle name="Lien hypertexte visité" xfId="293" builtinId="9" hidden="1"/>
    <cellStyle name="Lien hypertexte visité" xfId="295" builtinId="9" hidden="1"/>
    <cellStyle name="Lien hypertexte visité" xfId="297" builtinId="9" hidden="1"/>
    <cellStyle name="Lien hypertexte visité" xfId="299" builtinId="9" hidden="1"/>
    <cellStyle name="Lien hypertexte visité" xfId="301" builtinId="9" hidden="1"/>
    <cellStyle name="Lien hypertexte visité" xfId="303" builtinId="9" hidden="1"/>
    <cellStyle name="Lien hypertexte visité" xfId="305" builtinId="9" hidden="1"/>
    <cellStyle name="Lien hypertexte visité" xfId="307" builtinId="9" hidden="1"/>
    <cellStyle name="Lien hypertexte visité" xfId="309" builtinId="9" hidden="1"/>
    <cellStyle name="Lien hypertexte visité" xfId="311" builtinId="9" hidden="1"/>
    <cellStyle name="Lien hypertexte visité" xfId="313" builtinId="9" hidden="1"/>
    <cellStyle name="Lien hypertexte visité" xfId="315" builtinId="9" hidden="1"/>
    <cellStyle name="Lien hypertexte visité" xfId="317" builtinId="9" hidden="1"/>
    <cellStyle name="Lien hypertexte visité" xfId="319" builtinId="9" hidden="1"/>
    <cellStyle name="Lien hypertexte visité" xfId="321" builtinId="9" hidden="1"/>
    <cellStyle name="Lien hypertexte visité" xfId="323" builtinId="9" hidden="1"/>
    <cellStyle name="Lien hypertexte visité" xfId="325" builtinId="9" hidden="1"/>
    <cellStyle name="Lien hypertexte visité" xfId="327" builtinId="9" hidden="1"/>
    <cellStyle name="Lien hypertexte visité" xfId="329" builtinId="9" hidden="1"/>
    <cellStyle name="Lien hypertexte visité" xfId="331" builtinId="9" hidden="1"/>
    <cellStyle name="Lien hypertexte visité" xfId="333" builtinId="9" hidden="1"/>
    <cellStyle name="Lien hypertexte visité" xfId="335" builtinId="9" hidden="1"/>
    <cellStyle name="Lien hypertexte visité" xfId="337" builtinId="9" hidden="1"/>
    <cellStyle name="Lien hypertexte visité" xfId="339" builtinId="9" hidden="1"/>
    <cellStyle name="Lien hypertexte visité" xfId="341" builtinId="9" hidden="1"/>
    <cellStyle name="Lien hypertexte visité" xfId="343" builtinId="9" hidden="1"/>
    <cellStyle name="Lien hypertexte visité" xfId="345" builtinId="9" hidden="1"/>
    <cellStyle name="Lien hypertexte visité" xfId="347" builtinId="9" hidden="1"/>
    <cellStyle name="Lien hypertexte visité" xfId="349" builtinId="9" hidden="1"/>
    <cellStyle name="Lien hypertexte visité" xfId="351" builtinId="9" hidden="1"/>
    <cellStyle name="Lien hypertexte visité" xfId="353" builtinId="9" hidden="1"/>
    <cellStyle name="Lien hypertexte visité" xfId="355" builtinId="9" hidden="1"/>
    <cellStyle name="Lien hypertexte visité" xfId="357" builtinId="9" hidden="1"/>
    <cellStyle name="Lien hypertexte visité" xfId="359" builtinId="9" hidden="1"/>
    <cellStyle name="Lien hypertexte visité" xfId="361" builtinId="9" hidden="1"/>
    <cellStyle name="Lien hypertexte visité" xfId="363" builtinId="9" hidden="1"/>
    <cellStyle name="Lien hypertexte visité" xfId="365" builtinId="9" hidden="1"/>
    <cellStyle name="Lien hypertexte visité" xfId="367" builtinId="9" hidden="1"/>
    <cellStyle name="Lien hypertexte visité" xfId="369" builtinId="9" hidden="1"/>
    <cellStyle name="Lien hypertexte visité" xfId="371" builtinId="9" hidden="1"/>
    <cellStyle name="Lien hypertexte visité" xfId="373" builtinId="9" hidden="1"/>
    <cellStyle name="Lien hypertexte visité" xfId="375" builtinId="9" hidden="1"/>
    <cellStyle name="Lien hypertexte visité" xfId="377" builtinId="9" hidden="1"/>
    <cellStyle name="Lien hypertexte visité" xfId="379" builtinId="9" hidden="1"/>
    <cellStyle name="Lien hypertexte visité" xfId="381" builtinId="9" hidden="1"/>
    <cellStyle name="Lien hypertexte visité" xfId="383" builtinId="9" hidden="1"/>
    <cellStyle name="Lien hypertexte visité" xfId="385" builtinId="9" hidden="1"/>
    <cellStyle name="Lien hypertexte visité" xfId="387" builtinId="9" hidden="1"/>
    <cellStyle name="Lien hypertexte visité" xfId="389" builtinId="9" hidden="1"/>
    <cellStyle name="Lien hypertexte visité" xfId="391" builtinId="9" hidden="1"/>
    <cellStyle name="Lien hypertexte visité" xfId="393" builtinId="9" hidden="1"/>
    <cellStyle name="Lien hypertexte visité" xfId="395" builtinId="9" hidden="1"/>
    <cellStyle name="Lien hypertexte visité" xfId="397" builtinId="9" hidden="1"/>
    <cellStyle name="Lien hypertexte visité" xfId="399" builtinId="9" hidden="1"/>
    <cellStyle name="Lien hypertexte visité" xfId="401" builtinId="9" hidden="1"/>
    <cellStyle name="Lien hypertexte visité" xfId="403" builtinId="9" hidden="1"/>
    <cellStyle name="Lien hypertexte visité" xfId="405" builtinId="9" hidden="1"/>
    <cellStyle name="Lien hypertexte visité" xfId="407" builtinId="9" hidden="1"/>
    <cellStyle name="Lien hypertexte visité" xfId="409" builtinId="9" hidden="1"/>
    <cellStyle name="Lien hypertexte visité" xfId="411" builtinId="9" hidden="1"/>
    <cellStyle name="Lien hypertexte visité" xfId="413" builtinId="9" hidden="1"/>
    <cellStyle name="Lien hypertexte visité" xfId="415" builtinId="9" hidden="1"/>
    <cellStyle name="Lien hypertexte visité" xfId="417" builtinId="9" hidden="1"/>
    <cellStyle name="Lien hypertexte visité" xfId="419" builtinId="9" hidden="1"/>
    <cellStyle name="Lien hypertexte visité" xfId="421" builtinId="9" hidden="1"/>
    <cellStyle name="Lien hypertexte visité" xfId="423" builtinId="9" hidden="1"/>
    <cellStyle name="Lien hypertexte visité" xfId="425" builtinId="9" hidden="1"/>
    <cellStyle name="Lien hypertexte visité" xfId="427" builtinId="9" hidden="1"/>
    <cellStyle name="Lien hypertexte visité" xfId="429" builtinId="9" hidden="1"/>
    <cellStyle name="Lien hypertexte visité" xfId="431" builtinId="9" hidden="1"/>
    <cellStyle name="Lien hypertexte visité" xfId="433" builtinId="9" hidden="1"/>
    <cellStyle name="Lien hypertexte visité" xfId="435" builtinId="9" hidden="1"/>
    <cellStyle name="Lien hypertexte visité" xfId="437" builtinId="9" hidden="1"/>
    <cellStyle name="Lien hypertexte visité" xfId="439" builtinId="9" hidden="1"/>
    <cellStyle name="Lien hypertexte visité" xfId="441" builtinId="9" hidden="1"/>
    <cellStyle name="Lien hypertexte visité" xfId="443" builtinId="9" hidden="1"/>
    <cellStyle name="Lien hypertexte visité" xfId="445" builtinId="9" hidden="1"/>
    <cellStyle name="Lien hypertexte visité" xfId="447" builtinId="9" hidden="1"/>
    <cellStyle name="Lien hypertexte visité" xfId="449" builtinId="9" hidden="1"/>
    <cellStyle name="Lien hypertexte visité" xfId="451" builtinId="9" hidden="1"/>
    <cellStyle name="Lien hypertexte visité" xfId="453" builtinId="9" hidden="1"/>
    <cellStyle name="Lien hypertexte visité" xfId="455" builtinId="9" hidden="1"/>
    <cellStyle name="Lien hypertexte visité" xfId="457" builtinId="9" hidden="1"/>
    <cellStyle name="Lien hypertexte visité" xfId="459" builtinId="9" hidden="1"/>
    <cellStyle name="Lien hypertexte visité" xfId="461" builtinId="9" hidden="1"/>
    <cellStyle name="Lien hypertexte visité" xfId="463" builtinId="9" hidden="1"/>
    <cellStyle name="Lien hypertexte visité" xfId="465" builtinId="9" hidden="1"/>
    <cellStyle name="Lien hypertexte visité" xfId="467" builtinId="9" hidden="1"/>
    <cellStyle name="Lien hypertexte visité" xfId="469" builtinId="9" hidden="1"/>
    <cellStyle name="Lien hypertexte visité" xfId="471" builtinId="9" hidden="1"/>
    <cellStyle name="Lien hypertexte visité" xfId="473" builtinId="9" hidden="1"/>
    <cellStyle name="Lien hypertexte visité" xfId="475" builtinId="9" hidden="1"/>
    <cellStyle name="Lien hypertexte visité" xfId="477" builtinId="9" hidden="1"/>
    <cellStyle name="Lien hypertexte visité" xfId="479" builtinId="9" hidden="1"/>
    <cellStyle name="Lien hypertexte visité" xfId="481" builtinId="9" hidden="1"/>
    <cellStyle name="Lien hypertexte visité" xfId="483" builtinId="9" hidden="1"/>
    <cellStyle name="Lien hypertexte visité" xfId="485" builtinId="9" hidden="1"/>
    <cellStyle name="Lien hypertexte visité" xfId="487" builtinId="9" hidden="1"/>
    <cellStyle name="Lien hypertexte visité" xfId="489" builtinId="9" hidden="1"/>
    <cellStyle name="Lien hypertexte visité" xfId="491" builtinId="9" hidden="1"/>
    <cellStyle name="Lien hypertexte visité" xfId="493" builtinId="9" hidden="1"/>
    <cellStyle name="Lien hypertexte visité" xfId="495" builtinId="9" hidden="1"/>
    <cellStyle name="Lien hypertexte visité" xfId="497" builtinId="9" hidden="1"/>
    <cellStyle name="Lien hypertexte visité" xfId="499" builtinId="9" hidden="1"/>
    <cellStyle name="Lien hypertexte visité" xfId="501" builtinId="9" hidden="1"/>
    <cellStyle name="Lien hypertexte visité" xfId="503" builtinId="9" hidden="1"/>
    <cellStyle name="Lien hypertexte visité" xfId="505" builtinId="9" hidden="1"/>
    <cellStyle name="Lien hypertexte visité" xfId="507" builtinId="9" hidden="1"/>
    <cellStyle name="Lien hypertexte visité" xfId="509" builtinId="9" hidden="1"/>
    <cellStyle name="Lien hypertexte visité" xfId="511" builtinId="9" hidden="1"/>
    <cellStyle name="Lien hypertexte visité" xfId="513" builtinId="9" hidden="1"/>
    <cellStyle name="Lien hypertexte visité" xfId="515" builtinId="9" hidden="1"/>
    <cellStyle name="Lien hypertexte visité" xfId="517" builtinId="9" hidden="1"/>
    <cellStyle name="Lien hypertexte visité" xfId="519" builtinId="9" hidden="1"/>
    <cellStyle name="Lien hypertexte visité" xfId="521" builtinId="9" hidden="1"/>
    <cellStyle name="Lien hypertexte visité" xfId="523" builtinId="9" hidden="1"/>
    <cellStyle name="Lien hypertexte visité" xfId="525" builtinId="9" hidden="1"/>
    <cellStyle name="Lien hypertexte visité" xfId="527" builtinId="9" hidden="1"/>
    <cellStyle name="Lien hypertexte visité" xfId="529" builtinId="9" hidden="1"/>
    <cellStyle name="Lien hypertexte visité" xfId="531" builtinId="9" hidden="1"/>
    <cellStyle name="Lien hypertexte visité" xfId="533" builtinId="9" hidden="1"/>
    <cellStyle name="Lien hypertexte visité" xfId="535" builtinId="9" hidden="1"/>
    <cellStyle name="Lien hypertexte visité" xfId="537" builtinId="9" hidden="1"/>
    <cellStyle name="Lien hypertexte visité" xfId="539" builtinId="9" hidden="1"/>
    <cellStyle name="Lien hypertexte visité" xfId="541" builtinId="9" hidden="1"/>
    <cellStyle name="Lien hypertexte visité" xfId="543" builtinId="9" hidden="1"/>
    <cellStyle name="Lien hypertexte visité" xfId="545" builtinId="9" hidden="1"/>
    <cellStyle name="Lien hypertexte visité" xfId="547" builtinId="9" hidden="1"/>
    <cellStyle name="Lien hypertexte visité" xfId="549" builtinId="9" hidden="1"/>
    <cellStyle name="Lien hypertexte visité" xfId="551" builtinId="9" hidden="1"/>
    <cellStyle name="Lien hypertexte visité" xfId="553" builtinId="9" hidden="1"/>
    <cellStyle name="Lien hypertexte visité" xfId="555" builtinId="9" hidden="1"/>
    <cellStyle name="Lien hypertexte visité" xfId="557" builtinId="9" hidden="1"/>
    <cellStyle name="Lien hypertexte visité" xfId="559" builtinId="9" hidden="1"/>
    <cellStyle name="Lien hypertexte visité" xfId="561" builtinId="9" hidden="1"/>
    <cellStyle name="Lien hypertexte visité" xfId="563" builtinId="9" hidden="1"/>
    <cellStyle name="Lien hypertexte visité" xfId="565" builtinId="9" hidden="1"/>
    <cellStyle name="Lien hypertexte visité" xfId="567" builtinId="9" hidden="1"/>
    <cellStyle name="Lien hypertexte visité" xfId="569" builtinId="9" hidden="1"/>
    <cellStyle name="Lien hypertexte visité" xfId="571" builtinId="9" hidden="1"/>
    <cellStyle name="Lien hypertexte visité" xfId="573" builtinId="9" hidden="1"/>
    <cellStyle name="Lien hypertexte visité" xfId="575" builtinId="9" hidden="1"/>
    <cellStyle name="Lien hypertexte visité" xfId="577" builtinId="9" hidden="1"/>
    <cellStyle name="Lien hypertexte visité" xfId="579" builtinId="9" hidden="1"/>
    <cellStyle name="Lien hypertexte visité" xfId="581" builtinId="9" hidden="1"/>
    <cellStyle name="Lien hypertexte visité" xfId="583" builtinId="9" hidden="1"/>
    <cellStyle name="Lien hypertexte visité" xfId="585" builtinId="9" hidden="1"/>
    <cellStyle name="Lien hypertexte visité" xfId="587" builtinId="9" hidden="1"/>
    <cellStyle name="Lien hypertexte visité" xfId="589" builtinId="9" hidden="1"/>
    <cellStyle name="Lien hypertexte visité" xfId="591" builtinId="9" hidden="1"/>
    <cellStyle name="Lien hypertexte visité" xfId="593" builtinId="9" hidden="1"/>
    <cellStyle name="Lien hypertexte visité" xfId="595" builtinId="9" hidden="1"/>
    <cellStyle name="Lien hypertexte visité" xfId="597" builtinId="9" hidden="1"/>
    <cellStyle name="Lien hypertexte visité" xfId="599" builtinId="9" hidden="1"/>
    <cellStyle name="Lien hypertexte visité" xfId="601" builtinId="9" hidden="1"/>
    <cellStyle name="Lien hypertexte visité" xfId="603" builtinId="9" hidden="1"/>
    <cellStyle name="Lien hypertexte visité" xfId="605" builtinId="9" hidden="1"/>
    <cellStyle name="Lien hypertexte visité" xfId="607" builtinId="9" hidden="1"/>
    <cellStyle name="Lien hypertexte visité" xfId="609" builtinId="9" hidden="1"/>
    <cellStyle name="Lien hypertexte visité" xfId="611" builtinId="9" hidden="1"/>
    <cellStyle name="Lien hypertexte visité" xfId="613" builtinId="9" hidden="1"/>
    <cellStyle name="Lien hypertexte visité" xfId="615" builtinId="9" hidden="1"/>
    <cellStyle name="Lien hypertexte visité" xfId="617" builtinId="9" hidden="1"/>
    <cellStyle name="Lien hypertexte visité" xfId="619" builtinId="9" hidden="1"/>
    <cellStyle name="Lien hypertexte visité" xfId="621" builtinId="9" hidden="1"/>
    <cellStyle name="Lien hypertexte visité" xfId="623" builtinId="9" hidden="1"/>
    <cellStyle name="Lien hypertexte visité" xfId="625" builtinId="9" hidden="1"/>
    <cellStyle name="Lien hypertexte visité" xfId="627" builtinId="9" hidden="1"/>
    <cellStyle name="Lien hypertexte visité" xfId="629" builtinId="9" hidden="1"/>
    <cellStyle name="Lien hypertexte visité" xfId="631" builtinId="9" hidden="1"/>
    <cellStyle name="Lien hypertexte visité" xfId="633" builtinId="9" hidden="1"/>
    <cellStyle name="Lien hypertexte visité" xfId="635" builtinId="9" hidden="1"/>
    <cellStyle name="Lien hypertexte visité" xfId="637" builtinId="9" hidden="1"/>
    <cellStyle name="Lien hypertexte visité" xfId="639" builtinId="9" hidden="1"/>
    <cellStyle name="Lien hypertexte visité" xfId="641" builtinId="9" hidden="1"/>
    <cellStyle name="Lien hypertexte visité" xfId="643" builtinId="9" hidden="1"/>
    <cellStyle name="Lien hypertexte visité" xfId="645" builtinId="9" hidden="1"/>
    <cellStyle name="Lien hypertexte visité" xfId="647" builtinId="9" hidden="1"/>
    <cellStyle name="Lien hypertexte visité" xfId="649" builtinId="9" hidden="1"/>
    <cellStyle name="Lien hypertexte visité" xfId="651" builtinId="9" hidden="1"/>
    <cellStyle name="Lien hypertexte visité" xfId="653" builtinId="9" hidden="1"/>
    <cellStyle name="Lien hypertexte visité" xfId="655" builtinId="9" hidden="1"/>
    <cellStyle name="Lien hypertexte visité" xfId="657" builtinId="9" hidden="1"/>
    <cellStyle name="Lien hypertexte visité" xfId="659" builtinId="9" hidden="1"/>
    <cellStyle name="Lien hypertexte visité" xfId="661" builtinId="9" hidden="1"/>
    <cellStyle name="Lien hypertexte visité" xfId="663" builtinId="9" hidden="1"/>
    <cellStyle name="Lien hypertexte visité" xfId="665" builtinId="9" hidden="1"/>
    <cellStyle name="Lien hypertexte visité" xfId="667" builtinId="9" hidden="1"/>
    <cellStyle name="Lien hypertexte visité" xfId="669" builtinId="9" hidden="1"/>
    <cellStyle name="Lien hypertexte visité" xfId="671" builtinId="9" hidden="1"/>
    <cellStyle name="Lien hypertexte visité" xfId="673" builtinId="9" hidden="1"/>
    <cellStyle name="Lien hypertexte visité" xfId="675" builtinId="9" hidden="1"/>
    <cellStyle name="Lien hypertexte visité" xfId="677" builtinId="9" hidden="1"/>
    <cellStyle name="Lien hypertexte visité" xfId="679" builtinId="9" hidden="1"/>
    <cellStyle name="Lien hypertexte visité" xfId="681" builtinId="9" hidden="1"/>
    <cellStyle name="Lien hypertexte visité" xfId="683" builtinId="9" hidden="1"/>
    <cellStyle name="Lien hypertexte visité" xfId="685" builtinId="9" hidden="1"/>
    <cellStyle name="Lien hypertexte visité" xfId="687" builtinId="9" hidden="1"/>
    <cellStyle name="Lien hypertexte visité" xfId="689" builtinId="9" hidden="1"/>
    <cellStyle name="Lien hypertexte visité" xfId="691" builtinId="9" hidden="1"/>
    <cellStyle name="Lien hypertexte visité" xfId="693" builtinId="9" hidden="1"/>
    <cellStyle name="Lien hypertexte visité" xfId="695" builtinId="9" hidden="1"/>
    <cellStyle name="Lien hypertexte visité" xfId="697" builtinId="9" hidden="1"/>
    <cellStyle name="Lien hypertexte visité" xfId="699" builtinId="9" hidden="1"/>
    <cellStyle name="Lien hypertexte visité" xfId="701" builtinId="9" hidden="1"/>
    <cellStyle name="Lien hypertexte visité" xfId="703" builtinId="9" hidden="1"/>
    <cellStyle name="Lien hypertexte visité" xfId="705" builtinId="9" hidden="1"/>
    <cellStyle name="Lien hypertexte visité" xfId="707" builtinId="9" hidden="1"/>
    <cellStyle name="Lien hypertexte visité" xfId="709" builtinId="9" hidden="1"/>
    <cellStyle name="Lien hypertexte visité" xfId="711" builtinId="9" hidden="1"/>
    <cellStyle name="Lien hypertexte visité" xfId="713" builtinId="9" hidden="1"/>
    <cellStyle name="Lien hypertexte visité" xfId="715" builtinId="9" hidden="1"/>
    <cellStyle name="Lien hypertexte visité" xfId="717" builtinId="9" hidden="1"/>
    <cellStyle name="Lien hypertexte visité" xfId="719" builtinId="9" hidden="1"/>
    <cellStyle name="Lien hypertexte visité" xfId="721" builtinId="9" hidden="1"/>
    <cellStyle name="Lien hypertexte visité" xfId="723" builtinId="9" hidden="1"/>
    <cellStyle name="Lien hypertexte visité" xfId="725" builtinId="9" hidden="1"/>
    <cellStyle name="Lien hypertexte visité" xfId="727" builtinId="9" hidden="1"/>
    <cellStyle name="Lien hypertexte visité" xfId="729" builtinId="9" hidden="1"/>
    <cellStyle name="Lien hypertexte visité" xfId="731" builtinId="9" hidden="1"/>
    <cellStyle name="Lien hypertexte visité" xfId="733" builtinId="9" hidden="1"/>
    <cellStyle name="Lien hypertexte visité" xfId="735" builtinId="9" hidden="1"/>
    <cellStyle name="Lien hypertexte visité" xfId="737" builtinId="9" hidden="1"/>
    <cellStyle name="Lien hypertexte visité" xfId="739" builtinId="9" hidden="1"/>
    <cellStyle name="Lien hypertexte visité" xfId="741" builtinId="9" hidden="1"/>
    <cellStyle name="Lien hypertexte visité" xfId="743" builtinId="9" hidden="1"/>
    <cellStyle name="Lien hypertexte visité" xfId="745" builtinId="9" hidden="1"/>
    <cellStyle name="Lien hypertexte visité" xfId="747" builtinId="9" hidden="1"/>
    <cellStyle name="Lien hypertexte visité" xfId="749" builtinId="9" hidden="1"/>
    <cellStyle name="Lien hypertexte visité" xfId="751" builtinId="9" hidden="1"/>
    <cellStyle name="Lien hypertexte visité" xfId="753" builtinId="9" hidden="1"/>
    <cellStyle name="Lien hypertexte visité" xfId="755" builtinId="9" hidden="1"/>
    <cellStyle name="Lien hypertexte visité" xfId="757" builtinId="9" hidden="1"/>
    <cellStyle name="Lien hypertexte visité" xfId="759" builtinId="9" hidden="1"/>
    <cellStyle name="Lien hypertexte visité" xfId="761" builtinId="9" hidden="1"/>
    <cellStyle name="Lien hypertexte visité" xfId="763" builtinId="9" hidden="1"/>
    <cellStyle name="Lien hypertexte visité" xfId="765" builtinId="9" hidden="1"/>
    <cellStyle name="Lien hypertexte visité" xfId="767" builtinId="9" hidden="1"/>
    <cellStyle name="Lien hypertexte visité" xfId="769" builtinId="9" hidden="1"/>
    <cellStyle name="Lien hypertexte visité" xfId="771" builtinId="9" hidden="1"/>
    <cellStyle name="Lien hypertexte visité" xfId="773" builtinId="9" hidden="1"/>
    <cellStyle name="Lien hypertexte visité" xfId="775" builtinId="9" hidden="1"/>
    <cellStyle name="Lien hypertexte visité" xfId="777" builtinId="9" hidden="1"/>
    <cellStyle name="Lien hypertexte visité" xfId="779" builtinId="9" hidden="1"/>
    <cellStyle name="Lien hypertexte visité" xfId="781" builtinId="9" hidden="1"/>
    <cellStyle name="Lien hypertexte visité" xfId="783" builtinId="9" hidden="1"/>
    <cellStyle name="Lien hypertexte visité" xfId="785" builtinId="9" hidden="1"/>
    <cellStyle name="Lien hypertexte visité" xfId="787" builtinId="9" hidden="1"/>
    <cellStyle name="Lien hypertexte visité" xfId="789" builtinId="9" hidden="1"/>
    <cellStyle name="Lien hypertexte visité" xfId="791" builtinId="9" hidden="1"/>
    <cellStyle name="Lien hypertexte visité" xfId="793" builtinId="9" hidden="1"/>
    <cellStyle name="Lien hypertexte visité" xfId="795" builtinId="9" hidden="1"/>
    <cellStyle name="Lien hypertexte visité" xfId="797" builtinId="9" hidden="1"/>
    <cellStyle name="Normal" xfId="0" builtinId="0"/>
    <cellStyle name="Titre " xfId="1" builtinId="15"/>
  </cellStyles>
  <dxfs count="159">
    <dxf>
      <numFmt numFmtId="168" formatCode="[h]:mm:ss;@"/>
    </dxf>
    <dxf>
      <numFmt numFmtId="1" formatCode="0"/>
    </dxf>
    <dxf>
      <numFmt numFmtId="166" formatCode="[$-F400]h:mm:ss\ AM/P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6" formatCode="[$-F400]h:mm:ss\ AM/P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left" vertical="top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68" formatCode="[h]:mm:ss;@"/>
    </dxf>
    <dxf>
      <numFmt numFmtId="166" formatCode="[$-F400]h:mm:ss\ AM/PM"/>
      <border diagonalUp="0" diagonalDown="0" outline="0">
        <left style="thin">
          <color auto="1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 tint="4.9989318521683403E-2"/>
        <name val="Calibri"/>
        <scheme val="minor"/>
      </font>
      <numFmt numFmtId="166" formatCode="[$-F400]h:mm:ss\ AM/PM"/>
      <fill>
        <patternFill patternType="solid">
          <fgColor indexed="64"/>
          <bgColor rgb="FFFFFF00"/>
        </patternFill>
      </fill>
      <border diagonalUp="0" diagonalDown="0" outline="0">
        <left style="thin">
          <color auto="1"/>
        </left>
        <right/>
        <top/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 outline="0">
        <left/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numFmt numFmtId="165" formatCode="[$-F800]dddd\,\ mmmm\ dd\,\ yyyy"/>
      <fill>
        <patternFill patternType="solid">
          <fgColor rgb="FF000000"/>
          <bgColor rgb="FFFFFF00"/>
        </patternFill>
      </fill>
      <border diagonalUp="0" diagonalDown="0" outline="0">
        <left/>
        <right style="thin">
          <color auto="1"/>
        </right>
        <top/>
        <bottom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1"/>
      </font>
      <fill>
        <patternFill patternType="solid">
          <fgColor indexed="64"/>
          <bgColor rgb="FFFF5B59"/>
        </patternFill>
      </fill>
    </dxf>
    <dxf>
      <font>
        <color auto="1"/>
      </font>
      <fill>
        <patternFill patternType="solid">
          <fgColor indexed="64"/>
          <bgColor rgb="FFFFB5A1"/>
        </patternFill>
      </fill>
    </dxf>
    <dxf>
      <font>
        <color auto="1"/>
      </font>
      <fill>
        <patternFill patternType="solid">
          <fgColor indexed="64"/>
          <bgColor rgb="FFFFFFDB"/>
        </patternFill>
      </fill>
    </dxf>
    <dxf>
      <font>
        <color auto="1"/>
      </font>
      <fill>
        <patternFill patternType="solid">
          <fgColor indexed="64"/>
          <bgColor rgb="FFB3F1B7"/>
        </patternFill>
      </fill>
    </dxf>
    <dxf>
      <font>
        <b/>
        <i val="0"/>
        <color theme="1"/>
      </font>
      <fill>
        <patternFill patternType="solid">
          <fgColor indexed="64"/>
          <bgColor rgb="FFFF5B59"/>
        </patternFill>
      </fill>
    </dxf>
    <dxf>
      <font>
        <color theme="1"/>
      </font>
      <fill>
        <patternFill patternType="solid">
          <fgColor indexed="64"/>
          <bgColor rgb="FFFFFFDB"/>
        </patternFill>
      </fill>
    </dxf>
    <dxf>
      <font>
        <color auto="1"/>
      </font>
      <fill>
        <patternFill patternType="solid">
          <fgColor indexed="64"/>
          <bgColor rgb="FFFFB5A1"/>
        </patternFill>
      </fill>
    </dxf>
    <dxf>
      <font>
        <color auto="1"/>
      </font>
      <fill>
        <patternFill patternType="solid">
          <fgColor indexed="64"/>
          <bgColor rgb="FFB3F1B7"/>
        </patternFill>
      </fill>
    </dxf>
    <dxf>
      <font>
        <b/>
        <i val="0"/>
        <color theme="1"/>
      </font>
      <fill>
        <patternFill patternType="solid">
          <fgColor indexed="64"/>
          <bgColor rgb="FFFF5B59"/>
        </patternFill>
      </fill>
    </dxf>
    <dxf>
      <font>
        <color theme="1"/>
      </font>
      <fill>
        <patternFill patternType="solid">
          <fgColor indexed="64"/>
          <bgColor rgb="FFB3F1B7"/>
        </patternFill>
      </fill>
      <border>
        <left/>
        <right/>
        <top/>
        <bottom/>
      </border>
    </dxf>
    <dxf>
      <font>
        <color theme="1"/>
      </font>
      <fill>
        <patternFill patternType="solid">
          <fgColor indexed="64"/>
          <bgColor rgb="FFFFFFDB"/>
        </patternFill>
      </fill>
      <border>
        <left/>
        <right/>
        <top/>
        <bottom/>
      </border>
    </dxf>
    <dxf>
      <font>
        <color theme="1"/>
      </font>
      <fill>
        <patternFill patternType="solid">
          <fgColor indexed="64"/>
          <bgColor rgb="FFFFB5A1"/>
        </patternFill>
      </fill>
    </dxf>
    <dxf>
      <font>
        <color theme="1"/>
      </font>
      <fill>
        <patternFill patternType="solid">
          <fgColor indexed="64"/>
          <bgColor rgb="FFFFFFDB"/>
        </patternFill>
      </fill>
    </dxf>
    <dxf>
      <font>
        <color theme="1"/>
      </font>
      <fill>
        <patternFill patternType="solid">
          <fgColor indexed="64"/>
          <bgColor rgb="FFB3F1B7"/>
        </patternFill>
      </fill>
    </dxf>
    <dxf>
      <fill>
        <patternFill patternType="solid">
          <fgColor indexed="64"/>
          <bgColor rgb="FFFFB5A1"/>
        </patternFill>
      </fill>
    </dxf>
    <dxf>
      <font>
        <b/>
        <i val="0"/>
        <color auto="1"/>
      </font>
      <fill>
        <patternFill patternType="solid">
          <fgColor indexed="64"/>
          <bgColor rgb="FFFF5B59"/>
        </patternFill>
      </fill>
    </dxf>
    <dxf>
      <font>
        <b/>
        <i val="0"/>
        <color theme="1"/>
      </font>
      <fill>
        <patternFill patternType="solid">
          <fgColor indexed="64"/>
          <bgColor rgb="FFFF5B59"/>
        </patternFill>
      </fill>
    </dxf>
    <dxf>
      <font>
        <color auto="1"/>
      </font>
      <fill>
        <patternFill patternType="solid">
          <fgColor indexed="64"/>
          <bgColor rgb="FFFFB5A1"/>
        </patternFill>
      </fill>
    </dxf>
    <dxf>
      <font>
        <color auto="1"/>
      </font>
      <fill>
        <patternFill patternType="solid">
          <fgColor indexed="64"/>
          <bgColor rgb="FFFFFFDB"/>
        </patternFill>
      </fill>
    </dxf>
    <dxf>
      <font>
        <color auto="1"/>
      </font>
      <fill>
        <patternFill patternType="solid">
          <fgColor indexed="64"/>
          <bgColor rgb="FFB3F1B7"/>
        </patternFill>
      </fill>
    </dxf>
    <dxf>
      <font>
        <b/>
        <i val="0"/>
        <color theme="1"/>
      </font>
      <fill>
        <patternFill patternType="solid">
          <fgColor indexed="64"/>
          <bgColor rgb="FFFF5B59"/>
        </patternFill>
      </fill>
    </dxf>
    <dxf>
      <font>
        <color theme="1"/>
      </font>
      <fill>
        <patternFill patternType="solid">
          <fgColor indexed="64"/>
          <bgColor rgb="FFFFFFDB"/>
        </patternFill>
      </fill>
    </dxf>
    <dxf>
      <font>
        <color auto="1"/>
      </font>
      <fill>
        <patternFill patternType="solid">
          <fgColor indexed="64"/>
          <bgColor rgb="FFFFB5A1"/>
        </patternFill>
      </fill>
    </dxf>
    <dxf>
      <font>
        <color auto="1"/>
      </font>
      <fill>
        <patternFill patternType="solid">
          <fgColor indexed="64"/>
          <bgColor rgb="FFB3F1B7"/>
        </patternFill>
      </fill>
    </dxf>
    <dxf>
      <font>
        <b/>
        <i val="0"/>
        <color theme="1"/>
      </font>
      <fill>
        <patternFill patternType="solid">
          <fgColor indexed="64"/>
          <bgColor rgb="FFFF5B59"/>
        </patternFill>
      </fill>
    </dxf>
    <dxf>
      <font>
        <color theme="1"/>
      </font>
      <fill>
        <patternFill patternType="solid">
          <fgColor indexed="64"/>
          <bgColor rgb="FFB3F1B7"/>
        </patternFill>
      </fill>
      <border>
        <left/>
        <right/>
        <top/>
        <bottom/>
      </border>
    </dxf>
    <dxf>
      <font>
        <color theme="1"/>
      </font>
      <fill>
        <patternFill patternType="solid">
          <fgColor indexed="64"/>
          <bgColor rgb="FFFFFFDB"/>
        </patternFill>
      </fill>
      <border>
        <left/>
        <right/>
        <top/>
        <bottom/>
      </border>
    </dxf>
    <dxf>
      <font>
        <color theme="1"/>
      </font>
      <fill>
        <patternFill patternType="solid">
          <fgColor indexed="64"/>
          <bgColor rgb="FFFFB5A1"/>
        </patternFill>
      </fill>
    </dxf>
    <dxf>
      <font>
        <color theme="1"/>
      </font>
      <fill>
        <patternFill patternType="solid">
          <fgColor indexed="64"/>
          <bgColor rgb="FFFFFFDB"/>
        </patternFill>
      </fill>
    </dxf>
    <dxf>
      <font>
        <color theme="1"/>
      </font>
      <fill>
        <patternFill patternType="solid">
          <fgColor indexed="64"/>
          <bgColor rgb="FFB3F1B7"/>
        </patternFill>
      </fill>
    </dxf>
    <dxf>
      <fill>
        <patternFill patternType="solid">
          <fgColor indexed="64"/>
          <bgColor rgb="FFFFB5A1"/>
        </patternFill>
      </fill>
    </dxf>
    <dxf>
      <font>
        <b/>
        <i val="0"/>
        <color auto="1"/>
      </font>
      <fill>
        <patternFill patternType="solid">
          <fgColor indexed="64"/>
          <bgColor rgb="FFFF5B59"/>
        </patternFill>
      </fill>
    </dxf>
    <dxf>
      <font>
        <b/>
        <i val="0"/>
        <color theme="1"/>
      </font>
      <fill>
        <patternFill patternType="solid">
          <fgColor indexed="64"/>
          <bgColor rgb="FFFF5B59"/>
        </patternFill>
      </fill>
    </dxf>
    <dxf>
      <font>
        <color auto="1"/>
      </font>
      <fill>
        <patternFill patternType="solid">
          <fgColor indexed="64"/>
          <bgColor rgb="FFFFB5A1"/>
        </patternFill>
      </fill>
    </dxf>
    <dxf>
      <font>
        <color auto="1"/>
      </font>
      <fill>
        <patternFill patternType="solid">
          <fgColor indexed="64"/>
          <bgColor rgb="FFFFFFDB"/>
        </patternFill>
      </fill>
    </dxf>
    <dxf>
      <font>
        <color auto="1"/>
      </font>
      <fill>
        <patternFill patternType="solid">
          <fgColor indexed="64"/>
          <bgColor rgb="FFB3F1B7"/>
        </patternFill>
      </fill>
    </dxf>
    <dxf>
      <font>
        <b/>
        <i val="0"/>
        <color theme="1"/>
      </font>
      <fill>
        <patternFill patternType="solid">
          <fgColor indexed="64"/>
          <bgColor rgb="FFFF5B59"/>
        </patternFill>
      </fill>
    </dxf>
    <dxf>
      <font>
        <color theme="1"/>
      </font>
      <fill>
        <patternFill patternType="solid">
          <fgColor indexed="64"/>
          <bgColor rgb="FFFFFFDB"/>
        </patternFill>
      </fill>
    </dxf>
    <dxf>
      <font>
        <color auto="1"/>
      </font>
      <fill>
        <patternFill patternType="solid">
          <fgColor indexed="64"/>
          <bgColor rgb="FFFFB5A1"/>
        </patternFill>
      </fill>
    </dxf>
    <dxf>
      <font>
        <color auto="1"/>
      </font>
      <fill>
        <patternFill patternType="solid">
          <fgColor indexed="64"/>
          <bgColor rgb="FFB3F1B7"/>
        </patternFill>
      </fill>
    </dxf>
    <dxf>
      <font>
        <b/>
        <i val="0"/>
        <color theme="1"/>
      </font>
      <fill>
        <patternFill patternType="solid">
          <fgColor indexed="64"/>
          <bgColor rgb="FFFF5B59"/>
        </patternFill>
      </fill>
    </dxf>
    <dxf>
      <font>
        <color theme="1"/>
      </font>
      <fill>
        <patternFill patternType="solid">
          <fgColor indexed="64"/>
          <bgColor rgb="FFB3F1B7"/>
        </patternFill>
      </fill>
      <border>
        <left/>
        <right/>
        <top/>
        <bottom/>
      </border>
    </dxf>
    <dxf>
      <font>
        <color theme="1"/>
      </font>
      <fill>
        <patternFill patternType="solid">
          <fgColor indexed="64"/>
          <bgColor rgb="FFFFFFDB"/>
        </patternFill>
      </fill>
      <border>
        <left/>
        <right/>
        <top/>
        <bottom/>
      </border>
    </dxf>
    <dxf>
      <font>
        <color theme="1"/>
      </font>
      <fill>
        <patternFill patternType="solid">
          <fgColor indexed="64"/>
          <bgColor rgb="FFFFB5A1"/>
        </patternFill>
      </fill>
    </dxf>
    <dxf>
      <font>
        <color theme="1"/>
      </font>
      <fill>
        <patternFill patternType="solid">
          <fgColor indexed="64"/>
          <bgColor rgb="FFFFFFDB"/>
        </patternFill>
      </fill>
    </dxf>
    <dxf>
      <font>
        <color theme="1"/>
      </font>
      <fill>
        <patternFill patternType="solid">
          <fgColor indexed="64"/>
          <bgColor rgb="FFB3F1B7"/>
        </patternFill>
      </fill>
    </dxf>
    <dxf>
      <fill>
        <patternFill patternType="solid">
          <fgColor indexed="64"/>
          <bgColor rgb="FFFFB5A1"/>
        </patternFill>
      </fill>
    </dxf>
    <dxf>
      <font>
        <b/>
        <i val="0"/>
        <color auto="1"/>
      </font>
      <fill>
        <patternFill patternType="solid">
          <fgColor indexed="64"/>
          <bgColor rgb="FFFF5B59"/>
        </patternFill>
      </fill>
    </dxf>
    <dxf>
      <font>
        <b/>
        <i val="0"/>
        <color theme="1"/>
      </font>
      <fill>
        <patternFill patternType="solid">
          <fgColor indexed="64"/>
          <bgColor rgb="FFFF5B59"/>
        </patternFill>
      </fill>
    </dxf>
    <dxf>
      <font>
        <color auto="1"/>
      </font>
      <fill>
        <patternFill patternType="solid">
          <fgColor indexed="64"/>
          <bgColor rgb="FFFFB5A1"/>
        </patternFill>
      </fill>
    </dxf>
    <dxf>
      <font>
        <color auto="1"/>
      </font>
      <fill>
        <patternFill patternType="solid">
          <fgColor indexed="64"/>
          <bgColor rgb="FFFFFFDB"/>
        </patternFill>
      </fill>
    </dxf>
    <dxf>
      <font>
        <color auto="1"/>
      </font>
      <fill>
        <patternFill patternType="solid">
          <fgColor indexed="64"/>
          <bgColor rgb="FFB3F1B7"/>
        </patternFill>
      </fill>
    </dxf>
    <dxf>
      <font>
        <b/>
        <i val="0"/>
        <color theme="1"/>
      </font>
      <fill>
        <patternFill patternType="solid">
          <fgColor indexed="64"/>
          <bgColor rgb="FFFF5B59"/>
        </patternFill>
      </fill>
    </dxf>
    <dxf>
      <font>
        <color theme="1"/>
      </font>
      <fill>
        <patternFill patternType="solid">
          <fgColor indexed="64"/>
          <bgColor rgb="FFFFFFDB"/>
        </patternFill>
      </fill>
    </dxf>
    <dxf>
      <font>
        <color auto="1"/>
      </font>
      <fill>
        <patternFill patternType="solid">
          <fgColor indexed="64"/>
          <bgColor rgb="FFFFB5A1"/>
        </patternFill>
      </fill>
    </dxf>
    <dxf>
      <font>
        <color auto="1"/>
      </font>
      <fill>
        <patternFill patternType="solid">
          <fgColor indexed="64"/>
          <bgColor rgb="FFB3F1B7"/>
        </patternFill>
      </fill>
    </dxf>
    <dxf>
      <font>
        <b/>
        <i val="0"/>
        <color theme="1"/>
      </font>
      <fill>
        <patternFill patternType="solid">
          <fgColor indexed="64"/>
          <bgColor rgb="FFFF5B59"/>
        </patternFill>
      </fill>
    </dxf>
    <dxf>
      <font>
        <color theme="1"/>
      </font>
      <fill>
        <patternFill patternType="solid">
          <fgColor indexed="64"/>
          <bgColor rgb="FFB3F1B7"/>
        </patternFill>
      </fill>
      <border>
        <left/>
        <right/>
        <top/>
        <bottom/>
      </border>
    </dxf>
    <dxf>
      <font>
        <color theme="1"/>
      </font>
      <fill>
        <patternFill patternType="solid">
          <fgColor indexed="64"/>
          <bgColor rgb="FFFFFFDB"/>
        </patternFill>
      </fill>
      <border>
        <left/>
        <right/>
        <top/>
        <bottom/>
      </border>
    </dxf>
    <dxf>
      <font>
        <color theme="1"/>
      </font>
      <fill>
        <patternFill patternType="solid">
          <fgColor indexed="64"/>
          <bgColor rgb="FFFFB5A1"/>
        </patternFill>
      </fill>
    </dxf>
    <dxf>
      <font>
        <color theme="1"/>
      </font>
      <fill>
        <patternFill patternType="solid">
          <fgColor indexed="64"/>
          <bgColor rgb="FFFFFFDB"/>
        </patternFill>
      </fill>
    </dxf>
    <dxf>
      <font>
        <color theme="1"/>
      </font>
      <fill>
        <patternFill patternType="solid">
          <fgColor indexed="64"/>
          <bgColor rgb="FFB3F1B7"/>
        </patternFill>
      </fill>
    </dxf>
    <dxf>
      <fill>
        <patternFill patternType="solid">
          <fgColor indexed="64"/>
          <bgColor rgb="FFFFB5A1"/>
        </patternFill>
      </fill>
    </dxf>
    <dxf>
      <font>
        <b/>
        <i val="0"/>
        <color auto="1"/>
      </font>
      <fill>
        <patternFill patternType="solid">
          <fgColor indexed="64"/>
          <bgColor rgb="FFFF5B59"/>
        </patternFill>
      </fill>
    </dxf>
    <dxf>
      <font>
        <b/>
        <i val="0"/>
        <color theme="1"/>
      </font>
      <fill>
        <patternFill patternType="solid">
          <fgColor indexed="64"/>
          <bgColor rgb="FFFF5B59"/>
        </patternFill>
      </fill>
    </dxf>
    <dxf>
      <font>
        <color auto="1"/>
      </font>
      <fill>
        <patternFill patternType="solid">
          <fgColor indexed="64"/>
          <bgColor rgb="FFFFB5A1"/>
        </patternFill>
      </fill>
    </dxf>
    <dxf>
      <font>
        <color auto="1"/>
      </font>
      <fill>
        <patternFill patternType="solid">
          <fgColor indexed="64"/>
          <bgColor rgb="FFFFFFDB"/>
        </patternFill>
      </fill>
    </dxf>
    <dxf>
      <font>
        <color auto="1"/>
      </font>
      <fill>
        <patternFill patternType="solid">
          <fgColor indexed="64"/>
          <bgColor rgb="FFB3F1B7"/>
        </patternFill>
      </fill>
    </dxf>
    <dxf>
      <font>
        <b/>
        <i val="0"/>
        <color theme="1"/>
      </font>
      <fill>
        <patternFill patternType="solid">
          <fgColor indexed="64"/>
          <bgColor rgb="FFFF5B59"/>
        </patternFill>
      </fill>
    </dxf>
    <dxf>
      <font>
        <color theme="1"/>
      </font>
      <fill>
        <patternFill patternType="solid">
          <fgColor indexed="64"/>
          <bgColor rgb="FFFFFFDB"/>
        </patternFill>
      </fill>
    </dxf>
    <dxf>
      <font>
        <color auto="1"/>
      </font>
      <fill>
        <patternFill patternType="solid">
          <fgColor indexed="64"/>
          <bgColor rgb="FFFFB5A1"/>
        </patternFill>
      </fill>
    </dxf>
    <dxf>
      <font>
        <color auto="1"/>
      </font>
      <fill>
        <patternFill patternType="solid">
          <fgColor indexed="64"/>
          <bgColor rgb="FFB3F1B7"/>
        </patternFill>
      </fill>
    </dxf>
    <dxf>
      <font>
        <b/>
        <i val="0"/>
        <color theme="1"/>
      </font>
      <fill>
        <patternFill patternType="solid">
          <fgColor indexed="64"/>
          <bgColor rgb="FFFF5B59"/>
        </patternFill>
      </fill>
    </dxf>
    <dxf>
      <font>
        <color theme="1"/>
      </font>
      <fill>
        <patternFill patternType="solid">
          <fgColor indexed="64"/>
          <bgColor rgb="FFB3F1B7"/>
        </patternFill>
      </fill>
      <border>
        <left/>
        <right/>
        <top/>
        <bottom/>
      </border>
    </dxf>
    <dxf>
      <font>
        <color theme="1"/>
      </font>
      <fill>
        <patternFill patternType="solid">
          <fgColor indexed="64"/>
          <bgColor rgb="FFFFFFDB"/>
        </patternFill>
      </fill>
      <border>
        <left/>
        <right/>
        <top/>
        <bottom/>
      </border>
    </dxf>
    <dxf>
      <font>
        <color theme="1"/>
      </font>
      <fill>
        <patternFill patternType="solid">
          <fgColor indexed="64"/>
          <bgColor rgb="FFFFB5A1"/>
        </patternFill>
      </fill>
    </dxf>
    <dxf>
      <font>
        <color theme="1"/>
      </font>
      <fill>
        <patternFill patternType="solid">
          <fgColor indexed="64"/>
          <bgColor rgb="FFFFFFDB"/>
        </patternFill>
      </fill>
    </dxf>
    <dxf>
      <font>
        <color theme="1"/>
      </font>
      <fill>
        <patternFill patternType="solid">
          <fgColor indexed="64"/>
          <bgColor rgb="FFB3F1B7"/>
        </patternFill>
      </fill>
    </dxf>
    <dxf>
      <fill>
        <patternFill patternType="solid">
          <fgColor indexed="64"/>
          <bgColor rgb="FFFFB5A1"/>
        </patternFill>
      </fill>
    </dxf>
    <dxf>
      <font>
        <b/>
        <i val="0"/>
        <color auto="1"/>
      </font>
      <fill>
        <patternFill patternType="solid">
          <fgColor indexed="64"/>
          <bgColor rgb="FFFF5B59"/>
        </patternFill>
      </fill>
    </dxf>
    <dxf>
      <font>
        <b/>
        <i val="0"/>
        <color theme="1"/>
      </font>
      <fill>
        <patternFill patternType="solid">
          <fgColor indexed="64"/>
          <bgColor rgb="FFFF5B59"/>
        </patternFill>
      </fill>
    </dxf>
    <dxf>
      <font>
        <color auto="1"/>
      </font>
      <fill>
        <patternFill patternType="solid">
          <fgColor indexed="64"/>
          <bgColor rgb="FFFFB5A1"/>
        </patternFill>
      </fill>
    </dxf>
    <dxf>
      <font>
        <color auto="1"/>
      </font>
      <fill>
        <patternFill patternType="solid">
          <fgColor indexed="64"/>
          <bgColor rgb="FFFFFFDB"/>
        </patternFill>
      </fill>
    </dxf>
    <dxf>
      <font>
        <color auto="1"/>
      </font>
      <fill>
        <patternFill patternType="solid">
          <fgColor indexed="64"/>
          <bgColor rgb="FFB3F1B7"/>
        </patternFill>
      </fill>
    </dxf>
    <dxf>
      <font>
        <b/>
        <i val="0"/>
        <color theme="1"/>
      </font>
      <fill>
        <patternFill patternType="solid">
          <fgColor indexed="64"/>
          <bgColor rgb="FFFF5B59"/>
        </patternFill>
      </fill>
    </dxf>
    <dxf>
      <font>
        <color theme="1"/>
      </font>
      <fill>
        <patternFill patternType="solid">
          <fgColor indexed="64"/>
          <bgColor rgb="FFFFFFDB"/>
        </patternFill>
      </fill>
    </dxf>
    <dxf>
      <font>
        <color auto="1"/>
      </font>
      <fill>
        <patternFill patternType="solid">
          <fgColor indexed="64"/>
          <bgColor rgb="FFFFB5A1"/>
        </patternFill>
      </fill>
    </dxf>
    <dxf>
      <font>
        <color auto="1"/>
      </font>
      <fill>
        <patternFill patternType="solid">
          <fgColor indexed="64"/>
          <bgColor rgb="FFB3F1B7"/>
        </patternFill>
      </fill>
    </dxf>
    <dxf>
      <font>
        <b/>
        <i val="0"/>
        <color theme="1"/>
      </font>
      <fill>
        <patternFill patternType="solid">
          <fgColor indexed="64"/>
          <bgColor rgb="FFFF5B59"/>
        </patternFill>
      </fill>
    </dxf>
    <dxf>
      <font>
        <color theme="1"/>
      </font>
      <fill>
        <patternFill patternType="solid">
          <fgColor indexed="64"/>
          <bgColor rgb="FFB3F1B7"/>
        </patternFill>
      </fill>
      <border>
        <left/>
        <right/>
        <top/>
        <bottom/>
      </border>
    </dxf>
    <dxf>
      <font>
        <color theme="1"/>
      </font>
      <fill>
        <patternFill patternType="solid">
          <fgColor indexed="64"/>
          <bgColor rgb="FFFFFFDB"/>
        </patternFill>
      </fill>
      <border>
        <left/>
        <right/>
        <top/>
        <bottom/>
      </border>
    </dxf>
    <dxf>
      <font>
        <color theme="1"/>
      </font>
      <fill>
        <patternFill patternType="solid">
          <fgColor indexed="64"/>
          <bgColor rgb="FFFFB5A1"/>
        </patternFill>
      </fill>
    </dxf>
    <dxf>
      <font>
        <color theme="1"/>
      </font>
      <fill>
        <patternFill patternType="solid">
          <fgColor indexed="64"/>
          <bgColor rgb="FFFFFFDB"/>
        </patternFill>
      </fill>
    </dxf>
    <dxf>
      <font>
        <color theme="1"/>
      </font>
      <fill>
        <patternFill patternType="solid">
          <fgColor indexed="64"/>
          <bgColor rgb="FFB3F1B7"/>
        </patternFill>
      </fill>
    </dxf>
    <dxf>
      <fill>
        <patternFill patternType="solid">
          <fgColor indexed="64"/>
          <bgColor rgb="FFFFB5A1"/>
        </patternFill>
      </fill>
    </dxf>
    <dxf>
      <font>
        <b/>
        <i val="0"/>
        <color auto="1"/>
      </font>
      <fill>
        <patternFill patternType="solid">
          <fgColor indexed="64"/>
          <bgColor rgb="FFFF5B59"/>
        </patternFill>
      </fill>
    </dxf>
    <dxf>
      <font>
        <b/>
        <i val="0"/>
        <color theme="1"/>
      </font>
      <fill>
        <patternFill patternType="solid">
          <fgColor indexed="64"/>
          <bgColor rgb="FFFF5B59"/>
        </patternFill>
      </fill>
    </dxf>
    <dxf>
      <font>
        <color auto="1"/>
      </font>
      <fill>
        <patternFill patternType="solid">
          <fgColor indexed="64"/>
          <bgColor rgb="FFFFB5A1"/>
        </patternFill>
      </fill>
    </dxf>
    <dxf>
      <font>
        <color auto="1"/>
      </font>
      <fill>
        <patternFill patternType="solid">
          <fgColor indexed="64"/>
          <bgColor rgb="FFFFFFDB"/>
        </patternFill>
      </fill>
    </dxf>
    <dxf>
      <font>
        <color auto="1"/>
      </font>
      <fill>
        <patternFill patternType="solid">
          <fgColor indexed="64"/>
          <bgColor rgb="FFB3F1B7"/>
        </patternFill>
      </fill>
    </dxf>
    <dxf>
      <font>
        <b/>
        <i val="0"/>
        <color theme="1"/>
      </font>
      <fill>
        <patternFill patternType="solid">
          <fgColor indexed="64"/>
          <bgColor rgb="FFFF5B59"/>
        </patternFill>
      </fill>
    </dxf>
    <dxf>
      <font>
        <color theme="1"/>
      </font>
      <fill>
        <patternFill patternType="solid">
          <fgColor indexed="64"/>
          <bgColor rgb="FFFFFFDB"/>
        </patternFill>
      </fill>
    </dxf>
    <dxf>
      <font>
        <color auto="1"/>
      </font>
      <fill>
        <patternFill patternType="solid">
          <fgColor indexed="64"/>
          <bgColor rgb="FFFFB5A1"/>
        </patternFill>
      </fill>
    </dxf>
    <dxf>
      <font>
        <color auto="1"/>
      </font>
      <fill>
        <patternFill patternType="solid">
          <fgColor indexed="64"/>
          <bgColor rgb="FFB3F1B7"/>
        </patternFill>
      </fill>
    </dxf>
    <dxf>
      <font>
        <b/>
        <i val="0"/>
        <color theme="1"/>
      </font>
      <fill>
        <patternFill patternType="solid">
          <fgColor indexed="64"/>
          <bgColor rgb="FFFF5B59"/>
        </patternFill>
      </fill>
    </dxf>
    <dxf>
      <font>
        <color theme="1"/>
      </font>
      <fill>
        <patternFill patternType="solid">
          <fgColor indexed="64"/>
          <bgColor rgb="FFB3F1B7"/>
        </patternFill>
      </fill>
      <border>
        <left/>
        <right/>
        <top/>
        <bottom/>
      </border>
    </dxf>
    <dxf>
      <font>
        <color theme="1"/>
      </font>
      <fill>
        <patternFill patternType="solid">
          <fgColor indexed="64"/>
          <bgColor rgb="FFFFFFDB"/>
        </patternFill>
      </fill>
      <border>
        <left/>
        <right/>
        <top/>
        <bottom/>
      </border>
    </dxf>
    <dxf>
      <font>
        <color theme="1"/>
      </font>
      <fill>
        <patternFill patternType="solid">
          <fgColor indexed="64"/>
          <bgColor rgb="FFFFB5A1"/>
        </patternFill>
      </fill>
    </dxf>
    <dxf>
      <font>
        <color theme="1"/>
      </font>
      <fill>
        <patternFill patternType="solid">
          <fgColor indexed="64"/>
          <bgColor rgb="FFFFFFDB"/>
        </patternFill>
      </fill>
    </dxf>
    <dxf>
      <font>
        <color theme="1"/>
      </font>
      <fill>
        <patternFill patternType="solid">
          <fgColor indexed="64"/>
          <bgColor rgb="FFB3F1B7"/>
        </patternFill>
      </fill>
    </dxf>
    <dxf>
      <fill>
        <patternFill patternType="solid">
          <fgColor indexed="64"/>
          <bgColor rgb="FFFFB5A1"/>
        </patternFill>
      </fill>
    </dxf>
    <dxf>
      <font>
        <b/>
        <i val="0"/>
        <color auto="1"/>
      </font>
      <fill>
        <patternFill patternType="solid">
          <fgColor indexed="64"/>
          <bgColor rgb="FFFF5B59"/>
        </patternFill>
      </fill>
    </dxf>
    <dxf>
      <font>
        <b/>
        <i val="0"/>
        <color theme="1"/>
      </font>
      <fill>
        <patternFill patternType="solid">
          <fgColor indexed="64"/>
          <bgColor rgb="FFFF5B59"/>
        </patternFill>
      </fill>
    </dxf>
    <dxf>
      <font>
        <color auto="1"/>
      </font>
      <fill>
        <patternFill patternType="solid">
          <fgColor indexed="64"/>
          <bgColor rgb="FFFFB5A1"/>
        </patternFill>
      </fill>
    </dxf>
    <dxf>
      <font>
        <color auto="1"/>
      </font>
      <fill>
        <patternFill patternType="solid">
          <fgColor indexed="64"/>
          <bgColor rgb="FFFFFFDB"/>
        </patternFill>
      </fill>
    </dxf>
    <dxf>
      <font>
        <color auto="1"/>
      </font>
      <fill>
        <patternFill patternType="solid">
          <fgColor indexed="64"/>
          <bgColor rgb="FFB3F1B7"/>
        </patternFill>
      </fill>
    </dxf>
    <dxf>
      <font>
        <b/>
        <i val="0"/>
        <color theme="1"/>
      </font>
      <fill>
        <patternFill patternType="solid">
          <fgColor indexed="64"/>
          <bgColor rgb="FFFF5B59"/>
        </patternFill>
      </fill>
    </dxf>
    <dxf>
      <font>
        <color theme="1"/>
      </font>
      <fill>
        <patternFill patternType="solid">
          <fgColor indexed="64"/>
          <bgColor rgb="FFFFFFDB"/>
        </patternFill>
      </fill>
    </dxf>
    <dxf>
      <font>
        <color auto="1"/>
      </font>
      <fill>
        <patternFill patternType="solid">
          <fgColor indexed="64"/>
          <bgColor rgb="FFFFB5A1"/>
        </patternFill>
      </fill>
    </dxf>
    <dxf>
      <font>
        <color auto="1"/>
      </font>
      <fill>
        <patternFill patternType="solid">
          <fgColor indexed="64"/>
          <bgColor rgb="FFB3F1B7"/>
        </patternFill>
      </fill>
    </dxf>
    <dxf>
      <font>
        <b/>
        <i val="0"/>
        <color theme="1"/>
      </font>
      <fill>
        <patternFill patternType="solid">
          <fgColor indexed="64"/>
          <bgColor rgb="FFFF5B59"/>
        </patternFill>
      </fill>
    </dxf>
    <dxf>
      <font>
        <color theme="1"/>
      </font>
      <fill>
        <patternFill patternType="solid">
          <fgColor indexed="64"/>
          <bgColor rgb="FFB3F1B7"/>
        </patternFill>
      </fill>
      <border>
        <left/>
        <right/>
        <top/>
        <bottom/>
      </border>
    </dxf>
    <dxf>
      <font>
        <color theme="1"/>
      </font>
      <fill>
        <patternFill patternType="solid">
          <fgColor indexed="64"/>
          <bgColor rgb="FFFFFFDB"/>
        </patternFill>
      </fill>
      <border>
        <left/>
        <right/>
        <top/>
        <bottom/>
      </border>
    </dxf>
    <dxf>
      <font>
        <color theme="1"/>
      </font>
      <fill>
        <patternFill patternType="solid">
          <fgColor indexed="64"/>
          <bgColor rgb="FFFFB5A1"/>
        </patternFill>
      </fill>
    </dxf>
    <dxf>
      <font>
        <color theme="1"/>
      </font>
      <fill>
        <patternFill patternType="solid">
          <fgColor indexed="64"/>
          <bgColor rgb="FFFFFFDB"/>
        </patternFill>
      </fill>
    </dxf>
    <dxf>
      <font>
        <color theme="1"/>
      </font>
      <fill>
        <patternFill patternType="solid">
          <fgColor indexed="64"/>
          <bgColor rgb="FFB3F1B7"/>
        </patternFill>
      </fill>
    </dxf>
    <dxf>
      <fill>
        <patternFill patternType="solid">
          <fgColor indexed="64"/>
          <bgColor rgb="FFFFB5A1"/>
        </patternFill>
      </fill>
    </dxf>
    <dxf>
      <font>
        <b/>
        <i val="0"/>
        <color auto="1"/>
      </font>
      <fill>
        <patternFill patternType="solid">
          <fgColor indexed="64"/>
          <bgColor rgb="FFFF5B59"/>
        </patternFill>
      </fill>
    </dxf>
    <dxf>
      <font>
        <b/>
        <i val="0"/>
        <color theme="1"/>
      </font>
      <fill>
        <patternFill patternType="solid">
          <fgColor indexed="64"/>
          <bgColor rgb="FFFF5B59"/>
        </patternFill>
      </fill>
    </dxf>
    <dxf>
      <font>
        <color auto="1"/>
      </font>
      <fill>
        <patternFill patternType="solid">
          <fgColor indexed="64"/>
          <bgColor rgb="FFFFB5A1"/>
        </patternFill>
      </fill>
    </dxf>
    <dxf>
      <font>
        <color auto="1"/>
      </font>
      <fill>
        <patternFill patternType="solid">
          <fgColor indexed="64"/>
          <bgColor rgb="FFFFFFDB"/>
        </patternFill>
      </fill>
    </dxf>
    <dxf>
      <font>
        <color auto="1"/>
      </font>
      <fill>
        <patternFill patternType="solid">
          <fgColor indexed="64"/>
          <bgColor rgb="FFB3F1B7"/>
        </patternFill>
      </fill>
    </dxf>
    <dxf>
      <font>
        <b/>
        <i val="0"/>
        <color theme="1"/>
      </font>
      <fill>
        <patternFill patternType="solid">
          <fgColor indexed="64"/>
          <bgColor rgb="FFFF5B59"/>
        </patternFill>
      </fill>
    </dxf>
    <dxf>
      <font>
        <color theme="1"/>
      </font>
      <fill>
        <patternFill patternType="solid">
          <fgColor indexed="64"/>
          <bgColor rgb="FFFFFFDB"/>
        </patternFill>
      </fill>
    </dxf>
    <dxf>
      <font>
        <color auto="1"/>
      </font>
      <fill>
        <patternFill patternType="solid">
          <fgColor indexed="64"/>
          <bgColor rgb="FFFFB5A1"/>
        </patternFill>
      </fill>
    </dxf>
    <dxf>
      <font>
        <color auto="1"/>
      </font>
      <fill>
        <patternFill patternType="solid">
          <fgColor indexed="64"/>
          <bgColor rgb="FFB3F1B7"/>
        </patternFill>
      </fill>
    </dxf>
    <dxf>
      <font>
        <b/>
        <i val="0"/>
        <color theme="1"/>
      </font>
      <fill>
        <patternFill patternType="solid">
          <fgColor indexed="64"/>
          <bgColor rgb="FFFF5B59"/>
        </patternFill>
      </fill>
    </dxf>
    <dxf>
      <font>
        <color theme="1"/>
      </font>
      <fill>
        <patternFill patternType="solid">
          <fgColor indexed="64"/>
          <bgColor rgb="FFB3F1B7"/>
        </patternFill>
      </fill>
      <border>
        <left/>
        <right/>
        <top/>
        <bottom/>
      </border>
    </dxf>
    <dxf>
      <font>
        <color theme="1"/>
      </font>
      <fill>
        <patternFill patternType="solid">
          <fgColor indexed="64"/>
          <bgColor rgb="FFFFFFDB"/>
        </patternFill>
      </fill>
      <border>
        <left/>
        <right/>
        <top/>
        <bottom/>
      </border>
    </dxf>
    <dxf>
      <font>
        <color theme="1"/>
      </font>
      <fill>
        <patternFill patternType="solid">
          <fgColor indexed="64"/>
          <bgColor rgb="FFFFB5A1"/>
        </patternFill>
      </fill>
    </dxf>
    <dxf>
      <font>
        <color theme="1"/>
      </font>
      <fill>
        <patternFill patternType="solid">
          <fgColor indexed="64"/>
          <bgColor rgb="FFFFFFDB"/>
        </patternFill>
      </fill>
    </dxf>
    <dxf>
      <font>
        <color theme="1"/>
      </font>
      <fill>
        <patternFill patternType="solid">
          <fgColor indexed="64"/>
          <bgColor rgb="FFB3F1B7"/>
        </patternFill>
      </fill>
    </dxf>
    <dxf>
      <fill>
        <patternFill patternType="solid">
          <fgColor indexed="64"/>
          <bgColor rgb="FFFFB5A1"/>
        </patternFill>
      </fill>
    </dxf>
    <dxf>
      <font>
        <b/>
        <i val="0"/>
        <color auto="1"/>
      </font>
      <fill>
        <patternFill patternType="solid">
          <fgColor indexed="64"/>
          <bgColor rgb="FFFF5B59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haredStrings" Target="sharedStrings.xml"/><Relationship Id="rId12" Type="http://schemas.openxmlformats.org/officeDocument/2006/relationships/calcChain" Target="calcChain.xml"/><Relationship Id="rId13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theme" Target="theme/theme1.xml"/><Relationship Id="rId10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able3" displayName="Table3" ref="B9:D275" headerRowCount="0" totalsRowShown="0" tableBorderDxfId="14">
  <tableColumns count="3">
    <tableColumn id="1" name="jeudi 5 juin 14" headerRowDxfId="13" dataDxfId="12"/>
    <tableColumn id="2" name="HORAIRE" headerRowDxfId="11" dataDxfId="10"/>
    <tableColumn id="3" name="Colonne1" dataDxfId="9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1" name="Table1" displayName="Table1" ref="AE8:AK105" totalsRowShown="0" headerRowDxfId="8" headerRowBorderDxfId="7">
  <autoFilter ref="AE8:AK105"/>
  <tableColumns count="7">
    <tableColumn id="1" name="PR" dataDxfId="6"/>
    <tableColumn id="2" name="SOCIETE" dataDxfId="5"/>
    <tableColumn id="3" name="SYSTEME" dataDxfId="4"/>
    <tableColumn id="4" name="D" dataDxfId="3"/>
    <tableColumn id="5" name="TEMPS" dataDxfId="2"/>
    <tableColumn id="7" name="1/4h" dataDxfId="1">
      <calculatedColumnFormula>NbColorAndTextSameAs($E9:AB999,AE9)</calculatedColumnFormula>
    </tableColumn>
    <tableColumn id="8" name="TEMPS ALLOUE /PASS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Ciel">
      <a:dk1>
        <a:sysClr val="windowText" lastClr="000000"/>
      </a:dk1>
      <a:lt1>
        <a:sysClr val="window" lastClr="FFFFFF"/>
      </a:lt1>
      <a:dk2>
        <a:srgbClr val="1782BF"/>
      </a:dk2>
      <a:lt2>
        <a:srgbClr val="62BCE9"/>
      </a:lt2>
      <a:accent1>
        <a:srgbClr val="073779"/>
      </a:accent1>
      <a:accent2>
        <a:srgbClr val="8FD9FB"/>
      </a:accent2>
      <a:accent3>
        <a:srgbClr val="FFCC00"/>
      </a:accent3>
      <a:accent4>
        <a:srgbClr val="EB6615"/>
      </a:accent4>
      <a:accent5>
        <a:srgbClr val="C76402"/>
      </a:accent5>
      <a:accent6>
        <a:srgbClr val="B523B4"/>
      </a:accent6>
      <a:hlink>
        <a:srgbClr val="FFDE26"/>
      </a:hlink>
      <a:folHlink>
        <a:srgbClr val="DEBE0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6:Z1048576"/>
  <sheetViews>
    <sheetView tabSelected="1" topLeftCell="A22" workbookViewId="0">
      <selection activeCell="D52" sqref="D52"/>
    </sheetView>
  </sheetViews>
  <sheetFormatPr baseColWidth="10" defaultRowHeight="14" customHeight="1" x14ac:dyDescent="0.75"/>
  <cols>
    <col min="1" max="1" width="2.1640625" customWidth="1"/>
    <col min="2" max="2" width="11.1640625" style="81" customWidth="1"/>
    <col min="3" max="3" width="14.1640625" style="32" customWidth="1"/>
    <col min="4" max="4" width="34.33203125" customWidth="1"/>
    <col min="5" max="5" width="42.6640625" customWidth="1"/>
    <col min="6" max="6" width="7.1640625" customWidth="1"/>
    <col min="7" max="7" width="8.5" style="18" customWidth="1"/>
    <col min="8" max="8" width="14.1640625" customWidth="1"/>
    <col min="9" max="9" width="12.6640625" style="7" customWidth="1"/>
    <col min="10" max="10" width="12.1640625" style="7" customWidth="1"/>
    <col min="11" max="11" width="10" style="62" customWidth="1"/>
    <col min="12" max="12" width="14.6640625" style="7" customWidth="1"/>
    <col min="13" max="13" width="13.83203125" style="83" customWidth="1"/>
    <col min="14" max="14" width="8.5" style="32" customWidth="1"/>
    <col min="15" max="15" width="12.83203125" style="32" customWidth="1"/>
    <col min="16" max="16" width="14" customWidth="1"/>
    <col min="20" max="20" width="12.83203125" bestFit="1" customWidth="1"/>
  </cols>
  <sheetData>
    <row r="6" spans="1:23" ht="14" customHeight="1">
      <c r="D6" s="95"/>
      <c r="E6" s="95"/>
      <c r="F6" s="95"/>
      <c r="G6" s="96"/>
    </row>
    <row r="7" spans="1:23" ht="14" customHeight="1">
      <c r="A7" s="5"/>
      <c r="C7" s="37"/>
      <c r="D7" s="95"/>
      <c r="E7" s="95"/>
      <c r="F7" s="95"/>
      <c r="G7" s="96"/>
    </row>
    <row r="8" spans="1:23" ht="14" customHeight="1">
      <c r="A8" s="4"/>
      <c r="D8" s="95"/>
      <c r="E8" s="95"/>
      <c r="F8" s="95"/>
      <c r="G8" s="96"/>
    </row>
    <row r="9" spans="1:23" ht="38" customHeight="1">
      <c r="B9" s="94" t="s">
        <v>21</v>
      </c>
      <c r="C9" s="66" t="s">
        <v>17</v>
      </c>
      <c r="D9" s="97" t="s">
        <v>8</v>
      </c>
      <c r="E9" s="98" t="s">
        <v>22</v>
      </c>
      <c r="F9" s="98" t="s">
        <v>9</v>
      </c>
      <c r="G9" s="99" t="s">
        <v>10</v>
      </c>
      <c r="H9" s="67" t="s">
        <v>18</v>
      </c>
      <c r="I9" s="68" t="s">
        <v>11</v>
      </c>
      <c r="J9" s="68" t="s">
        <v>12</v>
      </c>
      <c r="K9" s="69" t="s">
        <v>51</v>
      </c>
      <c r="L9" s="68" t="s">
        <v>19</v>
      </c>
      <c r="M9" s="70" t="s">
        <v>13</v>
      </c>
      <c r="N9" s="67" t="s">
        <v>14</v>
      </c>
      <c r="O9" s="67" t="s">
        <v>15</v>
      </c>
      <c r="P9" s="67" t="s">
        <v>16</v>
      </c>
      <c r="T9" s="3"/>
    </row>
    <row r="10" spans="1:23" ht="14" customHeight="1">
      <c r="B10" s="81">
        <v>41796</v>
      </c>
      <c r="C10" s="101" t="s">
        <v>61</v>
      </c>
      <c r="D10" s="65" t="s">
        <v>25</v>
      </c>
      <c r="E10" s="65" t="s">
        <v>26</v>
      </c>
      <c r="F10" s="65" t="s">
        <v>27</v>
      </c>
      <c r="G10" s="65">
        <v>0.20833333333333401</v>
      </c>
      <c r="H10" s="65">
        <v>25</v>
      </c>
      <c r="I10" s="7">
        <f>(86*G10*24)+H10*1.5</f>
        <v>467.50000000000136</v>
      </c>
      <c r="J10" s="7">
        <v>500</v>
      </c>
      <c r="K10" s="62">
        <v>41797</v>
      </c>
      <c r="L10" s="7">
        <f>J10-I10</f>
        <v>32.499999999998636</v>
      </c>
      <c r="M10" s="83">
        <v>41796</v>
      </c>
      <c r="N10" s="84"/>
      <c r="O10" s="32" t="s">
        <v>23</v>
      </c>
      <c r="S10" s="3"/>
      <c r="U10" s="3"/>
      <c r="V10" s="3"/>
      <c r="W10" s="3"/>
    </row>
    <row r="11" spans="1:23" ht="14" customHeight="1">
      <c r="B11" s="81">
        <v>41796</v>
      </c>
      <c r="C11" s="102" t="s">
        <v>32</v>
      </c>
      <c r="D11" s="112" t="s">
        <v>33</v>
      </c>
      <c r="E11" s="65" t="s">
        <v>34</v>
      </c>
      <c r="F11" s="112" t="s">
        <v>35</v>
      </c>
      <c r="G11" s="111">
        <v>0.16666666666666666</v>
      </c>
      <c r="H11">
        <v>30</v>
      </c>
      <c r="I11" s="7">
        <f t="shared" ref="I11:I54" si="0">(86*G11*24)+H11*1.5</f>
        <v>389</v>
      </c>
      <c r="J11" s="7">
        <v>600</v>
      </c>
      <c r="K11" s="62">
        <v>41797</v>
      </c>
      <c r="L11" s="7">
        <f t="shared" ref="L11:L54" si="1">J11-I11</f>
        <v>211</v>
      </c>
      <c r="M11" s="83">
        <v>41796</v>
      </c>
      <c r="O11" s="32" t="s">
        <v>23</v>
      </c>
      <c r="T11" s="3"/>
    </row>
    <row r="12" spans="1:23" ht="14" customHeight="1">
      <c r="B12" s="81">
        <v>41826</v>
      </c>
      <c r="C12" s="101" t="s">
        <v>36</v>
      </c>
      <c r="D12" s="65" t="s">
        <v>37</v>
      </c>
      <c r="E12" s="65" t="s">
        <v>38</v>
      </c>
      <c r="F12" s="65" t="s">
        <v>62</v>
      </c>
      <c r="G12" s="111">
        <v>8.3333333333333329E-2</v>
      </c>
      <c r="I12" s="7">
        <f t="shared" si="0"/>
        <v>172</v>
      </c>
      <c r="J12" s="7">
        <v>180</v>
      </c>
      <c r="K12" s="62">
        <v>41797</v>
      </c>
      <c r="L12" s="7">
        <f t="shared" si="1"/>
        <v>8</v>
      </c>
      <c r="M12" s="83">
        <v>41796</v>
      </c>
      <c r="O12" s="32" t="s">
        <v>23</v>
      </c>
      <c r="S12" s="3"/>
      <c r="T12" s="3"/>
    </row>
    <row r="13" spans="1:23" ht="14" customHeight="1">
      <c r="B13" s="81">
        <v>41826</v>
      </c>
      <c r="C13" s="102" t="s">
        <v>40</v>
      </c>
      <c r="D13" s="65" t="s">
        <v>41</v>
      </c>
      <c r="E13" s="65" t="s">
        <v>42</v>
      </c>
      <c r="F13" s="65" t="s">
        <v>35</v>
      </c>
      <c r="G13" s="111">
        <v>8.3333333333333329E-2</v>
      </c>
      <c r="H13">
        <v>10</v>
      </c>
      <c r="I13" s="7">
        <f t="shared" si="0"/>
        <v>187</v>
      </c>
      <c r="J13" s="7">
        <v>205</v>
      </c>
      <c r="K13" s="62">
        <v>41797</v>
      </c>
      <c r="L13" s="7">
        <f t="shared" si="1"/>
        <v>18</v>
      </c>
      <c r="M13" s="83">
        <v>41796</v>
      </c>
      <c r="O13" s="32" t="s">
        <v>23</v>
      </c>
      <c r="T13" s="3"/>
    </row>
    <row r="14" spans="1:23" ht="14" customHeight="1">
      <c r="B14" s="81">
        <v>41797</v>
      </c>
      <c r="C14" s="102" t="s">
        <v>44</v>
      </c>
      <c r="D14" s="65" t="s">
        <v>45</v>
      </c>
      <c r="E14" s="65" t="s">
        <v>46</v>
      </c>
      <c r="F14" s="65" t="s">
        <v>39</v>
      </c>
      <c r="G14" s="111">
        <v>0.26041666666666702</v>
      </c>
      <c r="H14">
        <v>5</v>
      </c>
      <c r="I14" s="7">
        <f t="shared" si="0"/>
        <v>545.00000000000068</v>
      </c>
      <c r="J14" s="7">
        <v>400</v>
      </c>
      <c r="K14" s="62">
        <v>41798</v>
      </c>
      <c r="L14" s="7">
        <f t="shared" si="1"/>
        <v>-145.00000000000068</v>
      </c>
      <c r="M14" s="83">
        <v>41797</v>
      </c>
      <c r="O14" s="32" t="s">
        <v>23</v>
      </c>
      <c r="T14" s="3"/>
    </row>
    <row r="15" spans="1:23" ht="14" customHeight="1">
      <c r="A15" s="3"/>
      <c r="B15" s="81">
        <v>41796</v>
      </c>
      <c r="C15" s="101" t="s">
        <v>63</v>
      </c>
      <c r="D15" s="65" t="s">
        <v>66</v>
      </c>
      <c r="E15" s="65"/>
      <c r="F15" s="65" t="s">
        <v>62</v>
      </c>
      <c r="G15" s="111">
        <v>0.20833333333333334</v>
      </c>
      <c r="I15" s="7">
        <f t="shared" si="0"/>
        <v>430</v>
      </c>
      <c r="L15" s="7">
        <f t="shared" si="1"/>
        <v>-430</v>
      </c>
      <c r="M15" s="83">
        <v>41797</v>
      </c>
      <c r="N15" s="32" t="s">
        <v>20</v>
      </c>
      <c r="O15" s="84" t="s">
        <v>23</v>
      </c>
      <c r="T15" s="3"/>
    </row>
    <row r="16" spans="1:23" ht="14" customHeight="1">
      <c r="B16" s="81">
        <v>41797</v>
      </c>
      <c r="C16" s="103"/>
      <c r="D16" s="65"/>
      <c r="E16" s="65"/>
      <c r="F16" s="65" t="s">
        <v>35</v>
      </c>
      <c r="G16" s="111"/>
      <c r="I16" s="7">
        <f t="shared" si="0"/>
        <v>0</v>
      </c>
      <c r="L16" s="7">
        <f t="shared" si="1"/>
        <v>0</v>
      </c>
      <c r="N16" s="32" t="s">
        <v>20</v>
      </c>
      <c r="O16" s="32" t="s">
        <v>23</v>
      </c>
      <c r="T16" s="3"/>
      <c r="V16" s="3"/>
    </row>
    <row r="17" spans="1:26" ht="14" customHeight="1">
      <c r="B17" s="81">
        <v>41798</v>
      </c>
      <c r="C17" s="102"/>
      <c r="D17" s="65" t="s">
        <v>65</v>
      </c>
      <c r="E17" s="65"/>
      <c r="F17" s="65" t="s">
        <v>35</v>
      </c>
      <c r="G17" s="111"/>
      <c r="I17" s="7">
        <f t="shared" si="0"/>
        <v>0</v>
      </c>
      <c r="L17" s="7">
        <f t="shared" si="1"/>
        <v>0</v>
      </c>
      <c r="O17" s="32" t="s">
        <v>54</v>
      </c>
      <c r="T17" s="3"/>
    </row>
    <row r="18" spans="1:26" ht="14" customHeight="1">
      <c r="A18" s="3"/>
      <c r="C18" s="102"/>
      <c r="D18" s="65" t="s">
        <v>64</v>
      </c>
      <c r="E18" s="65"/>
      <c r="F18" s="65" t="s">
        <v>35</v>
      </c>
      <c r="G18" s="111"/>
      <c r="I18" s="7">
        <f t="shared" si="0"/>
        <v>0</v>
      </c>
      <c r="L18" s="7">
        <f t="shared" si="1"/>
        <v>0</v>
      </c>
      <c r="O18" s="32" t="s">
        <v>23</v>
      </c>
      <c r="T18" s="3"/>
    </row>
    <row r="19" spans="1:26" ht="14" customHeight="1">
      <c r="A19" s="3"/>
      <c r="C19" s="102"/>
      <c r="D19" s="65"/>
      <c r="E19" s="65"/>
      <c r="F19" s="65" t="s">
        <v>39</v>
      </c>
      <c r="G19" s="111">
        <v>0.83333333333333404</v>
      </c>
      <c r="H19">
        <v>15</v>
      </c>
      <c r="I19" s="7">
        <f t="shared" si="0"/>
        <v>1742.5000000000014</v>
      </c>
      <c r="J19" s="7">
        <v>2000</v>
      </c>
      <c r="L19" s="7">
        <f t="shared" si="1"/>
        <v>257.49999999999864</v>
      </c>
      <c r="M19" s="83">
        <v>41797</v>
      </c>
      <c r="T19" s="3"/>
    </row>
    <row r="20" spans="1:26" ht="14" customHeight="1">
      <c r="A20" s="3"/>
      <c r="C20" s="102"/>
      <c r="D20" s="65"/>
      <c r="E20" s="65"/>
      <c r="F20" s="65" t="s">
        <v>27</v>
      </c>
      <c r="G20" s="111"/>
      <c r="I20" s="7">
        <f t="shared" si="0"/>
        <v>0</v>
      </c>
      <c r="L20" s="7">
        <f t="shared" si="1"/>
        <v>0</v>
      </c>
      <c r="O20" s="32" t="s">
        <v>55</v>
      </c>
      <c r="T20" s="3"/>
    </row>
    <row r="21" spans="1:26" ht="14" customHeight="1">
      <c r="A21" s="3"/>
      <c r="C21" s="102"/>
      <c r="D21" s="65"/>
      <c r="E21" s="112" t="s">
        <v>67</v>
      </c>
      <c r="F21" s="65" t="s">
        <v>62</v>
      </c>
      <c r="G21" s="111"/>
      <c r="I21" s="7">
        <f t="shared" si="0"/>
        <v>0</v>
      </c>
      <c r="L21" s="7">
        <f t="shared" si="1"/>
        <v>0</v>
      </c>
      <c r="O21" s="32" t="s">
        <v>55</v>
      </c>
    </row>
    <row r="22" spans="1:26" ht="14" customHeight="1">
      <c r="C22" s="102"/>
      <c r="D22" s="65"/>
      <c r="E22" s="112"/>
      <c r="F22" s="65" t="s">
        <v>62</v>
      </c>
      <c r="G22" s="111"/>
      <c r="I22" s="7">
        <f t="shared" si="0"/>
        <v>0</v>
      </c>
      <c r="L22" s="7">
        <f t="shared" si="1"/>
        <v>0</v>
      </c>
    </row>
    <row r="23" spans="1:26" ht="14" customHeight="1">
      <c r="C23" s="102"/>
      <c r="D23" s="65"/>
      <c r="E23" s="65"/>
      <c r="F23" s="65" t="s">
        <v>27</v>
      </c>
      <c r="G23" s="111"/>
      <c r="I23" s="7">
        <f t="shared" si="0"/>
        <v>0</v>
      </c>
      <c r="L23" s="7">
        <f t="shared" si="1"/>
        <v>0</v>
      </c>
    </row>
    <row r="24" spans="1:26" ht="14" customHeight="1">
      <c r="C24" s="102"/>
      <c r="D24" s="65"/>
      <c r="E24" s="112"/>
      <c r="F24" s="65" t="s">
        <v>35</v>
      </c>
      <c r="G24" s="111"/>
      <c r="H24" s="3"/>
      <c r="I24" s="7">
        <f t="shared" si="0"/>
        <v>0</v>
      </c>
      <c r="O24" s="84" t="s">
        <v>56</v>
      </c>
      <c r="Z24" s="3"/>
    </row>
    <row r="25" spans="1:26" ht="14" customHeight="1">
      <c r="C25" s="103"/>
      <c r="D25" s="65"/>
      <c r="E25" s="65"/>
      <c r="F25" s="65" t="s">
        <v>27</v>
      </c>
      <c r="G25" s="111"/>
      <c r="I25" s="7">
        <f t="shared" si="0"/>
        <v>0</v>
      </c>
      <c r="L25" s="7">
        <f t="shared" si="1"/>
        <v>0</v>
      </c>
      <c r="X25" s="3"/>
      <c r="Y25" s="3"/>
      <c r="Z25" s="3"/>
    </row>
    <row r="26" spans="1:26" ht="14" customHeight="1">
      <c r="A26" s="3"/>
      <c r="C26" s="101"/>
      <c r="D26" s="112"/>
      <c r="E26" s="112" t="s">
        <v>68</v>
      </c>
      <c r="F26" s="112" t="s">
        <v>27</v>
      </c>
      <c r="G26" s="111"/>
      <c r="H26" s="3"/>
      <c r="I26" s="7">
        <f t="shared" si="0"/>
        <v>0</v>
      </c>
      <c r="L26" s="7">
        <f t="shared" si="1"/>
        <v>0</v>
      </c>
      <c r="N26" s="84"/>
      <c r="O26" s="84"/>
      <c r="P26" s="3"/>
      <c r="Q26" s="3"/>
      <c r="R26" s="3"/>
      <c r="S26" s="3"/>
      <c r="T26" s="3"/>
      <c r="U26" s="3"/>
      <c r="V26" s="3"/>
      <c r="W26" s="3"/>
      <c r="X26" s="3"/>
    </row>
    <row r="27" spans="1:26" ht="14" customHeight="1">
      <c r="C27" s="102"/>
      <c r="D27" s="65"/>
      <c r="E27" s="65" t="s">
        <v>68</v>
      </c>
      <c r="F27" s="65" t="s">
        <v>39</v>
      </c>
      <c r="G27" s="111"/>
      <c r="I27" s="7">
        <f t="shared" si="0"/>
        <v>0</v>
      </c>
      <c r="L27" s="7">
        <f t="shared" si="1"/>
        <v>0</v>
      </c>
    </row>
    <row r="28" spans="1:26" ht="14" customHeight="1">
      <c r="C28" s="102"/>
      <c r="D28" s="95"/>
      <c r="E28" s="95"/>
      <c r="F28" s="95"/>
      <c r="G28" s="96"/>
      <c r="I28" s="7">
        <f t="shared" si="0"/>
        <v>0</v>
      </c>
      <c r="L28" s="7">
        <f t="shared" si="1"/>
        <v>0</v>
      </c>
    </row>
    <row r="29" spans="1:26" ht="14" customHeight="1">
      <c r="C29" s="101"/>
      <c r="D29" s="95"/>
      <c r="E29" s="100"/>
      <c r="F29" s="100"/>
      <c r="G29" s="96"/>
      <c r="I29" s="7">
        <f t="shared" si="0"/>
        <v>0</v>
      </c>
      <c r="L29" s="7">
        <f t="shared" si="1"/>
        <v>0</v>
      </c>
      <c r="O29" s="84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1:26" ht="14" customHeight="1">
      <c r="C30" s="102"/>
      <c r="D30" s="95"/>
      <c r="E30" s="95"/>
      <c r="F30" s="95"/>
      <c r="G30" s="96"/>
      <c r="I30" s="7">
        <f t="shared" si="0"/>
        <v>0</v>
      </c>
      <c r="L30" s="7">
        <f t="shared" si="1"/>
        <v>0</v>
      </c>
    </row>
    <row r="31" spans="1:26" ht="14" customHeight="1">
      <c r="C31" s="102"/>
      <c r="D31" s="95"/>
      <c r="E31" s="95"/>
      <c r="F31" s="95"/>
      <c r="G31" s="96"/>
      <c r="I31" s="7">
        <f t="shared" si="0"/>
        <v>0</v>
      </c>
      <c r="L31" s="7">
        <f t="shared" si="1"/>
        <v>0</v>
      </c>
    </row>
    <row r="32" spans="1:26" ht="14" customHeight="1">
      <c r="C32" s="102"/>
      <c r="D32" s="95"/>
      <c r="E32" s="95"/>
      <c r="F32" s="95"/>
      <c r="G32" s="96"/>
      <c r="I32" s="7">
        <f t="shared" si="0"/>
        <v>0</v>
      </c>
      <c r="L32" s="7">
        <f t="shared" si="1"/>
        <v>0</v>
      </c>
    </row>
    <row r="33" spans="3:22" ht="14" customHeight="1">
      <c r="C33" s="102"/>
      <c r="D33" s="95"/>
      <c r="E33" s="95"/>
      <c r="F33" s="95"/>
      <c r="G33" s="96"/>
      <c r="I33" s="7">
        <f t="shared" si="0"/>
        <v>0</v>
      </c>
      <c r="L33" s="7">
        <f t="shared" si="1"/>
        <v>0</v>
      </c>
    </row>
    <row r="34" spans="3:22" ht="14" customHeight="1">
      <c r="C34" s="102"/>
      <c r="D34" s="95"/>
      <c r="E34" s="95"/>
      <c r="F34" s="95"/>
      <c r="G34" s="96"/>
      <c r="I34" s="7">
        <f t="shared" si="0"/>
        <v>0</v>
      </c>
      <c r="L34" s="7">
        <f t="shared" si="1"/>
        <v>0</v>
      </c>
    </row>
    <row r="35" spans="3:22" ht="14" customHeight="1">
      <c r="C35" s="102"/>
      <c r="D35" s="95"/>
      <c r="E35" s="95"/>
      <c r="F35" s="95"/>
      <c r="G35" s="96"/>
      <c r="I35" s="7">
        <f t="shared" si="0"/>
        <v>0</v>
      </c>
      <c r="L35" s="7">
        <f t="shared" si="1"/>
        <v>0</v>
      </c>
    </row>
    <row r="36" spans="3:22" ht="14" customHeight="1">
      <c r="C36" s="102"/>
      <c r="D36" s="95"/>
      <c r="E36" s="95"/>
      <c r="F36" s="95"/>
      <c r="G36" s="96"/>
      <c r="I36" s="7">
        <f t="shared" si="0"/>
        <v>0</v>
      </c>
      <c r="L36" s="7">
        <f t="shared" si="1"/>
        <v>0</v>
      </c>
      <c r="V36" s="3"/>
    </row>
    <row r="37" spans="3:22" ht="14" customHeight="1">
      <c r="C37" s="102"/>
      <c r="D37" s="95"/>
      <c r="E37" s="95"/>
      <c r="F37" s="95"/>
      <c r="G37" s="96"/>
      <c r="I37" s="7">
        <f t="shared" si="0"/>
        <v>0</v>
      </c>
      <c r="L37" s="7">
        <f t="shared" si="1"/>
        <v>0</v>
      </c>
    </row>
    <row r="38" spans="3:22" ht="14" customHeight="1">
      <c r="C38" s="102"/>
      <c r="D38" s="95"/>
      <c r="E38" s="95"/>
      <c r="F38" s="95"/>
      <c r="G38" s="96"/>
      <c r="I38" s="7">
        <f t="shared" si="0"/>
        <v>0</v>
      </c>
      <c r="L38" s="7">
        <f t="shared" si="1"/>
        <v>0</v>
      </c>
    </row>
    <row r="39" spans="3:22" ht="14" customHeight="1">
      <c r="C39" s="102"/>
      <c r="D39" s="95"/>
      <c r="E39" s="95"/>
      <c r="F39" s="95"/>
      <c r="G39" s="96"/>
      <c r="I39" s="7">
        <f t="shared" si="0"/>
        <v>0</v>
      </c>
      <c r="L39" s="7">
        <f t="shared" si="1"/>
        <v>0</v>
      </c>
    </row>
    <row r="40" spans="3:22" ht="14" customHeight="1">
      <c r="C40" s="102"/>
      <c r="D40" s="95"/>
      <c r="E40" s="95"/>
      <c r="F40" s="95"/>
      <c r="G40" s="96"/>
      <c r="I40" s="7">
        <f t="shared" si="0"/>
        <v>0</v>
      </c>
      <c r="L40" s="7">
        <f t="shared" si="1"/>
        <v>0</v>
      </c>
    </row>
    <row r="41" spans="3:22" ht="14" customHeight="1">
      <c r="C41" s="102"/>
      <c r="D41" s="95"/>
      <c r="E41" s="95"/>
      <c r="F41" s="95"/>
      <c r="G41" s="96"/>
      <c r="I41" s="7">
        <f t="shared" si="0"/>
        <v>0</v>
      </c>
      <c r="L41" s="7">
        <f t="shared" si="1"/>
        <v>0</v>
      </c>
    </row>
    <row r="42" spans="3:22" ht="14" customHeight="1">
      <c r="C42" s="102"/>
      <c r="D42" s="95"/>
      <c r="E42" s="95"/>
      <c r="F42" s="95"/>
      <c r="G42" s="96"/>
      <c r="I42" s="7">
        <f t="shared" si="0"/>
        <v>0</v>
      </c>
      <c r="L42" s="7">
        <f t="shared" si="1"/>
        <v>0</v>
      </c>
    </row>
    <row r="43" spans="3:22" ht="14" customHeight="1">
      <c r="C43" s="102"/>
      <c r="D43" s="95"/>
      <c r="E43" s="95"/>
      <c r="F43" s="95"/>
      <c r="G43" s="96"/>
      <c r="I43" s="7">
        <f t="shared" si="0"/>
        <v>0</v>
      </c>
      <c r="L43" s="7">
        <f t="shared" si="1"/>
        <v>0</v>
      </c>
    </row>
    <row r="44" spans="3:22" ht="14" customHeight="1">
      <c r="C44" s="102"/>
      <c r="D44" s="95"/>
      <c r="E44" s="95"/>
      <c r="F44" s="95"/>
      <c r="G44" s="96"/>
      <c r="I44" s="7">
        <f t="shared" si="0"/>
        <v>0</v>
      </c>
      <c r="L44" s="7">
        <f t="shared" si="1"/>
        <v>0</v>
      </c>
    </row>
    <row r="45" spans="3:22" ht="14" customHeight="1">
      <c r="C45" s="102"/>
      <c r="D45" s="95"/>
      <c r="E45" s="95"/>
      <c r="F45" s="95"/>
      <c r="G45" s="96"/>
      <c r="I45" s="7">
        <f t="shared" si="0"/>
        <v>0</v>
      </c>
      <c r="L45" s="7">
        <f t="shared" si="1"/>
        <v>0</v>
      </c>
    </row>
    <row r="46" spans="3:22" ht="14" customHeight="1">
      <c r="C46" s="102"/>
      <c r="D46" s="95"/>
      <c r="E46" s="95"/>
      <c r="F46" s="95"/>
      <c r="G46" s="96"/>
      <c r="I46" s="7">
        <f t="shared" si="0"/>
        <v>0</v>
      </c>
      <c r="L46" s="7">
        <f t="shared" si="1"/>
        <v>0</v>
      </c>
    </row>
    <row r="47" spans="3:22" ht="14" customHeight="1">
      <c r="C47" s="102"/>
      <c r="D47" s="95"/>
      <c r="E47" s="95"/>
      <c r="F47" s="95"/>
      <c r="G47" s="96"/>
      <c r="I47" s="7">
        <f t="shared" si="0"/>
        <v>0</v>
      </c>
      <c r="L47" s="7">
        <f t="shared" si="1"/>
        <v>0</v>
      </c>
    </row>
    <row r="48" spans="3:22" ht="14" customHeight="1">
      <c r="C48" s="102"/>
      <c r="D48" s="107"/>
      <c r="E48" s="107"/>
      <c r="F48" s="107" t="s">
        <v>39</v>
      </c>
      <c r="G48" s="108"/>
      <c r="I48" s="7">
        <f t="shared" si="0"/>
        <v>0</v>
      </c>
      <c r="L48" s="7">
        <f t="shared" si="1"/>
        <v>0</v>
      </c>
    </row>
    <row r="49" spans="3:12" ht="14" customHeight="1">
      <c r="C49" s="102"/>
      <c r="D49" s="95"/>
      <c r="E49" s="95"/>
      <c r="F49" s="95"/>
      <c r="G49" s="96"/>
      <c r="I49" s="7">
        <f t="shared" si="0"/>
        <v>0</v>
      </c>
      <c r="L49" s="7">
        <f t="shared" si="1"/>
        <v>0</v>
      </c>
    </row>
    <row r="50" spans="3:12" ht="14" customHeight="1">
      <c r="C50" s="102"/>
      <c r="D50" s="95"/>
      <c r="E50" s="95"/>
      <c r="F50" s="95"/>
      <c r="G50" s="96"/>
      <c r="I50" s="7">
        <f t="shared" si="0"/>
        <v>0</v>
      </c>
      <c r="L50" s="7">
        <f t="shared" si="1"/>
        <v>0</v>
      </c>
    </row>
    <row r="51" spans="3:12" ht="14" customHeight="1">
      <c r="C51" s="102"/>
      <c r="D51" s="95"/>
      <c r="E51" s="95"/>
      <c r="F51" s="95"/>
      <c r="G51" s="96"/>
      <c r="I51" s="7">
        <f t="shared" si="0"/>
        <v>0</v>
      </c>
      <c r="L51" s="7">
        <f t="shared" si="1"/>
        <v>0</v>
      </c>
    </row>
    <row r="52" spans="3:12" ht="14" customHeight="1">
      <c r="C52" s="102"/>
      <c r="D52" s="95"/>
      <c r="E52" s="95"/>
      <c r="F52" s="95"/>
      <c r="G52" s="96"/>
      <c r="I52" s="7">
        <f t="shared" si="0"/>
        <v>0</v>
      </c>
      <c r="L52" s="7">
        <f t="shared" si="1"/>
        <v>0</v>
      </c>
    </row>
    <row r="53" spans="3:12" ht="14" customHeight="1">
      <c r="C53" s="102"/>
      <c r="D53" s="95"/>
      <c r="E53" s="95"/>
      <c r="F53" s="95"/>
      <c r="G53" s="96"/>
      <c r="I53" s="7">
        <f t="shared" si="0"/>
        <v>0</v>
      </c>
      <c r="L53" s="7">
        <f t="shared" si="1"/>
        <v>0</v>
      </c>
    </row>
    <row r="54" spans="3:12" ht="14" customHeight="1">
      <c r="C54" s="102"/>
      <c r="D54" s="95"/>
      <c r="E54" s="95"/>
      <c r="F54" s="95"/>
      <c r="G54" s="96"/>
      <c r="I54" s="7">
        <f t="shared" si="0"/>
        <v>0</v>
      </c>
      <c r="L54" s="7">
        <f t="shared" si="1"/>
        <v>0</v>
      </c>
    </row>
    <row r="55" spans="3:12" ht="14" customHeight="1">
      <c r="C55" s="102"/>
      <c r="D55" s="95"/>
      <c r="E55" s="95"/>
      <c r="F55" s="95"/>
      <c r="G55" s="96"/>
    </row>
    <row r="56" spans="3:12" ht="14" customHeight="1">
      <c r="C56" s="102"/>
      <c r="D56" s="107"/>
      <c r="E56" s="107"/>
      <c r="F56" s="107" t="s">
        <v>39</v>
      </c>
      <c r="G56" s="108"/>
    </row>
    <row r="57" spans="3:12" ht="14" customHeight="1">
      <c r="C57" s="102"/>
      <c r="D57" s="95"/>
      <c r="E57" s="95"/>
      <c r="F57" s="95"/>
      <c r="G57" s="96"/>
    </row>
    <row r="58" spans="3:12" ht="14" customHeight="1">
      <c r="D58" s="95"/>
      <c r="E58" s="95"/>
      <c r="F58" s="95"/>
      <c r="G58" s="96"/>
    </row>
    <row r="59" spans="3:12" ht="14" customHeight="1">
      <c r="D59" s="95"/>
      <c r="E59" s="95"/>
      <c r="F59" s="95"/>
      <c r="G59" s="96"/>
    </row>
    <row r="60" spans="3:12" ht="14" customHeight="1">
      <c r="D60" s="95"/>
      <c r="E60" s="95"/>
      <c r="F60" s="95"/>
      <c r="G60" s="96"/>
    </row>
    <row r="61" spans="3:12" ht="14" customHeight="1">
      <c r="D61" s="95"/>
      <c r="E61" s="95"/>
      <c r="F61" s="95"/>
      <c r="G61" s="96"/>
    </row>
    <row r="62" spans="3:12" ht="14" customHeight="1">
      <c r="D62" s="95"/>
      <c r="E62" s="95"/>
      <c r="F62" s="95"/>
      <c r="G62" s="96"/>
    </row>
    <row r="63" spans="3:12" ht="14" customHeight="1">
      <c r="D63" s="95"/>
      <c r="E63" s="95"/>
      <c r="F63" s="95"/>
      <c r="G63" s="96"/>
    </row>
    <row r="64" spans="3:12" ht="14" customHeight="1">
      <c r="D64" s="95"/>
      <c r="E64" s="95"/>
      <c r="F64" s="95"/>
      <c r="G64" s="96"/>
    </row>
    <row r="65" spans="4:7" ht="14" customHeight="1">
      <c r="D65" s="95"/>
      <c r="E65" s="95"/>
      <c r="F65" s="95"/>
      <c r="G65" s="96"/>
    </row>
    <row r="66" spans="4:7" ht="14" customHeight="1">
      <c r="D66" s="95"/>
      <c r="E66" s="95"/>
      <c r="F66" s="95"/>
      <c r="G66" s="96"/>
    </row>
    <row r="67" spans="4:7" ht="14" customHeight="1">
      <c r="D67" s="95"/>
      <c r="E67" s="95"/>
      <c r="F67" s="95"/>
      <c r="G67" s="96"/>
    </row>
    <row r="68" spans="4:7" ht="14" customHeight="1">
      <c r="D68" s="95"/>
      <c r="E68" s="95"/>
      <c r="F68" s="95"/>
      <c r="G68" s="96"/>
    </row>
    <row r="69" spans="4:7" ht="14" customHeight="1">
      <c r="D69" s="95"/>
      <c r="E69" s="95"/>
      <c r="F69" s="95"/>
      <c r="G69" s="96"/>
    </row>
    <row r="70" spans="4:7" ht="14" customHeight="1">
      <c r="D70" s="95"/>
      <c r="E70" s="95"/>
      <c r="F70" s="95"/>
      <c r="G70" s="96"/>
    </row>
    <row r="71" spans="4:7" ht="14" customHeight="1">
      <c r="D71" s="95"/>
      <c r="E71" s="95"/>
      <c r="F71" s="95"/>
      <c r="G71" s="96"/>
    </row>
    <row r="72" spans="4:7" ht="14" customHeight="1">
      <c r="D72" s="95"/>
      <c r="E72" s="95"/>
      <c r="F72" s="95"/>
      <c r="G72" s="96"/>
    </row>
    <row r="73" spans="4:7" ht="14" customHeight="1">
      <c r="D73" s="95"/>
      <c r="E73" s="95"/>
      <c r="F73" s="95"/>
      <c r="G73" s="96"/>
    </row>
    <row r="74" spans="4:7" ht="14" customHeight="1">
      <c r="D74" s="95"/>
      <c r="E74" s="95"/>
      <c r="F74" s="95"/>
      <c r="G74" s="96"/>
    </row>
    <row r="75" spans="4:7" ht="14" customHeight="1">
      <c r="D75" s="95"/>
      <c r="E75" s="95"/>
      <c r="F75" s="95"/>
      <c r="G75" s="96"/>
    </row>
    <row r="76" spans="4:7" ht="14" customHeight="1">
      <c r="D76" s="95"/>
      <c r="E76" s="95"/>
      <c r="F76" s="95"/>
      <c r="G76" s="96"/>
    </row>
    <row r="77" spans="4:7" ht="14" customHeight="1">
      <c r="D77" s="95"/>
      <c r="E77" s="95"/>
      <c r="F77" s="95"/>
      <c r="G77" s="96"/>
    </row>
    <row r="78" spans="4:7" ht="14" customHeight="1">
      <c r="D78" s="95"/>
      <c r="E78" s="95"/>
      <c r="F78" s="95"/>
      <c r="G78" s="96"/>
    </row>
    <row r="79" spans="4:7" ht="14" customHeight="1">
      <c r="D79" s="95"/>
      <c r="E79" s="95"/>
      <c r="F79" s="95"/>
      <c r="G79" s="96"/>
    </row>
    <row r="80" spans="4:7" ht="14" customHeight="1">
      <c r="D80" s="95"/>
      <c r="E80" s="95"/>
      <c r="F80" s="95"/>
      <c r="G80" s="96"/>
    </row>
    <row r="81" spans="4:7" ht="14" customHeight="1">
      <c r="D81" s="95"/>
      <c r="E81" s="95"/>
      <c r="F81" s="95"/>
      <c r="G81" s="96"/>
    </row>
    <row r="82" spans="4:7" ht="14" customHeight="1">
      <c r="D82" s="95"/>
      <c r="E82" s="95"/>
      <c r="F82" s="95"/>
      <c r="G82" s="96"/>
    </row>
    <row r="83" spans="4:7" ht="14" customHeight="1">
      <c r="D83" s="95"/>
      <c r="E83" s="95"/>
      <c r="F83" s="95"/>
      <c r="G83" s="96"/>
    </row>
    <row r="84" spans="4:7" ht="14" customHeight="1">
      <c r="D84" s="95"/>
      <c r="E84" s="95"/>
      <c r="F84" s="95"/>
      <c r="G84" s="96"/>
    </row>
    <row r="85" spans="4:7" ht="14" customHeight="1">
      <c r="D85" s="95"/>
      <c r="E85" s="95"/>
      <c r="F85" s="95"/>
      <c r="G85" s="96"/>
    </row>
    <row r="86" spans="4:7" ht="14" customHeight="1">
      <c r="D86" s="95"/>
      <c r="E86" s="95"/>
      <c r="F86" s="95"/>
      <c r="G86" s="96"/>
    </row>
    <row r="87" spans="4:7" ht="14" customHeight="1">
      <c r="D87" s="95"/>
      <c r="E87" s="95"/>
      <c r="F87" s="95"/>
      <c r="G87" s="96"/>
    </row>
    <row r="88" spans="4:7" ht="14" customHeight="1">
      <c r="D88" s="95"/>
      <c r="E88" s="95"/>
      <c r="F88" s="95"/>
      <c r="G88" s="96"/>
    </row>
    <row r="89" spans="4:7" ht="14" customHeight="1">
      <c r="D89" s="95"/>
      <c r="E89" s="95"/>
      <c r="F89" s="95"/>
      <c r="G89" s="96"/>
    </row>
    <row r="90" spans="4:7" ht="14" customHeight="1">
      <c r="D90" s="95"/>
      <c r="E90" s="95"/>
      <c r="F90" s="95"/>
      <c r="G90" s="96"/>
    </row>
    <row r="91" spans="4:7" ht="14" customHeight="1">
      <c r="D91" s="95"/>
      <c r="E91" s="95"/>
      <c r="F91" s="95"/>
      <c r="G91" s="96"/>
    </row>
    <row r="92" spans="4:7" ht="14" customHeight="1">
      <c r="D92" s="95"/>
      <c r="E92" s="95"/>
      <c r="F92" s="95"/>
      <c r="G92" s="96"/>
    </row>
    <row r="93" spans="4:7" ht="14" customHeight="1">
      <c r="D93" s="95"/>
      <c r="E93" s="95"/>
      <c r="F93" s="95"/>
      <c r="G93" s="96"/>
    </row>
    <row r="94" spans="4:7" ht="14" customHeight="1">
      <c r="D94" s="95"/>
      <c r="E94" s="95"/>
      <c r="F94" s="95"/>
      <c r="G94" s="96"/>
    </row>
    <row r="95" spans="4:7" ht="14" customHeight="1">
      <c r="D95" s="95"/>
      <c r="E95" s="95"/>
      <c r="F95" s="95"/>
      <c r="G95" s="96"/>
    </row>
    <row r="96" spans="4:7" ht="14" customHeight="1">
      <c r="D96" s="95"/>
      <c r="E96" s="95"/>
      <c r="F96" s="95"/>
      <c r="G96" s="96"/>
    </row>
    <row r="97" spans="4:7" ht="14" customHeight="1">
      <c r="D97" s="95"/>
      <c r="E97" s="95"/>
      <c r="F97" s="95"/>
      <c r="G97" s="96"/>
    </row>
    <row r="98" spans="4:7" ht="14" customHeight="1">
      <c r="D98" s="95"/>
      <c r="E98" s="95"/>
      <c r="F98" s="95"/>
      <c r="G98" s="96"/>
    </row>
    <row r="99" spans="4:7" ht="14" customHeight="1">
      <c r="D99" s="105"/>
      <c r="E99" s="105"/>
      <c r="F99" s="105" t="s">
        <v>27</v>
      </c>
      <c r="G99" s="106"/>
    </row>
    <row r="100" spans="4:7" ht="14" customHeight="1">
      <c r="D100" s="109"/>
      <c r="E100" s="109"/>
      <c r="F100" s="109" t="s">
        <v>35</v>
      </c>
      <c r="G100" s="110"/>
    </row>
    <row r="101" spans="4:7" ht="14" customHeight="1">
      <c r="D101" s="95"/>
      <c r="E101" s="95"/>
      <c r="F101" s="95"/>
      <c r="G101" s="96"/>
    </row>
    <row r="102" spans="4:7" ht="14" customHeight="1">
      <c r="D102" s="107"/>
      <c r="E102" s="107"/>
      <c r="F102" s="107" t="s">
        <v>39</v>
      </c>
      <c r="G102" s="108"/>
    </row>
    <row r="103" spans="4:7" ht="14" customHeight="1">
      <c r="D103" s="107"/>
      <c r="E103" s="107"/>
      <c r="F103" s="107" t="s">
        <v>39</v>
      </c>
      <c r="G103" s="108"/>
    </row>
    <row r="104" spans="4:7" ht="14" customHeight="1">
      <c r="D104" s="95"/>
      <c r="E104" s="95"/>
      <c r="F104" s="95"/>
      <c r="G104" s="96"/>
    </row>
    <row r="105" spans="4:7" ht="14" customHeight="1">
      <c r="D105" s="95"/>
      <c r="E105" s="95"/>
      <c r="F105" s="95"/>
      <c r="G105" s="96"/>
    </row>
    <row r="106" spans="4:7" ht="14" customHeight="1">
      <c r="D106" s="107"/>
      <c r="E106" s="107"/>
      <c r="F106" s="107" t="s">
        <v>39</v>
      </c>
      <c r="G106" s="108"/>
    </row>
    <row r="107" spans="4:7" ht="14" customHeight="1">
      <c r="D107" s="95"/>
      <c r="E107" s="95"/>
      <c r="F107" s="95"/>
      <c r="G107" s="96"/>
    </row>
    <row r="108" spans="4:7" ht="14" customHeight="1">
      <c r="D108" s="95"/>
      <c r="E108" s="95"/>
      <c r="F108" s="95"/>
      <c r="G108" s="96"/>
    </row>
    <row r="109" spans="4:7" ht="14" customHeight="1">
      <c r="D109" s="95"/>
      <c r="E109" s="95"/>
      <c r="F109" s="95"/>
      <c r="G109" s="96"/>
    </row>
    <row r="110" spans="4:7" ht="14" customHeight="1">
      <c r="D110" s="95"/>
      <c r="E110" s="95"/>
      <c r="F110" s="95"/>
      <c r="G110" s="96"/>
    </row>
    <row r="111" spans="4:7" ht="14" customHeight="1">
      <c r="D111" s="95"/>
      <c r="E111" s="95"/>
      <c r="F111" s="95"/>
      <c r="G111" s="96"/>
    </row>
    <row r="112" spans="4:7" ht="14" customHeight="1">
      <c r="D112" s="95"/>
      <c r="E112" s="95"/>
      <c r="F112" s="95"/>
      <c r="G112" s="96"/>
    </row>
    <row r="113" spans="4:7" ht="14" customHeight="1">
      <c r="D113" s="107"/>
      <c r="E113" s="107"/>
      <c r="F113" s="107" t="s">
        <v>39</v>
      </c>
      <c r="G113" s="108"/>
    </row>
    <row r="114" spans="4:7" ht="14" customHeight="1">
      <c r="D114" s="95"/>
      <c r="E114" s="95"/>
      <c r="F114" s="95"/>
      <c r="G114" s="96"/>
    </row>
    <row r="115" spans="4:7" ht="14" customHeight="1">
      <c r="D115" s="95"/>
      <c r="E115" s="95"/>
      <c r="F115" s="95"/>
      <c r="G115" s="96"/>
    </row>
    <row r="116" spans="4:7" ht="14" customHeight="1">
      <c r="D116" s="105"/>
      <c r="E116" s="105"/>
      <c r="F116" s="105" t="s">
        <v>27</v>
      </c>
      <c r="G116" s="106"/>
    </row>
    <row r="117" spans="4:7" ht="14" customHeight="1">
      <c r="D117" s="95"/>
      <c r="E117" s="95"/>
      <c r="F117" s="95"/>
      <c r="G117" s="96"/>
    </row>
    <row r="118" spans="4:7" ht="14" customHeight="1">
      <c r="D118" s="95"/>
      <c r="E118" s="95"/>
      <c r="F118" s="95"/>
      <c r="G118" s="96"/>
    </row>
    <row r="119" spans="4:7" ht="14" customHeight="1">
      <c r="D119" s="95"/>
      <c r="E119" s="95"/>
      <c r="F119" s="95"/>
      <c r="G119" s="96"/>
    </row>
    <row r="120" spans="4:7" ht="14" customHeight="1">
      <c r="D120" s="95"/>
      <c r="E120" s="95"/>
      <c r="F120" s="95"/>
      <c r="G120" s="96"/>
    </row>
    <row r="121" spans="4:7" ht="14" customHeight="1">
      <c r="D121" s="95"/>
      <c r="E121" s="95"/>
      <c r="F121" s="95"/>
      <c r="G121" s="96"/>
    </row>
    <row r="122" spans="4:7" ht="14" customHeight="1">
      <c r="D122" s="95"/>
      <c r="E122" s="95"/>
      <c r="F122" s="95"/>
      <c r="G122" s="96"/>
    </row>
    <row r="123" spans="4:7" ht="14" customHeight="1">
      <c r="D123" s="95"/>
      <c r="E123" s="95"/>
      <c r="F123" s="95"/>
      <c r="G123" s="96"/>
    </row>
    <row r="124" spans="4:7" ht="14" customHeight="1">
      <c r="D124" s="95"/>
      <c r="E124" s="95"/>
      <c r="F124" s="95"/>
      <c r="G124" s="96"/>
    </row>
    <row r="125" spans="4:7" ht="14" customHeight="1">
      <c r="D125" s="95"/>
      <c r="E125" s="95"/>
      <c r="F125" s="95"/>
      <c r="G125" s="96"/>
    </row>
    <row r="126" spans="4:7" ht="14" customHeight="1">
      <c r="D126" s="95"/>
      <c r="E126" s="95"/>
      <c r="F126" s="95"/>
      <c r="G126" s="96"/>
    </row>
    <row r="127" spans="4:7" ht="14" customHeight="1">
      <c r="D127" s="95"/>
      <c r="E127" s="95"/>
      <c r="F127" s="95"/>
      <c r="G127" s="96"/>
    </row>
    <row r="128" spans="4:7" ht="14" customHeight="1">
      <c r="D128" s="95"/>
      <c r="E128" s="95"/>
      <c r="F128" s="95"/>
      <c r="G128" s="96"/>
    </row>
    <row r="129" spans="4:7" ht="14" customHeight="1">
      <c r="D129" s="95"/>
      <c r="E129" s="95"/>
      <c r="F129" s="95"/>
      <c r="G129" s="96"/>
    </row>
    <row r="130" spans="4:7" ht="14" customHeight="1">
      <c r="D130" s="95"/>
      <c r="E130" s="95"/>
      <c r="F130" s="95"/>
      <c r="G130" s="96"/>
    </row>
    <row r="131" spans="4:7" ht="14" customHeight="1">
      <c r="D131" s="95"/>
      <c r="E131" s="95"/>
      <c r="F131" s="95"/>
      <c r="G131" s="96"/>
    </row>
    <row r="132" spans="4:7" ht="14" customHeight="1">
      <c r="D132" s="95"/>
      <c r="E132" s="95"/>
      <c r="F132" s="95"/>
      <c r="G132" s="96"/>
    </row>
    <row r="133" spans="4:7" ht="14" customHeight="1">
      <c r="D133" s="95"/>
      <c r="E133" s="95"/>
      <c r="F133" s="95"/>
      <c r="G133" s="96"/>
    </row>
    <row r="134" spans="4:7" ht="14" customHeight="1">
      <c r="D134" s="95"/>
      <c r="E134" s="95"/>
      <c r="F134" s="95"/>
      <c r="G134" s="96"/>
    </row>
    <row r="135" spans="4:7" ht="14" customHeight="1">
      <c r="D135" s="95"/>
      <c r="E135" s="95"/>
      <c r="F135" s="95"/>
      <c r="G135" s="96"/>
    </row>
    <row r="136" spans="4:7" ht="14" customHeight="1">
      <c r="D136" s="95"/>
      <c r="E136" s="95"/>
      <c r="F136" s="95"/>
      <c r="G136" s="96"/>
    </row>
    <row r="137" spans="4:7" ht="14" customHeight="1">
      <c r="D137" s="95"/>
      <c r="E137" s="95"/>
      <c r="F137" s="95"/>
      <c r="G137" s="96"/>
    </row>
    <row r="138" spans="4:7" ht="14" customHeight="1">
      <c r="D138" s="95"/>
      <c r="E138" s="95"/>
      <c r="F138" s="95"/>
      <c r="G138" s="96"/>
    </row>
    <row r="139" spans="4:7" ht="14" customHeight="1">
      <c r="D139" s="95"/>
      <c r="E139" s="95"/>
      <c r="F139" s="95"/>
      <c r="G139" s="96"/>
    </row>
    <row r="140" spans="4:7" ht="14" customHeight="1">
      <c r="D140" s="95"/>
      <c r="E140" s="95"/>
      <c r="F140" s="95"/>
      <c r="G140" s="96"/>
    </row>
    <row r="141" spans="4:7" ht="14" customHeight="1">
      <c r="D141" s="95"/>
      <c r="E141" s="95"/>
      <c r="F141" s="95"/>
      <c r="G141" s="96"/>
    </row>
    <row r="142" spans="4:7" ht="14" customHeight="1">
      <c r="D142" s="95"/>
      <c r="E142" s="95"/>
      <c r="F142" s="95"/>
      <c r="G142" s="96"/>
    </row>
    <row r="143" spans="4:7" ht="14" customHeight="1">
      <c r="D143" s="95"/>
      <c r="E143" s="95"/>
      <c r="F143" s="95"/>
      <c r="G143" s="96"/>
    </row>
    <row r="144" spans="4:7" ht="14" customHeight="1">
      <c r="D144" s="95"/>
      <c r="E144" s="95"/>
      <c r="F144" s="95"/>
      <c r="G144" s="96"/>
    </row>
    <row r="145" spans="4:7" ht="14" customHeight="1">
      <c r="D145" s="95"/>
      <c r="E145" s="95"/>
      <c r="F145" s="95"/>
      <c r="G145" s="96"/>
    </row>
    <row r="146" spans="4:7" ht="14" customHeight="1">
      <c r="D146" s="95"/>
      <c r="E146" s="95"/>
      <c r="F146" s="95"/>
      <c r="G146" s="96"/>
    </row>
    <row r="147" spans="4:7" ht="14" customHeight="1">
      <c r="D147" s="95"/>
      <c r="E147" s="95"/>
      <c r="F147" s="95"/>
      <c r="G147" s="96"/>
    </row>
    <row r="148" spans="4:7" ht="14" customHeight="1">
      <c r="D148" s="95"/>
      <c r="E148" s="95"/>
      <c r="F148" s="95"/>
      <c r="G148" s="96"/>
    </row>
    <row r="149" spans="4:7" ht="14" customHeight="1">
      <c r="D149" s="95"/>
      <c r="E149" s="95"/>
      <c r="F149" s="95"/>
      <c r="G149" s="96"/>
    </row>
    <row r="150" spans="4:7" ht="14" customHeight="1">
      <c r="D150" s="95"/>
      <c r="E150" s="95"/>
      <c r="F150" s="95"/>
      <c r="G150" s="96"/>
    </row>
    <row r="151" spans="4:7" ht="14" customHeight="1">
      <c r="D151" s="95"/>
      <c r="E151" s="95"/>
      <c r="F151" s="95"/>
      <c r="G151" s="96"/>
    </row>
    <row r="152" spans="4:7" ht="14" customHeight="1">
      <c r="D152" s="95"/>
      <c r="E152" s="95"/>
      <c r="F152" s="95"/>
      <c r="G152" s="96"/>
    </row>
    <row r="153" spans="4:7" ht="14" customHeight="1">
      <c r="D153" s="95"/>
      <c r="E153" s="95"/>
      <c r="F153" s="95"/>
      <c r="G153" s="96"/>
    </row>
    <row r="154" spans="4:7" ht="14" customHeight="1">
      <c r="D154" s="95"/>
      <c r="E154" s="95"/>
      <c r="F154" s="95"/>
      <c r="G154" s="96"/>
    </row>
    <row r="155" spans="4:7" ht="14" customHeight="1">
      <c r="D155" s="95"/>
      <c r="E155" s="95"/>
      <c r="F155" s="95"/>
      <c r="G155" s="96"/>
    </row>
    <row r="156" spans="4:7" ht="14" customHeight="1">
      <c r="D156" s="95"/>
      <c r="E156" s="95"/>
      <c r="F156" s="95"/>
      <c r="G156" s="96"/>
    </row>
    <row r="157" spans="4:7" ht="14" customHeight="1">
      <c r="D157" s="95"/>
      <c r="E157" s="95"/>
      <c r="F157" s="95"/>
      <c r="G157" s="96"/>
    </row>
    <row r="158" spans="4:7" ht="14" customHeight="1">
      <c r="D158" s="95"/>
      <c r="E158" s="95"/>
      <c r="F158" s="95"/>
      <c r="G158" s="96"/>
    </row>
    <row r="159" spans="4:7" ht="14" customHeight="1">
      <c r="D159" s="95"/>
      <c r="E159" s="95"/>
      <c r="F159" s="95"/>
      <c r="G159" s="96"/>
    </row>
    <row r="160" spans="4:7" ht="14" customHeight="1">
      <c r="D160" s="95"/>
      <c r="E160" s="95"/>
      <c r="F160" s="95"/>
      <c r="G160" s="96"/>
    </row>
    <row r="161" spans="4:7" ht="14" customHeight="1">
      <c r="D161" s="95"/>
      <c r="E161" s="95"/>
      <c r="F161" s="95"/>
      <c r="G161" s="96"/>
    </row>
    <row r="162" spans="4:7" ht="14" customHeight="1">
      <c r="D162" s="95"/>
      <c r="E162" s="95"/>
      <c r="F162" s="95"/>
      <c r="G162" s="96"/>
    </row>
    <row r="163" spans="4:7" ht="14" customHeight="1">
      <c r="D163" s="95"/>
      <c r="E163" s="95"/>
      <c r="F163" s="95"/>
      <c r="G163" s="96"/>
    </row>
    <row r="164" spans="4:7" ht="14" customHeight="1">
      <c r="D164" s="95"/>
      <c r="E164" s="95"/>
      <c r="F164" s="95"/>
      <c r="G164" s="96"/>
    </row>
    <row r="165" spans="4:7" ht="14" customHeight="1">
      <c r="D165" s="95"/>
      <c r="E165" s="95"/>
      <c r="F165" s="95"/>
      <c r="G165" s="96"/>
    </row>
    <row r="166" spans="4:7" ht="14" customHeight="1">
      <c r="D166" s="95"/>
      <c r="E166" s="95"/>
      <c r="F166" s="95"/>
      <c r="G166" s="96"/>
    </row>
    <row r="167" spans="4:7" ht="14" customHeight="1">
      <c r="D167" s="95"/>
      <c r="E167" s="95"/>
      <c r="F167" s="95"/>
      <c r="G167" s="96"/>
    </row>
    <row r="168" spans="4:7" ht="14" customHeight="1">
      <c r="D168" s="95"/>
      <c r="E168" s="95"/>
      <c r="F168" s="95"/>
      <c r="G168" s="96"/>
    </row>
    <row r="169" spans="4:7" ht="14" customHeight="1">
      <c r="D169" s="95"/>
      <c r="E169" s="95"/>
      <c r="F169" s="95"/>
      <c r="G169" s="96"/>
    </row>
    <row r="170" spans="4:7" ht="14" customHeight="1">
      <c r="D170" s="95"/>
      <c r="E170" s="95"/>
      <c r="F170" s="95"/>
      <c r="G170" s="96"/>
    </row>
    <row r="171" spans="4:7" ht="14" customHeight="1">
      <c r="D171" s="95"/>
      <c r="E171" s="95"/>
      <c r="F171" s="95"/>
      <c r="G171" s="96"/>
    </row>
    <row r="172" spans="4:7" ht="14" customHeight="1">
      <c r="D172" s="95"/>
      <c r="E172" s="95"/>
      <c r="F172" s="95"/>
      <c r="G172" s="96"/>
    </row>
    <row r="173" spans="4:7" ht="14" customHeight="1">
      <c r="D173" s="95"/>
      <c r="E173" s="95"/>
      <c r="F173" s="95"/>
      <c r="G173" s="96"/>
    </row>
    <row r="174" spans="4:7" ht="14" customHeight="1">
      <c r="D174" s="95"/>
      <c r="E174" s="95"/>
      <c r="F174" s="95"/>
      <c r="G174" s="96"/>
    </row>
    <row r="175" spans="4:7" ht="14" customHeight="1">
      <c r="D175" s="95"/>
      <c r="E175" s="95"/>
      <c r="F175" s="95"/>
      <c r="G175" s="96"/>
    </row>
    <row r="176" spans="4:7" ht="14" customHeight="1">
      <c r="D176" s="95"/>
      <c r="E176" s="95"/>
      <c r="F176" s="95"/>
      <c r="G176" s="96"/>
    </row>
    <row r="177" spans="4:7" ht="14" customHeight="1">
      <c r="D177" s="95"/>
      <c r="E177" s="95"/>
      <c r="F177" s="95"/>
      <c r="G177" s="96"/>
    </row>
    <row r="178" spans="4:7" ht="14" customHeight="1">
      <c r="D178" s="95"/>
      <c r="E178" s="95"/>
      <c r="F178" s="95"/>
      <c r="G178" s="96"/>
    </row>
    <row r="179" spans="4:7" ht="14" customHeight="1">
      <c r="D179" s="95"/>
      <c r="E179" s="95"/>
      <c r="F179" s="95"/>
      <c r="G179" s="96"/>
    </row>
    <row r="180" spans="4:7" ht="14" customHeight="1">
      <c r="D180" s="95"/>
      <c r="E180" s="95"/>
      <c r="F180" s="95"/>
      <c r="G180" s="96"/>
    </row>
    <row r="181" spans="4:7" ht="14" customHeight="1">
      <c r="D181" s="95"/>
      <c r="E181" s="95"/>
      <c r="F181" s="95"/>
      <c r="G181" s="96"/>
    </row>
    <row r="182" spans="4:7" ht="14" customHeight="1">
      <c r="D182" s="95"/>
      <c r="E182" s="95"/>
      <c r="F182" s="95"/>
      <c r="G182" s="96"/>
    </row>
    <row r="183" spans="4:7" ht="14" customHeight="1">
      <c r="D183" s="95"/>
      <c r="E183" s="95"/>
      <c r="F183" s="95"/>
      <c r="G183" s="96"/>
    </row>
    <row r="184" spans="4:7" ht="14" customHeight="1">
      <c r="D184" s="95"/>
      <c r="E184" s="95"/>
      <c r="F184" s="95"/>
      <c r="G184" s="96"/>
    </row>
    <row r="185" spans="4:7" ht="14" customHeight="1">
      <c r="D185" s="95"/>
      <c r="E185" s="95"/>
      <c r="F185" s="95"/>
      <c r="G185" s="96"/>
    </row>
    <row r="186" spans="4:7" ht="14" customHeight="1">
      <c r="D186" s="95"/>
      <c r="E186" s="95"/>
      <c r="F186" s="95"/>
      <c r="G186" s="96"/>
    </row>
    <row r="187" spans="4:7" ht="14" customHeight="1">
      <c r="D187" s="95"/>
      <c r="E187" s="95"/>
      <c r="F187" s="95"/>
      <c r="G187" s="96"/>
    </row>
    <row r="188" spans="4:7" ht="14" customHeight="1">
      <c r="D188" s="95"/>
      <c r="E188" s="95"/>
      <c r="F188" s="95"/>
      <c r="G188" s="96"/>
    </row>
    <row r="189" spans="4:7" ht="14" customHeight="1">
      <c r="D189" s="95"/>
      <c r="E189" s="95"/>
      <c r="F189" s="95"/>
      <c r="G189" s="96"/>
    </row>
    <row r="190" spans="4:7" ht="14" customHeight="1">
      <c r="D190" s="95"/>
      <c r="E190" s="95"/>
      <c r="F190" s="95"/>
      <c r="G190" s="96"/>
    </row>
    <row r="191" spans="4:7" ht="14" customHeight="1">
      <c r="D191" s="95"/>
      <c r="E191" s="95"/>
      <c r="F191" s="95"/>
      <c r="G191" s="96"/>
    </row>
    <row r="192" spans="4:7" ht="14" customHeight="1">
      <c r="D192" s="95"/>
      <c r="E192" s="95"/>
      <c r="F192" s="95"/>
      <c r="G192" s="96"/>
    </row>
    <row r="193" spans="4:7" ht="14" customHeight="1">
      <c r="D193" s="95"/>
      <c r="E193" s="95"/>
      <c r="F193" s="95"/>
      <c r="G193" s="96"/>
    </row>
    <row r="194" spans="4:7" ht="14" customHeight="1">
      <c r="D194" s="95"/>
      <c r="E194" s="95"/>
      <c r="F194" s="95"/>
      <c r="G194" s="96"/>
    </row>
    <row r="195" spans="4:7" ht="14" customHeight="1">
      <c r="D195" s="95"/>
      <c r="E195" s="95"/>
      <c r="F195" s="95"/>
      <c r="G195" s="96"/>
    </row>
    <row r="196" spans="4:7" ht="14" customHeight="1">
      <c r="D196" s="95"/>
      <c r="E196" s="95"/>
      <c r="F196" s="95"/>
      <c r="G196" s="96"/>
    </row>
    <row r="197" spans="4:7" ht="14" customHeight="1">
      <c r="D197" s="95"/>
      <c r="E197" s="95"/>
      <c r="F197" s="95"/>
      <c r="G197" s="96"/>
    </row>
    <row r="198" spans="4:7" ht="14" customHeight="1">
      <c r="D198" s="95"/>
      <c r="E198" s="95"/>
      <c r="F198" s="95"/>
      <c r="G198" s="96"/>
    </row>
    <row r="199" spans="4:7" ht="14" customHeight="1">
      <c r="D199" s="95"/>
      <c r="E199" s="95"/>
      <c r="F199" s="95"/>
      <c r="G199" s="96"/>
    </row>
    <row r="200" spans="4:7" ht="14" customHeight="1">
      <c r="D200" s="95"/>
      <c r="E200" s="95"/>
      <c r="F200" s="95"/>
      <c r="G200" s="96"/>
    </row>
    <row r="201" spans="4:7" ht="14" customHeight="1">
      <c r="D201" s="95"/>
      <c r="E201" s="95"/>
      <c r="F201" s="95"/>
      <c r="G201" s="96"/>
    </row>
    <row r="202" spans="4:7" ht="14" customHeight="1">
      <c r="D202" s="95"/>
      <c r="E202" s="95"/>
      <c r="F202" s="95"/>
      <c r="G202" s="96"/>
    </row>
    <row r="203" spans="4:7" ht="14" customHeight="1">
      <c r="D203" s="95"/>
      <c r="E203" s="95"/>
      <c r="F203" s="95"/>
      <c r="G203" s="96"/>
    </row>
    <row r="204" spans="4:7" ht="14" customHeight="1">
      <c r="D204" s="95"/>
      <c r="E204" s="95"/>
      <c r="F204" s="95"/>
      <c r="G204" s="96"/>
    </row>
    <row r="205" spans="4:7" ht="14" customHeight="1">
      <c r="D205" s="95"/>
      <c r="E205" s="95"/>
      <c r="F205" s="95"/>
      <c r="G205" s="96"/>
    </row>
    <row r="206" spans="4:7" ht="14" customHeight="1">
      <c r="D206" s="95"/>
      <c r="E206" s="95"/>
      <c r="F206" s="95"/>
      <c r="G206" s="96"/>
    </row>
    <row r="207" spans="4:7" ht="14" customHeight="1">
      <c r="D207" s="95"/>
      <c r="E207" s="95"/>
      <c r="F207" s="95"/>
      <c r="G207" s="96"/>
    </row>
    <row r="208" spans="4:7" ht="14" customHeight="1">
      <c r="D208" s="95"/>
      <c r="E208" s="95"/>
      <c r="F208" s="95"/>
      <c r="G208" s="96"/>
    </row>
    <row r="209" spans="4:7" ht="14" customHeight="1">
      <c r="D209" s="95"/>
      <c r="E209" s="95"/>
      <c r="F209" s="95"/>
      <c r="G209" s="96"/>
    </row>
    <row r="210" spans="4:7" ht="14" customHeight="1">
      <c r="D210" s="95"/>
      <c r="E210" s="95"/>
      <c r="F210" s="95"/>
      <c r="G210" s="96"/>
    </row>
    <row r="211" spans="4:7" ht="14" customHeight="1">
      <c r="D211" s="95"/>
      <c r="E211" s="95"/>
      <c r="F211" s="95"/>
      <c r="G211" s="96"/>
    </row>
    <row r="212" spans="4:7" ht="14" customHeight="1">
      <c r="D212" s="95"/>
      <c r="E212" s="95"/>
      <c r="F212" s="95"/>
      <c r="G212" s="96"/>
    </row>
    <row r="213" spans="4:7" ht="14" customHeight="1">
      <c r="D213" s="95"/>
      <c r="E213" s="95"/>
      <c r="F213" s="95"/>
      <c r="G213" s="96"/>
    </row>
    <row r="214" spans="4:7" ht="14" customHeight="1">
      <c r="D214" s="95"/>
      <c r="E214" s="95"/>
      <c r="F214" s="95"/>
      <c r="G214" s="96"/>
    </row>
    <row r="215" spans="4:7" ht="14" customHeight="1">
      <c r="D215" s="95"/>
      <c r="E215" s="95"/>
      <c r="F215" s="95"/>
      <c r="G215" s="96"/>
    </row>
    <row r="216" spans="4:7" ht="14" customHeight="1">
      <c r="D216" s="95"/>
      <c r="E216" s="95"/>
      <c r="F216" s="95"/>
      <c r="G216" s="96"/>
    </row>
    <row r="217" spans="4:7" ht="14" customHeight="1">
      <c r="D217" s="95"/>
      <c r="E217" s="95"/>
      <c r="F217" s="95"/>
      <c r="G217" s="96"/>
    </row>
    <row r="218" spans="4:7" ht="14" customHeight="1">
      <c r="D218" s="95"/>
      <c r="E218" s="95"/>
      <c r="F218" s="95"/>
      <c r="G218" s="96"/>
    </row>
    <row r="219" spans="4:7" ht="14" customHeight="1">
      <c r="D219" s="95"/>
      <c r="E219" s="95"/>
      <c r="F219" s="95"/>
      <c r="G219" s="96"/>
    </row>
    <row r="220" spans="4:7" ht="14" customHeight="1">
      <c r="D220" s="95"/>
      <c r="E220" s="95"/>
      <c r="F220" s="95"/>
      <c r="G220" s="96"/>
    </row>
    <row r="221" spans="4:7" ht="14" customHeight="1">
      <c r="D221" s="95"/>
      <c r="E221" s="95"/>
      <c r="F221" s="95"/>
      <c r="G221" s="96"/>
    </row>
    <row r="222" spans="4:7" ht="14" customHeight="1">
      <c r="D222" s="95"/>
      <c r="E222" s="95"/>
      <c r="F222" s="95"/>
      <c r="G222" s="96"/>
    </row>
    <row r="223" spans="4:7" ht="14" customHeight="1">
      <c r="D223" s="95"/>
      <c r="E223" s="95"/>
      <c r="F223" s="95"/>
      <c r="G223" s="96"/>
    </row>
    <row r="224" spans="4:7" ht="14" customHeight="1">
      <c r="D224" s="95"/>
      <c r="E224" s="95"/>
      <c r="F224" s="95"/>
      <c r="G224" s="96"/>
    </row>
    <row r="225" spans="4:7" ht="14" customHeight="1">
      <c r="D225" s="95"/>
      <c r="E225" s="95"/>
      <c r="F225" s="95"/>
      <c r="G225" s="96"/>
    </row>
    <row r="226" spans="4:7" ht="14" customHeight="1">
      <c r="D226" s="95"/>
      <c r="E226" s="95"/>
      <c r="F226" s="95"/>
      <c r="G226" s="96"/>
    </row>
    <row r="227" spans="4:7" ht="14" customHeight="1">
      <c r="D227" s="95"/>
      <c r="E227" s="95"/>
      <c r="F227" s="95"/>
      <c r="G227" s="96"/>
    </row>
    <row r="228" spans="4:7" ht="14" customHeight="1">
      <c r="D228" s="95"/>
      <c r="E228" s="95"/>
      <c r="F228" s="95"/>
      <c r="G228" s="96"/>
    </row>
    <row r="229" spans="4:7" ht="14" customHeight="1">
      <c r="D229" s="95"/>
      <c r="E229" s="95"/>
      <c r="F229" s="95"/>
      <c r="G229" s="96"/>
    </row>
    <row r="230" spans="4:7" ht="14" customHeight="1">
      <c r="D230" s="95"/>
      <c r="E230" s="95"/>
      <c r="F230" s="95"/>
      <c r="G230" s="96"/>
    </row>
    <row r="231" spans="4:7" ht="14" customHeight="1">
      <c r="D231" s="95"/>
      <c r="E231" s="95"/>
      <c r="F231" s="95"/>
      <c r="G231" s="96"/>
    </row>
    <row r="232" spans="4:7" ht="14" customHeight="1">
      <c r="D232" s="95"/>
      <c r="E232" s="95"/>
      <c r="F232" s="95"/>
      <c r="G232" s="96"/>
    </row>
    <row r="233" spans="4:7" ht="14" customHeight="1">
      <c r="D233" s="95"/>
      <c r="E233" s="95"/>
      <c r="F233" s="95"/>
      <c r="G233" s="96"/>
    </row>
    <row r="234" spans="4:7" ht="14" customHeight="1">
      <c r="D234" s="95"/>
      <c r="E234" s="95"/>
      <c r="F234" s="95"/>
      <c r="G234" s="96"/>
    </row>
    <row r="235" spans="4:7" ht="14" customHeight="1">
      <c r="D235" s="95"/>
      <c r="E235" s="95"/>
      <c r="F235" s="95"/>
      <c r="G235" s="96"/>
    </row>
    <row r="236" spans="4:7" ht="14" customHeight="1">
      <c r="D236" s="95"/>
      <c r="E236" s="95"/>
      <c r="F236" s="95"/>
      <c r="G236" s="96"/>
    </row>
    <row r="237" spans="4:7" ht="14" customHeight="1">
      <c r="D237" s="95"/>
      <c r="E237" s="95"/>
      <c r="F237" s="95"/>
      <c r="G237" s="96"/>
    </row>
    <row r="238" spans="4:7" ht="14" customHeight="1">
      <c r="D238" s="95"/>
      <c r="E238" s="95"/>
      <c r="F238" s="95"/>
      <c r="G238" s="96"/>
    </row>
    <row r="239" spans="4:7" ht="14" customHeight="1">
      <c r="D239" s="95"/>
      <c r="E239" s="95"/>
      <c r="F239" s="95"/>
      <c r="G239" s="96"/>
    </row>
    <row r="240" spans="4:7" ht="14" customHeight="1">
      <c r="D240" s="95"/>
      <c r="E240" s="95"/>
      <c r="F240" s="95"/>
      <c r="G240" s="96"/>
    </row>
    <row r="241" spans="4:7" ht="14" customHeight="1">
      <c r="D241" s="95"/>
      <c r="E241" s="95"/>
      <c r="F241" s="95"/>
      <c r="G241" s="96"/>
    </row>
    <row r="242" spans="4:7" ht="14" customHeight="1">
      <c r="D242" s="95"/>
      <c r="E242" s="95"/>
      <c r="F242" s="95"/>
      <c r="G242" s="96"/>
    </row>
    <row r="243" spans="4:7" ht="14" customHeight="1">
      <c r="D243" s="95"/>
      <c r="E243" s="95"/>
      <c r="F243" s="95"/>
      <c r="G243" s="96"/>
    </row>
    <row r="244" spans="4:7" ht="14" customHeight="1">
      <c r="D244" s="95"/>
      <c r="E244" s="95"/>
      <c r="F244" s="95"/>
      <c r="G244" s="96"/>
    </row>
    <row r="245" spans="4:7" ht="14" customHeight="1">
      <c r="D245" s="95"/>
      <c r="E245" s="95"/>
      <c r="F245" s="95"/>
      <c r="G245" s="96"/>
    </row>
    <row r="246" spans="4:7" ht="14" customHeight="1">
      <c r="D246" s="95"/>
      <c r="E246" s="95"/>
      <c r="F246" s="95"/>
      <c r="G246" s="96"/>
    </row>
    <row r="247" spans="4:7" ht="14" customHeight="1">
      <c r="D247" s="95"/>
      <c r="E247" s="95"/>
      <c r="F247" s="95"/>
      <c r="G247" s="96"/>
    </row>
    <row r="248" spans="4:7" ht="14" customHeight="1">
      <c r="D248" s="95"/>
      <c r="E248" s="95"/>
      <c r="F248" s="95"/>
      <c r="G248" s="96"/>
    </row>
    <row r="249" spans="4:7" ht="14" customHeight="1">
      <c r="D249" s="95"/>
      <c r="E249" s="95"/>
      <c r="F249" s="95"/>
      <c r="G249" s="96"/>
    </row>
    <row r="250" spans="4:7" ht="14" customHeight="1">
      <c r="D250" s="95"/>
      <c r="E250" s="95"/>
      <c r="F250" s="95"/>
      <c r="G250" s="96"/>
    </row>
    <row r="251" spans="4:7" ht="14" customHeight="1">
      <c r="D251" s="95"/>
      <c r="E251" s="95"/>
      <c r="F251" s="95"/>
      <c r="G251" s="96"/>
    </row>
    <row r="252" spans="4:7" ht="14" customHeight="1">
      <c r="D252" s="95"/>
      <c r="E252" s="95"/>
      <c r="F252" s="95"/>
      <c r="G252" s="96"/>
    </row>
    <row r="253" spans="4:7" ht="14" customHeight="1">
      <c r="D253" s="95"/>
      <c r="E253" s="95"/>
      <c r="F253" s="95"/>
      <c r="G253" s="96"/>
    </row>
    <row r="254" spans="4:7" ht="14" customHeight="1">
      <c r="D254" s="95"/>
      <c r="E254" s="95"/>
      <c r="F254" s="95"/>
      <c r="G254" s="96"/>
    </row>
    <row r="255" spans="4:7" ht="14" customHeight="1">
      <c r="D255" s="95"/>
      <c r="E255" s="95"/>
      <c r="F255" s="95"/>
      <c r="G255" s="96"/>
    </row>
    <row r="1048576" spans="7:7" ht="14" customHeight="1">
      <c r="G1048576" s="18">
        <f>SUM(G16:G1048575)</f>
        <v>0.83333333333333404</v>
      </c>
    </row>
  </sheetData>
  <customSheetViews>
    <customSheetView guid="{F4D249E1-DA4F-B641-B03A-01BF860B1C70}">
      <selection activeCell="A5" sqref="A5"/>
    </customSheetView>
  </customSheetViews>
  <conditionalFormatting sqref="D10:D9999">
    <cfRule type="expression" dxfId="158" priority="13">
      <formula>F10="P"</formula>
    </cfRule>
    <cfRule type="expression" dxfId="157" priority="16">
      <formula>F10="U"</formula>
    </cfRule>
    <cfRule type="expression" dxfId="156" priority="19">
      <formula>F10="CC"</formula>
    </cfRule>
    <cfRule type="expression" dxfId="155" priority="20">
      <formula>F10="N"</formula>
    </cfRule>
  </conditionalFormatting>
  <conditionalFormatting sqref="E10:E9999">
    <cfRule type="expression" dxfId="154" priority="9">
      <formula>F10="U"</formula>
    </cfRule>
    <cfRule type="expression" dxfId="153" priority="10">
      <formula>F10="N"</formula>
    </cfRule>
    <cfRule type="expression" dxfId="152" priority="11">
      <formula>F10="CC"</formula>
    </cfRule>
    <cfRule type="expression" dxfId="151" priority="12">
      <formula>F10="P"</formula>
    </cfRule>
  </conditionalFormatting>
  <conditionalFormatting sqref="F10:F9999">
    <cfRule type="expression" dxfId="150" priority="4">
      <formula>F10="CC"</formula>
    </cfRule>
    <cfRule type="expression" dxfId="149" priority="5">
      <formula>F10="U"</formula>
    </cfRule>
    <cfRule type="expression" dxfId="148" priority="6">
      <formula>F10="N"</formula>
    </cfRule>
    <cfRule type="expression" dxfId="147" priority="8">
      <formula>F10="P"</formula>
    </cfRule>
  </conditionalFormatting>
  <conditionalFormatting sqref="G10:G9999">
    <cfRule type="expression" dxfId="146" priority="1">
      <formula>F10="CC"</formula>
    </cfRule>
    <cfRule type="expression" dxfId="145" priority="2">
      <formula>F10="N"</formula>
    </cfRule>
    <cfRule type="expression" dxfId="144" priority="3">
      <formula>F10="U"</formula>
    </cfRule>
    <cfRule type="expression" dxfId="143" priority="7">
      <formula>F10="P"</formula>
    </cfRule>
  </conditionalFormatting>
  <pageMargins left="0.75" right="0.75" top="1" bottom="1" header="0.5" footer="0.5"/>
  <pageSetup paperSize="9"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LISTE!$B$3:$B$8</xm:f>
          </x14:formula1>
          <xm:sqref>O1:O1048576</xm:sqref>
        </x14:dataValidation>
        <x14:dataValidation type="list" allowBlank="1" showInputMessage="1" showErrorMessage="1">
          <x14:formula1>
            <xm:f>LISTE!$D$3:$D$6</xm:f>
          </x14:formula1>
          <xm:sqref>F1:F1048576</xm:sqref>
        </x14:dataValidation>
        <x14:dataValidation type="list" allowBlank="1" showInputMessage="1" showErrorMessage="1">
          <x14:formula1>
            <xm:f>LISTE!$E$3:$E$97</xm:f>
          </x14:formula1>
          <xm:sqref>G1:G1048576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AK275"/>
  <sheetViews>
    <sheetView topLeftCell="P5" workbookViewId="0">
      <selection activeCell="AE16" sqref="AE16:AI16"/>
    </sheetView>
  </sheetViews>
  <sheetFormatPr baseColWidth="10" defaultRowHeight="14" customHeight="1" x14ac:dyDescent="0"/>
  <cols>
    <col min="1" max="1" width="3.5" customWidth="1"/>
    <col min="2" max="2" width="19.6640625" customWidth="1"/>
    <col min="3" max="3" width="10.6640625" style="6" customWidth="1"/>
    <col min="4" max="4" width="10.6640625" style="18" customWidth="1"/>
    <col min="5" max="5" width="8.33203125" style="45" customWidth="1"/>
    <col min="6" max="28" width="8.33203125" style="44" customWidth="1"/>
    <col min="29" max="29" width="2.5" customWidth="1"/>
    <col min="30" max="30" width="3.33203125" customWidth="1"/>
    <col min="31" max="31" width="14.1640625" style="32" customWidth="1"/>
    <col min="32" max="32" width="18.5" style="32" customWidth="1"/>
    <col min="33" max="33" width="16" style="37" customWidth="1"/>
    <col min="34" max="34" width="3" style="32" customWidth="1"/>
    <col min="35" max="35" width="11.83203125" style="37" customWidth="1"/>
    <col min="36" max="36" width="7" style="40" customWidth="1"/>
    <col min="37" max="37" width="13.33203125" style="18" customWidth="1"/>
  </cols>
  <sheetData>
    <row r="1" spans="2:37" ht="14" customHeight="1">
      <c r="E1" s="42"/>
      <c r="F1" s="43"/>
    </row>
    <row r="5" spans="2:37" ht="14" customHeight="1">
      <c r="F5" s="46"/>
    </row>
    <row r="6" spans="2:37" ht="14" customHeight="1">
      <c r="U6" s="47"/>
      <c r="AE6" s="38"/>
      <c r="AF6" s="33"/>
      <c r="AG6" s="33"/>
      <c r="AH6" s="33"/>
      <c r="AI6" s="34"/>
    </row>
    <row r="7" spans="2:37" ht="15" customHeight="1" thickBot="1">
      <c r="AE7" s="33"/>
      <c r="AF7" s="38"/>
      <c r="AG7" s="33"/>
      <c r="AH7" s="38"/>
      <c r="AI7" s="34"/>
    </row>
    <row r="8" spans="2:37" ht="31" customHeight="1" thickBot="1">
      <c r="B8" s="11">
        <v>41795</v>
      </c>
      <c r="C8" s="13" t="s">
        <v>24</v>
      </c>
      <c r="D8" s="19" t="s">
        <v>0</v>
      </c>
      <c r="E8" s="48">
        <v>0.30208333333333331</v>
      </c>
      <c r="F8" s="49">
        <v>0.3125</v>
      </c>
      <c r="G8" s="50">
        <v>0.32291666666666702</v>
      </c>
      <c r="H8" s="49">
        <v>0.33333333333333298</v>
      </c>
      <c r="I8" s="50">
        <v>0.34375</v>
      </c>
      <c r="J8" s="49">
        <v>0.35416666666666702</v>
      </c>
      <c r="K8" s="50">
        <v>0.36458333333333298</v>
      </c>
      <c r="L8" s="49">
        <v>0.375</v>
      </c>
      <c r="M8" s="50">
        <v>0.38541666666666702</v>
      </c>
      <c r="N8" s="49">
        <v>0.39583333333333298</v>
      </c>
      <c r="O8" s="50">
        <v>0.40625</v>
      </c>
      <c r="P8" s="49">
        <v>0.41666666666666702</v>
      </c>
      <c r="Q8" s="50">
        <v>0.42708333333333298</v>
      </c>
      <c r="R8" s="49">
        <v>0.4375</v>
      </c>
      <c r="S8" s="50">
        <v>0.44791666666666669</v>
      </c>
      <c r="T8" s="49">
        <v>0.45833333333333298</v>
      </c>
      <c r="U8" s="50">
        <v>0.46875</v>
      </c>
      <c r="V8" s="49">
        <v>0.47916666666666702</v>
      </c>
      <c r="W8" s="50">
        <v>0.48958333333333298</v>
      </c>
      <c r="X8" s="49">
        <v>0.5</v>
      </c>
      <c r="Y8" s="50">
        <v>0.51041666666666696</v>
      </c>
      <c r="Z8" s="49">
        <v>0.52083333333333304</v>
      </c>
      <c r="AA8" s="50">
        <v>0.531249999999999</v>
      </c>
      <c r="AB8" s="49">
        <v>0.54166666666666496</v>
      </c>
      <c r="AC8" s="1"/>
      <c r="AD8" s="1"/>
      <c r="AE8" s="117" t="s">
        <v>47</v>
      </c>
      <c r="AF8" s="118" t="s">
        <v>31</v>
      </c>
      <c r="AG8" s="118" t="s">
        <v>48</v>
      </c>
      <c r="AH8" s="118" t="s">
        <v>49</v>
      </c>
      <c r="AI8" s="119" t="s">
        <v>2</v>
      </c>
      <c r="AJ8" s="120" t="s">
        <v>50</v>
      </c>
      <c r="AK8" s="121" t="s">
        <v>52</v>
      </c>
    </row>
    <row r="9" spans="2:37" ht="32" customHeight="1">
      <c r="B9" s="2" t="s">
        <v>28</v>
      </c>
      <c r="C9" s="15">
        <v>0.48182870370370368</v>
      </c>
      <c r="E9" s="93" t="s">
        <v>61</v>
      </c>
      <c r="F9" s="93" t="s">
        <v>61</v>
      </c>
      <c r="G9" s="93" t="s">
        <v>61</v>
      </c>
      <c r="H9" s="93" t="s">
        <v>61</v>
      </c>
      <c r="I9" s="93" t="s">
        <v>61</v>
      </c>
      <c r="J9" s="93" t="s">
        <v>61</v>
      </c>
      <c r="K9" s="93" t="s">
        <v>61</v>
      </c>
      <c r="L9" s="93" t="s">
        <v>61</v>
      </c>
      <c r="M9" s="93" t="s">
        <v>61</v>
      </c>
      <c r="N9" s="93" t="s">
        <v>61</v>
      </c>
      <c r="O9" s="93" t="s">
        <v>61</v>
      </c>
      <c r="P9" s="93" t="s">
        <v>61</v>
      </c>
      <c r="Q9" s="93" t="s">
        <v>61</v>
      </c>
      <c r="R9" s="93" t="s">
        <v>61</v>
      </c>
      <c r="S9" s="93" t="s">
        <v>61</v>
      </c>
      <c r="T9" s="113" t="s">
        <v>32</v>
      </c>
      <c r="U9" s="113" t="s">
        <v>32</v>
      </c>
      <c r="V9" s="113" t="s">
        <v>32</v>
      </c>
      <c r="W9" s="93" t="s">
        <v>61</v>
      </c>
      <c r="X9" s="93" t="s">
        <v>61</v>
      </c>
      <c r="Y9" s="93" t="s">
        <v>61</v>
      </c>
      <c r="Z9" s="93" t="s">
        <v>61</v>
      </c>
      <c r="AA9" s="93" t="s">
        <v>61</v>
      </c>
      <c r="AB9" s="113" t="s">
        <v>32</v>
      </c>
      <c r="AE9" s="101" t="s">
        <v>61</v>
      </c>
      <c r="AF9" s="65" t="s">
        <v>25</v>
      </c>
      <c r="AG9" s="65" t="s">
        <v>26</v>
      </c>
      <c r="AH9" s="65" t="s">
        <v>27</v>
      </c>
      <c r="AI9" s="65">
        <v>0.20833333333333401</v>
      </c>
      <c r="AJ9" s="41">
        <f>NbColorAndTextSameAs($E9:AB999,AE9)</f>
        <v>0</v>
      </c>
      <c r="AK9" s="36">
        <f>AJ9*15/24/60</f>
        <v>0</v>
      </c>
    </row>
    <row r="10" spans="2:37" ht="14" customHeight="1">
      <c r="B10" s="2" t="s">
        <v>29</v>
      </c>
      <c r="C10" s="16">
        <v>0.48184027777777777</v>
      </c>
      <c r="D10" s="89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E10" s="102" t="s">
        <v>32</v>
      </c>
      <c r="AF10" s="112" t="s">
        <v>33</v>
      </c>
      <c r="AG10" s="65" t="s">
        <v>34</v>
      </c>
      <c r="AH10" s="112" t="s">
        <v>35</v>
      </c>
      <c r="AI10" s="111">
        <v>0.16666666666666666</v>
      </c>
      <c r="AJ10" s="41">
        <f>NbColorAndTextSameAs($E10:AB1000,AE10)</f>
        <v>0</v>
      </c>
      <c r="AK10" s="36">
        <f t="shared" ref="AK10:AK73" si="0">AJ10*15/24/60</f>
        <v>0</v>
      </c>
    </row>
    <row r="11" spans="2:37" ht="14" customHeight="1">
      <c r="B11" s="10" t="s">
        <v>4</v>
      </c>
      <c r="C11" s="17">
        <v>0.48189814814814813</v>
      </c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  <c r="T11" s="92"/>
      <c r="U11" s="92"/>
      <c r="V11" s="92"/>
      <c r="W11" s="92"/>
      <c r="X11" s="92"/>
      <c r="Y11" s="92"/>
      <c r="Z11" s="92"/>
      <c r="AA11" s="91"/>
      <c r="AB11" s="91"/>
      <c r="AE11" s="101" t="s">
        <v>36</v>
      </c>
      <c r="AF11" s="65" t="s">
        <v>37</v>
      </c>
      <c r="AG11" s="65" t="s">
        <v>38</v>
      </c>
      <c r="AH11" s="65" t="s">
        <v>62</v>
      </c>
      <c r="AI11" s="111">
        <v>8.3333333333333329E-2</v>
      </c>
      <c r="AJ11" s="41">
        <f>NbColorAndTextSameAs($E11:AB1001,AE11)</f>
        <v>0</v>
      </c>
      <c r="AK11" s="36">
        <f t="shared" si="0"/>
        <v>0</v>
      </c>
    </row>
    <row r="12" spans="2:37" ht="14" customHeight="1">
      <c r="B12" s="2" t="s">
        <v>30</v>
      </c>
      <c r="C12" s="17">
        <v>0.80697916666666669</v>
      </c>
      <c r="D12" s="20">
        <f>C12-C9-(C11-C10)</f>
        <v>0.32509259259259266</v>
      </c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8"/>
      <c r="AE12" s="102" t="s">
        <v>40</v>
      </c>
      <c r="AF12" s="65" t="s">
        <v>41</v>
      </c>
      <c r="AG12" s="65" t="s">
        <v>42</v>
      </c>
      <c r="AH12" s="65" t="s">
        <v>35</v>
      </c>
      <c r="AI12" s="111">
        <v>8.3333333333333329E-2</v>
      </c>
      <c r="AJ12" s="41">
        <f>NbColorAndTextSameAs($E12:AB1002,AE12)</f>
        <v>0</v>
      </c>
      <c r="AK12" s="36">
        <f t="shared" si="0"/>
        <v>0</v>
      </c>
    </row>
    <row r="13" spans="2:37" ht="14" customHeight="1">
      <c r="B13" s="14"/>
      <c r="C13" s="17"/>
      <c r="D13" s="21" t="s">
        <v>7</v>
      </c>
      <c r="E13" s="50">
        <v>0.55208333333333337</v>
      </c>
      <c r="F13" s="49">
        <v>0.5625</v>
      </c>
      <c r="G13" s="50">
        <v>0.57291666666666696</v>
      </c>
      <c r="H13" s="49">
        <v>0.58333333333333304</v>
      </c>
      <c r="I13" s="50">
        <v>0.59375</v>
      </c>
      <c r="J13" s="49">
        <v>0.60416666666666696</v>
      </c>
      <c r="K13" s="50">
        <v>0.61458333333333304</v>
      </c>
      <c r="L13" s="49">
        <v>0.625</v>
      </c>
      <c r="M13" s="50">
        <v>0.63541666666666596</v>
      </c>
      <c r="N13" s="49">
        <v>0.64583333333333304</v>
      </c>
      <c r="O13" s="88">
        <v>0.656249999999999</v>
      </c>
      <c r="P13" s="49">
        <v>0.66666666666666596</v>
      </c>
      <c r="Q13" s="50">
        <v>0.67708333333333304</v>
      </c>
      <c r="R13" s="49">
        <v>0.687499999999999</v>
      </c>
      <c r="S13" s="50">
        <v>0.69791666666666596</v>
      </c>
      <c r="T13" s="49">
        <v>0.70833333333333204</v>
      </c>
      <c r="U13" s="50">
        <v>0.718749999999999</v>
      </c>
      <c r="V13" s="49">
        <v>0.72916666666666596</v>
      </c>
      <c r="W13" s="50">
        <v>0.73958333333333204</v>
      </c>
      <c r="X13" s="49">
        <v>0.749999999999999</v>
      </c>
      <c r="Y13" s="50">
        <v>0.76041666666666596</v>
      </c>
      <c r="Z13" s="49">
        <v>0.77083333333333204</v>
      </c>
      <c r="AA13" s="50">
        <v>0.781249999999999</v>
      </c>
      <c r="AB13" s="49">
        <v>0.79166666666666496</v>
      </c>
      <c r="AE13" s="102" t="s">
        <v>44</v>
      </c>
      <c r="AF13" s="65" t="s">
        <v>45</v>
      </c>
      <c r="AG13" s="65" t="s">
        <v>46</v>
      </c>
      <c r="AH13" s="65" t="s">
        <v>39</v>
      </c>
      <c r="AI13" s="111">
        <v>0.26041666666666702</v>
      </c>
      <c r="AJ13" s="41">
        <f>NbColorAndTextSameAs($E13:AB1003,AE13)</f>
        <v>0</v>
      </c>
      <c r="AK13" s="36">
        <f t="shared" si="0"/>
        <v>0</v>
      </c>
    </row>
    <row r="14" spans="2:37" ht="28" customHeight="1">
      <c r="B14" s="10" t="s">
        <v>5</v>
      </c>
      <c r="C14" s="8">
        <v>0.56369212962962967</v>
      </c>
      <c r="D14" s="22"/>
      <c r="E14" s="85" t="s">
        <v>43</v>
      </c>
      <c r="F14" s="85" t="s">
        <v>43</v>
      </c>
      <c r="G14" s="85" t="s">
        <v>43</v>
      </c>
      <c r="H14" s="72"/>
      <c r="I14" s="72" t="s">
        <v>3</v>
      </c>
      <c r="J14" s="72"/>
      <c r="K14" s="85" t="s">
        <v>43</v>
      </c>
      <c r="L14" s="85" t="s">
        <v>43</v>
      </c>
      <c r="M14" s="79" t="s">
        <v>43</v>
      </c>
      <c r="N14" s="79" t="s">
        <v>43</v>
      </c>
      <c r="O14" s="79" t="s">
        <v>43</v>
      </c>
      <c r="P14" s="79" t="s">
        <v>43</v>
      </c>
      <c r="Q14" s="79"/>
      <c r="R14" s="82" t="s">
        <v>40</v>
      </c>
      <c r="S14" s="82" t="s">
        <v>40</v>
      </c>
      <c r="T14" s="82" t="s">
        <v>40</v>
      </c>
      <c r="U14" s="82" t="s">
        <v>40</v>
      </c>
      <c r="V14" s="82" t="s">
        <v>40</v>
      </c>
      <c r="W14" s="82" t="s">
        <v>40</v>
      </c>
      <c r="X14" s="82" t="s">
        <v>40</v>
      </c>
      <c r="Y14" s="82" t="s">
        <v>44</v>
      </c>
      <c r="Z14" s="82" t="s">
        <v>32</v>
      </c>
      <c r="AA14" s="72"/>
      <c r="AB14" s="75"/>
      <c r="AE14" s="101" t="s">
        <v>63</v>
      </c>
      <c r="AF14" s="65" t="s">
        <v>66</v>
      </c>
      <c r="AG14" s="65"/>
      <c r="AH14" s="65" t="s">
        <v>62</v>
      </c>
      <c r="AI14" s="111">
        <v>0.20833333333333334</v>
      </c>
      <c r="AJ14" s="41">
        <f>NbColorAndTextSameAs($E14:AB1004,AE14)</f>
        <v>0</v>
      </c>
      <c r="AK14" s="36">
        <f t="shared" si="0"/>
        <v>0</v>
      </c>
    </row>
    <row r="15" spans="2:37" ht="14" customHeight="1">
      <c r="B15" s="10"/>
      <c r="C15" s="8"/>
      <c r="D15" s="23">
        <f>C17-C14</f>
        <v>2.3148148148077752E-5</v>
      </c>
      <c r="E15" s="71"/>
      <c r="F15" s="72"/>
      <c r="G15" s="72"/>
      <c r="H15" s="72"/>
      <c r="I15" s="72"/>
      <c r="J15" s="72"/>
      <c r="K15" s="72"/>
      <c r="L15" s="72"/>
      <c r="M15" s="72"/>
      <c r="N15" s="74"/>
      <c r="O15" s="74"/>
      <c r="P15" s="74"/>
      <c r="Q15" s="74"/>
      <c r="R15" s="74"/>
      <c r="S15" s="72"/>
      <c r="T15" s="76"/>
      <c r="U15" s="76"/>
      <c r="V15" s="76"/>
      <c r="W15" s="76"/>
      <c r="X15" s="76"/>
      <c r="Y15" s="76"/>
      <c r="Z15" s="76"/>
      <c r="AA15" s="72"/>
      <c r="AB15" s="75"/>
      <c r="AE15" s="103"/>
      <c r="AF15" s="65"/>
      <c r="AG15" s="65"/>
      <c r="AH15" s="65" t="s">
        <v>35</v>
      </c>
      <c r="AI15" s="111"/>
      <c r="AJ15" s="41">
        <f>NbColorAndTextSameAs($E15:AB1005,AE15)</f>
        <v>0</v>
      </c>
      <c r="AK15" s="36">
        <f t="shared" si="0"/>
        <v>0</v>
      </c>
    </row>
    <row r="16" spans="2:37" ht="14" customHeight="1">
      <c r="B16" s="10"/>
      <c r="C16" s="8"/>
      <c r="D16" s="22" t="s">
        <v>1</v>
      </c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87"/>
      <c r="P16" s="86"/>
      <c r="Q16" s="77"/>
      <c r="R16" s="77"/>
      <c r="S16" s="77"/>
      <c r="T16" s="76"/>
      <c r="U16" s="76"/>
      <c r="V16" s="76"/>
      <c r="W16" s="76"/>
      <c r="X16" s="76"/>
      <c r="Y16" s="76"/>
      <c r="Z16" s="76"/>
      <c r="AA16" s="77"/>
      <c r="AB16" s="78"/>
      <c r="AE16" s="102"/>
      <c r="AF16" s="65" t="s">
        <v>64</v>
      </c>
      <c r="AG16" s="65"/>
      <c r="AH16" s="65" t="s">
        <v>35</v>
      </c>
      <c r="AI16" s="111"/>
      <c r="AJ16" s="41">
        <f>NbColorAndTextSameAs($E16:AB1006,AE16)</f>
        <v>0</v>
      </c>
      <c r="AK16" s="36">
        <f t="shared" si="0"/>
        <v>0</v>
      </c>
    </row>
    <row r="17" spans="2:37" ht="14" customHeight="1" thickBot="1">
      <c r="B17" s="10" t="s">
        <v>6</v>
      </c>
      <c r="C17" s="8">
        <v>0.56371527777777775</v>
      </c>
      <c r="D17" s="24">
        <f>D15+D12</f>
        <v>0.32511574074074073</v>
      </c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8"/>
      <c r="AE17" s="113"/>
      <c r="AF17" s="115"/>
      <c r="AG17" s="114"/>
      <c r="AH17" s="115" t="s">
        <v>35</v>
      </c>
      <c r="AI17" s="116"/>
      <c r="AJ17" s="41">
        <f>NbColorAndTextSameAs($E17:AB1007,AE17)</f>
        <v>0</v>
      </c>
      <c r="AK17" s="36">
        <f t="shared" si="0"/>
        <v>0</v>
      </c>
    </row>
    <row r="18" spans="2:37" ht="14" customHeight="1" thickBot="1">
      <c r="B18" s="11">
        <v>41796</v>
      </c>
      <c r="C18" s="12" t="s">
        <v>24</v>
      </c>
      <c r="D18" s="25">
        <f>D17</f>
        <v>0.32511574074074073</v>
      </c>
      <c r="E18" s="48">
        <v>0.30208333333333331</v>
      </c>
      <c r="F18" s="49">
        <v>0.3125</v>
      </c>
      <c r="G18" s="50">
        <v>0.32291666666666702</v>
      </c>
      <c r="H18" s="49">
        <v>0.33333333333333298</v>
      </c>
      <c r="I18" s="50">
        <v>0.34375</v>
      </c>
      <c r="J18" s="49">
        <v>0.35416666666666702</v>
      </c>
      <c r="K18" s="50">
        <v>0.36458333333333298</v>
      </c>
      <c r="L18" s="49">
        <v>0.375</v>
      </c>
      <c r="M18" s="50">
        <v>0.38541666666666702</v>
      </c>
      <c r="N18" s="59">
        <v>0.39583333333333298</v>
      </c>
      <c r="O18" s="60">
        <v>0.40625</v>
      </c>
      <c r="P18" s="59">
        <v>0.41666666666666702</v>
      </c>
      <c r="Q18" s="60">
        <v>0.42708333333333298</v>
      </c>
      <c r="R18" s="59">
        <v>0.4375</v>
      </c>
      <c r="S18" s="50">
        <v>0.44791666666666702</v>
      </c>
      <c r="T18" s="49">
        <v>0.45833333333333298</v>
      </c>
      <c r="U18" s="50">
        <v>0.46875</v>
      </c>
      <c r="V18" s="49">
        <v>0.47916666666666702</v>
      </c>
      <c r="W18" s="50">
        <v>0.48958333333333298</v>
      </c>
      <c r="X18" s="49">
        <v>0.5</v>
      </c>
      <c r="Y18" s="50">
        <v>0.51041666666666696</v>
      </c>
      <c r="Z18" s="49">
        <v>0.52083333333333304</v>
      </c>
      <c r="AA18" s="50">
        <v>0.531249999999999</v>
      </c>
      <c r="AB18" s="49">
        <v>0.54166666666666496</v>
      </c>
      <c r="AE18" s="104"/>
      <c r="AF18" s="35"/>
      <c r="AG18" s="35"/>
      <c r="AH18" s="35"/>
      <c r="AI18" s="39"/>
      <c r="AJ18" s="41">
        <f>NbColorAndTextSameAs($E18:AB1008,AE18)</f>
        <v>0</v>
      </c>
      <c r="AK18" s="36">
        <f t="shared" si="0"/>
        <v>0</v>
      </c>
    </row>
    <row r="19" spans="2:37" ht="14" customHeight="1">
      <c r="B19" s="2" t="s">
        <v>28</v>
      </c>
      <c r="C19" s="8">
        <v>0.48182870370370368</v>
      </c>
      <c r="D19" s="22"/>
      <c r="E19" s="71"/>
      <c r="F19" s="72"/>
      <c r="G19" s="72"/>
      <c r="H19" s="72"/>
      <c r="I19" s="72" t="s">
        <v>3</v>
      </c>
      <c r="J19" s="72"/>
      <c r="K19" s="72"/>
      <c r="L19" s="72"/>
      <c r="M19" s="72"/>
      <c r="N19" s="73"/>
      <c r="O19" s="74"/>
      <c r="P19" s="74"/>
      <c r="Q19" s="74"/>
      <c r="R19" s="74"/>
      <c r="S19" s="72"/>
      <c r="T19" s="72"/>
      <c r="U19" s="72"/>
      <c r="V19" s="72"/>
      <c r="W19" s="72"/>
      <c r="X19" s="72"/>
      <c r="Y19" s="72"/>
      <c r="Z19" s="72"/>
      <c r="AA19" s="72"/>
      <c r="AB19" s="75"/>
      <c r="AE19" s="104"/>
      <c r="AF19"/>
      <c r="AG19" s="35"/>
      <c r="AH19" s="35"/>
      <c r="AI19" s="39"/>
      <c r="AJ19" s="41">
        <f>NbColorAndTextSameAs($E19:AB1009,AE19)</f>
        <v>0</v>
      </c>
      <c r="AK19" s="36">
        <f t="shared" si="0"/>
        <v>0</v>
      </c>
    </row>
    <row r="20" spans="2:37" ht="14" customHeight="1">
      <c r="B20" s="2" t="s">
        <v>29</v>
      </c>
      <c r="C20" s="9">
        <v>0.48184027777777777</v>
      </c>
      <c r="D20" s="26"/>
      <c r="E20" s="71"/>
      <c r="F20" s="72"/>
      <c r="G20" s="72"/>
      <c r="H20" s="72"/>
      <c r="I20" s="72"/>
      <c r="J20" s="72"/>
      <c r="K20" s="72"/>
      <c r="L20" s="72"/>
      <c r="M20" s="72"/>
      <c r="N20" s="74"/>
      <c r="O20" s="74"/>
      <c r="P20" s="74"/>
      <c r="Q20" s="74"/>
      <c r="R20" s="74"/>
      <c r="S20" s="72"/>
      <c r="T20" s="76"/>
      <c r="U20" s="76"/>
      <c r="V20" s="76"/>
      <c r="W20" s="76"/>
      <c r="X20" s="76"/>
      <c r="Y20" s="76"/>
      <c r="Z20" s="76"/>
      <c r="AA20" s="72"/>
      <c r="AB20" s="75"/>
      <c r="AE20" s="104"/>
      <c r="AF20" s="35"/>
      <c r="AG20" s="35"/>
      <c r="AH20" s="35"/>
      <c r="AI20" s="39"/>
      <c r="AJ20" s="41">
        <f>NbColorAndTextSameAs($E20:AB1010,AE20)</f>
        <v>0</v>
      </c>
      <c r="AK20" s="36">
        <f t="shared" si="0"/>
        <v>0</v>
      </c>
    </row>
    <row r="21" spans="2:37" ht="14" customHeight="1">
      <c r="B21" s="10" t="s">
        <v>4</v>
      </c>
      <c r="C21" s="8">
        <v>0.48189814814814813</v>
      </c>
      <c r="D21" s="2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6"/>
      <c r="U21" s="76"/>
      <c r="V21" s="76"/>
      <c r="W21" s="76"/>
      <c r="X21" s="76"/>
      <c r="Y21" s="76"/>
      <c r="Z21" s="76"/>
      <c r="AA21" s="77"/>
      <c r="AB21" s="78"/>
      <c r="AE21" s="104"/>
      <c r="AF21"/>
      <c r="AG21" s="35"/>
      <c r="AH21" s="35"/>
      <c r="AI21" s="39"/>
      <c r="AJ21" s="41">
        <f>NbColorAndTextSameAs($E21:AB1011,AE21)</f>
        <v>0</v>
      </c>
      <c r="AK21" s="36">
        <f t="shared" si="0"/>
        <v>0</v>
      </c>
    </row>
    <row r="22" spans="2:37" ht="14" customHeight="1">
      <c r="B22" s="2" t="s">
        <v>30</v>
      </c>
      <c r="C22" s="8">
        <v>0.48811342592592594</v>
      </c>
      <c r="D22" s="26">
        <f>C22-C19-(C21-C20)</f>
        <v>6.2268518518519E-3</v>
      </c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8"/>
      <c r="AE22" s="104"/>
      <c r="AF22" s="35"/>
      <c r="AG22" s="35"/>
      <c r="AH22" s="35"/>
      <c r="AI22" s="39"/>
      <c r="AJ22" s="41">
        <f>NbColorAndTextSameAs($E22:AB1012,AE22)</f>
        <v>0</v>
      </c>
      <c r="AK22" s="36">
        <f t="shared" si="0"/>
        <v>0</v>
      </c>
    </row>
    <row r="23" spans="2:37" ht="14" customHeight="1">
      <c r="B23" s="14"/>
      <c r="C23" s="8"/>
      <c r="D23" s="28" t="s">
        <v>7</v>
      </c>
      <c r="E23" s="50">
        <v>0.54166666666666663</v>
      </c>
      <c r="F23" s="49">
        <v>0.55208333333333337</v>
      </c>
      <c r="G23" s="50">
        <v>0.5625</v>
      </c>
      <c r="H23" s="49">
        <v>0.57291666666666696</v>
      </c>
      <c r="I23" s="50">
        <v>0.58333333333333404</v>
      </c>
      <c r="J23" s="49">
        <v>0.59375</v>
      </c>
      <c r="K23" s="50">
        <v>0.60416666666666696</v>
      </c>
      <c r="L23" s="49">
        <v>0.61458333333333404</v>
      </c>
      <c r="M23" s="50">
        <v>0.625000000000001</v>
      </c>
      <c r="N23" s="49">
        <v>0.63541666666666696</v>
      </c>
      <c r="O23" s="50">
        <v>0.64583333333333404</v>
      </c>
      <c r="P23" s="49">
        <v>0.656250000000001</v>
      </c>
      <c r="Q23" s="50">
        <v>0.66666666666666796</v>
      </c>
      <c r="R23" s="49">
        <v>0.67708333333333504</v>
      </c>
      <c r="S23" s="50">
        <v>0.687500000000001</v>
      </c>
      <c r="T23" s="49">
        <v>0.69791666666666796</v>
      </c>
      <c r="U23" s="50">
        <v>0.70833333333333504</v>
      </c>
      <c r="V23" s="49">
        <v>0.718750000000002</v>
      </c>
      <c r="W23" s="50">
        <v>0.72916666666666796</v>
      </c>
      <c r="X23" s="49">
        <v>0.73958333333333504</v>
      </c>
      <c r="Y23" s="50">
        <v>0.750000000000002</v>
      </c>
      <c r="Z23" s="49">
        <v>0.76041666666666896</v>
      </c>
      <c r="AA23" s="50">
        <v>0.77083333333333504</v>
      </c>
      <c r="AB23" s="49">
        <v>0.781250000000002</v>
      </c>
      <c r="AE23" s="104"/>
      <c r="AF23" s="35"/>
      <c r="AG23" s="35"/>
      <c r="AH23" s="35"/>
      <c r="AI23" s="39"/>
      <c r="AJ23" s="41">
        <f>NbColorAndTextSameAs($E23:AB1013,AE23)</f>
        <v>0</v>
      </c>
      <c r="AK23" s="36">
        <f t="shared" si="0"/>
        <v>0</v>
      </c>
    </row>
    <row r="24" spans="2:37" ht="14" customHeight="1">
      <c r="B24" s="10" t="s">
        <v>5</v>
      </c>
      <c r="C24" s="8">
        <v>0.56369212962962967</v>
      </c>
      <c r="D24" s="22"/>
      <c r="E24" s="51"/>
      <c r="F24" s="52"/>
      <c r="G24" s="52"/>
      <c r="H24" s="52"/>
      <c r="I24" s="52" t="s">
        <v>3</v>
      </c>
      <c r="J24" s="52"/>
      <c r="K24" s="53"/>
      <c r="L24" s="53"/>
      <c r="M24" s="53"/>
      <c r="N24" s="58"/>
      <c r="O24" s="54"/>
      <c r="P24" s="54"/>
      <c r="Q24" s="54"/>
      <c r="R24" s="54"/>
      <c r="S24" s="53"/>
      <c r="T24" s="53"/>
      <c r="U24" s="53"/>
      <c r="V24" s="53"/>
      <c r="W24" s="53"/>
      <c r="X24" s="53"/>
      <c r="Y24" s="53"/>
      <c r="Z24" s="53"/>
      <c r="AA24" s="53"/>
      <c r="AB24" s="55"/>
      <c r="AE24" s="104"/>
      <c r="AF24" s="35"/>
      <c r="AG24" s="35"/>
      <c r="AH24" s="35"/>
      <c r="AI24" s="39"/>
      <c r="AJ24" s="41">
        <f>NbColorAndTextSameAs($E24:AB1014,AE24)</f>
        <v>0</v>
      </c>
      <c r="AK24" s="36">
        <f t="shared" si="0"/>
        <v>0</v>
      </c>
    </row>
    <row r="25" spans="2:37" ht="14" customHeight="1">
      <c r="B25" s="10"/>
      <c r="C25" s="8"/>
      <c r="D25" s="23">
        <f>C27-C24</f>
        <v>0.2257175925925925</v>
      </c>
      <c r="E25" s="51"/>
      <c r="F25" s="52"/>
      <c r="G25" s="52"/>
      <c r="H25" s="52"/>
      <c r="I25" s="52"/>
      <c r="J25" s="52"/>
      <c r="K25" s="53"/>
      <c r="L25" s="53"/>
      <c r="M25" s="53"/>
      <c r="N25" s="54"/>
      <c r="O25" s="54"/>
      <c r="P25" s="54"/>
      <c r="Q25" s="54"/>
      <c r="R25" s="54"/>
      <c r="S25" s="53"/>
      <c r="T25" s="65"/>
      <c r="U25" s="65"/>
      <c r="V25" s="65"/>
      <c r="W25" s="65"/>
      <c r="X25" s="65"/>
      <c r="Y25" s="65"/>
      <c r="Z25" s="65"/>
      <c r="AA25" s="53"/>
      <c r="AB25" s="55"/>
      <c r="AE25" s="104"/>
      <c r="AF25" s="35"/>
      <c r="AG25" s="35"/>
      <c r="AH25" s="35"/>
      <c r="AI25" s="39"/>
      <c r="AJ25" s="41">
        <f>NbColorAndTextSameAs($E25:AB1015,AE25)</f>
        <v>0</v>
      </c>
      <c r="AK25" s="36">
        <f t="shared" si="0"/>
        <v>0</v>
      </c>
    </row>
    <row r="26" spans="2:37" ht="14" customHeight="1">
      <c r="B26" s="10"/>
      <c r="C26" s="8"/>
      <c r="D26" s="29" t="s">
        <v>1</v>
      </c>
      <c r="E26" s="43"/>
      <c r="F26" s="43"/>
      <c r="G26" s="43"/>
      <c r="H26" s="43"/>
      <c r="I26" s="43"/>
      <c r="J26" s="43"/>
      <c r="K26" s="56"/>
      <c r="L26" s="56"/>
      <c r="M26" s="56"/>
      <c r="N26" s="56"/>
      <c r="O26" s="56"/>
      <c r="P26" s="56"/>
      <c r="Q26" s="56"/>
      <c r="R26" s="56"/>
      <c r="S26" s="56"/>
      <c r="T26" s="65"/>
      <c r="U26" s="65"/>
      <c r="V26" s="65"/>
      <c r="W26" s="65"/>
      <c r="X26" s="65"/>
      <c r="Y26" s="65"/>
      <c r="Z26" s="65"/>
      <c r="AA26" s="56"/>
      <c r="AB26" s="57"/>
      <c r="AE26" s="104"/>
      <c r="AF26" s="35"/>
      <c r="AG26" s="35"/>
      <c r="AH26" s="35"/>
      <c r="AI26" s="39"/>
      <c r="AJ26" s="41">
        <f>NbColorAndTextSameAs($E26:AB1016,AE26)</f>
        <v>0</v>
      </c>
      <c r="AK26" s="36">
        <f t="shared" si="0"/>
        <v>0</v>
      </c>
    </row>
    <row r="27" spans="2:37" ht="14" customHeight="1" thickBot="1">
      <c r="B27" s="10" t="s">
        <v>6</v>
      </c>
      <c r="C27" s="8">
        <v>0.78940972222222217</v>
      </c>
      <c r="D27" s="24">
        <f>D25+D22</f>
        <v>0.2319444444444444</v>
      </c>
      <c r="E27" s="43"/>
      <c r="F27" s="43"/>
      <c r="G27" s="43"/>
      <c r="H27" s="43"/>
      <c r="I27" s="43"/>
      <c r="J27" s="43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7"/>
      <c r="AE27" s="104"/>
      <c r="AF27" s="35"/>
      <c r="AG27" s="35"/>
      <c r="AH27" s="35"/>
      <c r="AI27" s="39"/>
      <c r="AJ27" s="41">
        <f>NbColorAndTextSameAs($E27:AB1017,AE27)</f>
        <v>0</v>
      </c>
      <c r="AK27" s="36">
        <f t="shared" si="0"/>
        <v>0</v>
      </c>
    </row>
    <row r="28" spans="2:37" ht="14" customHeight="1" thickBot="1">
      <c r="B28" s="11">
        <v>41797</v>
      </c>
      <c r="C28" s="13" t="s">
        <v>24</v>
      </c>
      <c r="D28" s="30">
        <f>D27+D18</f>
        <v>0.55706018518518507</v>
      </c>
      <c r="E28" s="50">
        <v>0.30208333333333331</v>
      </c>
      <c r="F28" s="49">
        <v>0.3125</v>
      </c>
      <c r="G28" s="50">
        <v>0.32291666666666702</v>
      </c>
      <c r="H28" s="49">
        <v>0.33333333333333298</v>
      </c>
      <c r="I28" s="50">
        <v>0.34375</v>
      </c>
      <c r="J28" s="49">
        <v>0.35416666666666702</v>
      </c>
      <c r="K28" s="50">
        <v>0.36458333333333298</v>
      </c>
      <c r="L28" s="49">
        <v>0.375</v>
      </c>
      <c r="M28" s="50">
        <v>0.38541666666666702</v>
      </c>
      <c r="N28" s="49">
        <v>0.39583333333333298</v>
      </c>
      <c r="O28" s="50">
        <v>0.40625</v>
      </c>
      <c r="P28" s="49">
        <v>0.41666666666666702</v>
      </c>
      <c r="Q28" s="50">
        <v>0.42708333333333298</v>
      </c>
      <c r="R28" s="49">
        <v>0.4375</v>
      </c>
      <c r="S28" s="50">
        <v>0.44791666666666702</v>
      </c>
      <c r="T28" s="49">
        <v>0.45833333333333298</v>
      </c>
      <c r="U28" s="50">
        <v>0.46875</v>
      </c>
      <c r="V28" s="49">
        <v>0.47916666666666702</v>
      </c>
      <c r="W28" s="50">
        <v>0.48958333333333298</v>
      </c>
      <c r="X28" s="49">
        <v>0.5</v>
      </c>
      <c r="Y28" s="50">
        <v>0.51041666666666696</v>
      </c>
      <c r="Z28" s="49">
        <v>0.52083333333333304</v>
      </c>
      <c r="AA28" s="50">
        <v>0.531249999999999</v>
      </c>
      <c r="AB28" s="49">
        <v>0.54166666666666496</v>
      </c>
      <c r="AE28" s="104"/>
      <c r="AF28" s="35"/>
      <c r="AG28" s="35"/>
      <c r="AH28" s="35"/>
      <c r="AI28" s="39"/>
      <c r="AJ28" s="41">
        <f>NbColorAndTextSameAs($E28:AB1018,AE28)</f>
        <v>0</v>
      </c>
      <c r="AK28" s="36">
        <f t="shared" si="0"/>
        <v>0</v>
      </c>
    </row>
    <row r="29" spans="2:37" ht="14" customHeight="1">
      <c r="B29" s="2" t="s">
        <v>28</v>
      </c>
      <c r="C29" s="8">
        <v>0.48182870370370368</v>
      </c>
      <c r="D29" s="22"/>
      <c r="E29" s="71"/>
      <c r="F29" s="72"/>
      <c r="G29" s="72"/>
      <c r="H29" s="72"/>
      <c r="I29" s="72" t="s">
        <v>3</v>
      </c>
      <c r="J29" s="72"/>
      <c r="K29" s="72"/>
      <c r="L29" s="72"/>
      <c r="M29" s="72"/>
      <c r="N29" s="73"/>
      <c r="O29" s="74"/>
      <c r="P29" s="74"/>
      <c r="Q29" s="74"/>
      <c r="R29" s="74"/>
      <c r="S29" s="72"/>
      <c r="T29" s="72"/>
      <c r="U29" s="72"/>
      <c r="V29" s="72"/>
      <c r="W29" s="72"/>
      <c r="X29" s="72"/>
      <c r="Y29" s="72"/>
      <c r="Z29" s="72"/>
      <c r="AA29" s="72"/>
      <c r="AB29" s="75"/>
      <c r="AE29" s="104"/>
      <c r="AF29" s="35"/>
      <c r="AG29" s="39"/>
      <c r="AH29" s="35"/>
      <c r="AI29" s="39"/>
      <c r="AJ29" s="41">
        <f>NbColorAndTextSameAs($E29:AB1019,AE29)</f>
        <v>0</v>
      </c>
      <c r="AK29" s="36">
        <f t="shared" si="0"/>
        <v>0</v>
      </c>
    </row>
    <row r="30" spans="2:37" ht="14" customHeight="1">
      <c r="B30" s="2" t="s">
        <v>29</v>
      </c>
      <c r="C30" s="9">
        <v>0.48184027777777777</v>
      </c>
      <c r="D30" s="26"/>
      <c r="E30" s="71"/>
      <c r="F30" s="72"/>
      <c r="G30" s="72"/>
      <c r="H30" s="72"/>
      <c r="I30" s="72"/>
      <c r="J30" s="72"/>
      <c r="K30" s="72"/>
      <c r="L30" s="72"/>
      <c r="M30" s="72"/>
      <c r="N30" s="74"/>
      <c r="O30" s="74"/>
      <c r="P30" s="74"/>
      <c r="Q30" s="74"/>
      <c r="R30" s="74"/>
      <c r="S30" s="72"/>
      <c r="T30" s="76"/>
      <c r="U30" s="76"/>
      <c r="V30" s="76"/>
      <c r="W30" s="76"/>
      <c r="X30" s="76"/>
      <c r="Y30" s="76"/>
      <c r="Z30" s="76"/>
      <c r="AA30" s="72"/>
      <c r="AB30" s="75"/>
      <c r="AE30" s="104"/>
      <c r="AF30" s="35"/>
      <c r="AG30" s="39"/>
      <c r="AH30" s="35"/>
      <c r="AI30" s="39"/>
      <c r="AJ30" s="41">
        <f>NbColorAndTextSameAs($E30:AB1020,AE30)</f>
        <v>0</v>
      </c>
      <c r="AK30" s="36">
        <f t="shared" si="0"/>
        <v>0</v>
      </c>
    </row>
    <row r="31" spans="2:37" ht="14" customHeight="1">
      <c r="B31" s="10" t="s">
        <v>4</v>
      </c>
      <c r="C31" s="8">
        <v>0.48189814814814813</v>
      </c>
      <c r="D31" s="2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6"/>
      <c r="U31" s="76"/>
      <c r="V31" s="76"/>
      <c r="W31" s="76"/>
      <c r="X31" s="76"/>
      <c r="Y31" s="76"/>
      <c r="Z31" s="76"/>
      <c r="AA31" s="77"/>
      <c r="AB31" s="78"/>
      <c r="AE31" s="104"/>
      <c r="AJ31" s="41">
        <f>NbColorAndTextSameAs($E31:AB1021,AE31)</f>
        <v>0</v>
      </c>
      <c r="AK31" s="36">
        <f t="shared" si="0"/>
        <v>0</v>
      </c>
    </row>
    <row r="32" spans="2:37" ht="14" customHeight="1">
      <c r="B32" s="2" t="s">
        <v>30</v>
      </c>
      <c r="C32" s="8"/>
      <c r="D32" s="26">
        <f>C33-C29-(C31-C30)</f>
        <v>6.2268518518519E-3</v>
      </c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8"/>
      <c r="AE32" s="104"/>
      <c r="AJ32" s="41">
        <f>NbColorAndTextSameAs($E32:AB1022,AE32)</f>
        <v>0</v>
      </c>
      <c r="AK32" s="36">
        <f t="shared" si="0"/>
        <v>0</v>
      </c>
    </row>
    <row r="33" spans="2:37" ht="14" customHeight="1">
      <c r="B33" s="14"/>
      <c r="C33" s="8">
        <v>0.48811342592592594</v>
      </c>
      <c r="D33" s="28" t="s">
        <v>7</v>
      </c>
      <c r="E33" s="50">
        <v>0.54166666666666663</v>
      </c>
      <c r="F33" s="49">
        <v>0.55208333333333337</v>
      </c>
      <c r="G33" s="50">
        <v>0.5625</v>
      </c>
      <c r="H33" s="49">
        <v>0.57291666666666696</v>
      </c>
      <c r="I33" s="50">
        <v>0.58333333333333404</v>
      </c>
      <c r="J33" s="49">
        <v>0.59375</v>
      </c>
      <c r="K33" s="50">
        <v>0.60416666666666696</v>
      </c>
      <c r="L33" s="49">
        <v>0.61458333333333404</v>
      </c>
      <c r="M33" s="50">
        <v>0.625000000000001</v>
      </c>
      <c r="N33" s="49">
        <v>0.63541666666666696</v>
      </c>
      <c r="O33" s="50">
        <v>0.64583333333333404</v>
      </c>
      <c r="P33" s="49">
        <v>0.656250000000001</v>
      </c>
      <c r="Q33" s="50">
        <v>0.66666666666666796</v>
      </c>
      <c r="R33" s="49">
        <v>0.67708333333333504</v>
      </c>
      <c r="S33" s="63">
        <v>0.687500000000001</v>
      </c>
      <c r="T33" s="64">
        <v>0.69791666666666796</v>
      </c>
      <c r="U33" s="63">
        <v>0.70833333333333504</v>
      </c>
      <c r="V33" s="64">
        <v>0.718750000000002</v>
      </c>
      <c r="W33" s="63">
        <v>0.72916666666666796</v>
      </c>
      <c r="X33" s="64">
        <v>0.73958333333333504</v>
      </c>
      <c r="Y33" s="63">
        <v>0.750000000000002</v>
      </c>
      <c r="Z33" s="64">
        <v>0.76041666666666896</v>
      </c>
      <c r="AA33" s="50">
        <v>0.77083333333333504</v>
      </c>
      <c r="AB33" s="49">
        <v>0.781250000000002</v>
      </c>
      <c r="AE33" s="104"/>
      <c r="AJ33" s="41">
        <f>NbColorAndTextSameAs($E33:AB1023,AE33)</f>
        <v>0</v>
      </c>
      <c r="AK33" s="36">
        <f t="shared" si="0"/>
        <v>0</v>
      </c>
    </row>
    <row r="34" spans="2:37" ht="14" customHeight="1">
      <c r="B34" s="10" t="s">
        <v>5</v>
      </c>
      <c r="C34" s="8">
        <v>0.56369212962962967</v>
      </c>
      <c r="D34" s="22"/>
      <c r="E34" s="71"/>
      <c r="F34" s="72"/>
      <c r="G34" s="72"/>
      <c r="H34" s="72"/>
      <c r="I34" s="72" t="s">
        <v>3</v>
      </c>
      <c r="J34" s="72"/>
      <c r="K34" s="72"/>
      <c r="L34" s="72"/>
      <c r="M34" s="72"/>
      <c r="N34" s="73"/>
      <c r="O34" s="74"/>
      <c r="P34" s="74"/>
      <c r="Q34" s="74"/>
      <c r="R34" s="74"/>
      <c r="S34" s="72"/>
      <c r="T34" s="72"/>
      <c r="U34" s="72"/>
      <c r="V34" s="72"/>
      <c r="W34" s="72"/>
      <c r="X34" s="72"/>
      <c r="Y34" s="72"/>
      <c r="Z34" s="72"/>
      <c r="AA34" s="72"/>
      <c r="AB34" s="75"/>
      <c r="AE34" s="104"/>
      <c r="AJ34" s="41">
        <f>NbColorAndTextSameAs($E34:AB1024,AE34)</f>
        <v>0</v>
      </c>
      <c r="AK34" s="36">
        <f t="shared" si="0"/>
        <v>0</v>
      </c>
    </row>
    <row r="35" spans="2:37" ht="14" customHeight="1">
      <c r="B35" s="10"/>
      <c r="C35" s="8"/>
      <c r="D35" s="23">
        <f>C37-C34</f>
        <v>2.3148148148077752E-5</v>
      </c>
      <c r="E35" s="71"/>
      <c r="F35" s="72"/>
      <c r="G35" s="72"/>
      <c r="H35" s="72"/>
      <c r="I35" s="72"/>
      <c r="J35" s="72"/>
      <c r="K35" s="72"/>
      <c r="L35" s="72"/>
      <c r="M35" s="72"/>
      <c r="N35" s="74"/>
      <c r="O35" s="74"/>
      <c r="P35" s="74"/>
      <c r="Q35" s="74"/>
      <c r="R35" s="74"/>
      <c r="S35" s="72"/>
      <c r="T35" s="76"/>
      <c r="U35" s="76"/>
      <c r="V35" s="76"/>
      <c r="W35" s="76"/>
      <c r="X35" s="76"/>
      <c r="Y35" s="76"/>
      <c r="Z35" s="76"/>
      <c r="AA35" s="72"/>
      <c r="AB35" s="75"/>
      <c r="AE35" s="104"/>
      <c r="AJ35" s="41">
        <f>NbColorAndTextSameAs($E35:AB1025,AE35)</f>
        <v>0</v>
      </c>
      <c r="AK35" s="36">
        <f t="shared" si="0"/>
        <v>0</v>
      </c>
    </row>
    <row r="36" spans="2:37" ht="14" customHeight="1">
      <c r="B36" s="10"/>
      <c r="C36" s="8"/>
      <c r="D36" s="22" t="s">
        <v>1</v>
      </c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6"/>
      <c r="U36" s="76"/>
      <c r="V36" s="76"/>
      <c r="W36" s="76"/>
      <c r="X36" s="76"/>
      <c r="Y36" s="76"/>
      <c r="Z36" s="76"/>
      <c r="AA36" s="77"/>
      <c r="AB36" s="78"/>
      <c r="AE36" s="104"/>
      <c r="AJ36" s="41">
        <f>NbColorAndTextSameAs($E36:AB1026,AE36)</f>
        <v>0</v>
      </c>
      <c r="AK36" s="36">
        <f t="shared" si="0"/>
        <v>0</v>
      </c>
    </row>
    <row r="37" spans="2:37" ht="14" customHeight="1" thickBot="1">
      <c r="B37" s="10" t="s">
        <v>6</v>
      </c>
      <c r="C37" s="8">
        <v>0.56371527777777775</v>
      </c>
      <c r="D37" s="24">
        <f>D35+D32</f>
        <v>6.2499999999999778E-3</v>
      </c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8"/>
      <c r="AE37" s="104"/>
      <c r="AJ37" s="41">
        <f>NbColorAndTextSameAs($E37:AB1027,AE37)</f>
        <v>0</v>
      </c>
      <c r="AK37" s="36">
        <f t="shared" si="0"/>
        <v>0</v>
      </c>
    </row>
    <row r="38" spans="2:37" ht="14" customHeight="1" thickBot="1">
      <c r="B38" s="11">
        <v>41798</v>
      </c>
      <c r="C38" s="12" t="s">
        <v>24</v>
      </c>
      <c r="D38" s="31">
        <f>D28+D37</f>
        <v>0.56331018518518505</v>
      </c>
      <c r="E38" s="50">
        <v>0.30208333333333331</v>
      </c>
      <c r="F38" s="49">
        <v>0.3125</v>
      </c>
      <c r="G38" s="50">
        <v>0.32291666666666702</v>
      </c>
      <c r="H38" s="49">
        <v>0.33333333333333298</v>
      </c>
      <c r="I38" s="50">
        <v>0.34375</v>
      </c>
      <c r="J38" s="49">
        <v>0.35416666666666702</v>
      </c>
      <c r="K38" s="50">
        <v>0.36458333333333298</v>
      </c>
      <c r="L38" s="49">
        <v>0.375</v>
      </c>
      <c r="M38" s="50">
        <v>0.38541666666666702</v>
      </c>
      <c r="N38" s="49">
        <v>0.39583333333333298</v>
      </c>
      <c r="O38" s="50">
        <v>0.40625</v>
      </c>
      <c r="P38" s="49">
        <v>0.41666666666666702</v>
      </c>
      <c r="Q38" s="50">
        <v>0.42708333333333298</v>
      </c>
      <c r="R38" s="49">
        <v>0.4375</v>
      </c>
      <c r="S38" s="50">
        <v>0.44791666666666702</v>
      </c>
      <c r="T38" s="49">
        <v>0.45833333333333298</v>
      </c>
      <c r="U38" s="50">
        <v>0.46875</v>
      </c>
      <c r="V38" s="49">
        <v>0.47916666666666702</v>
      </c>
      <c r="W38" s="50">
        <v>0.48958333333333298</v>
      </c>
      <c r="X38" s="49">
        <v>0.5</v>
      </c>
      <c r="Y38" s="50">
        <v>0.51041666666666696</v>
      </c>
      <c r="Z38" s="49">
        <v>0.52083333333333304</v>
      </c>
      <c r="AA38" s="50">
        <v>0.53125</v>
      </c>
      <c r="AB38" s="49">
        <v>0.54166666666666696</v>
      </c>
      <c r="AE38" s="104"/>
      <c r="AJ38" s="41">
        <f>NbColorAndTextSameAs($E38:AB1028,AE38)</f>
        <v>0</v>
      </c>
      <c r="AK38" s="36">
        <f t="shared" si="0"/>
        <v>0</v>
      </c>
    </row>
    <row r="39" spans="2:37" ht="14" customHeight="1">
      <c r="B39" s="2" t="s">
        <v>28</v>
      </c>
      <c r="C39" s="8">
        <v>0.48182870370370368</v>
      </c>
      <c r="D39" s="22"/>
      <c r="E39" s="71"/>
      <c r="F39" s="72"/>
      <c r="G39" s="72"/>
      <c r="H39" s="72"/>
      <c r="I39" s="72" t="s">
        <v>3</v>
      </c>
      <c r="J39" s="72"/>
      <c r="K39" s="72"/>
      <c r="L39" s="72"/>
      <c r="M39" s="72"/>
      <c r="N39" s="73"/>
      <c r="O39" s="74"/>
      <c r="P39" s="74"/>
      <c r="Q39" s="74"/>
      <c r="R39" s="74"/>
      <c r="S39" s="72"/>
      <c r="T39" s="72"/>
      <c r="U39" s="72"/>
      <c r="V39" s="72"/>
      <c r="W39" s="72"/>
      <c r="X39" s="72"/>
      <c r="Y39" s="72"/>
      <c r="Z39" s="72"/>
      <c r="AA39" s="72"/>
      <c r="AB39" s="75"/>
      <c r="AE39" s="104"/>
      <c r="AJ39" s="41">
        <f>NbColorAndTextSameAs($E39:AB1029,AE39)</f>
        <v>0</v>
      </c>
      <c r="AK39" s="36">
        <f t="shared" si="0"/>
        <v>0</v>
      </c>
    </row>
    <row r="40" spans="2:37" ht="14" customHeight="1">
      <c r="B40" s="2" t="s">
        <v>29</v>
      </c>
      <c r="C40" s="9">
        <v>0.48184027777777777</v>
      </c>
      <c r="D40" s="26"/>
      <c r="E40" s="71"/>
      <c r="F40" s="72"/>
      <c r="G40" s="72"/>
      <c r="H40" s="72"/>
      <c r="I40" s="72"/>
      <c r="J40" s="72"/>
      <c r="K40" s="72"/>
      <c r="L40" s="72"/>
      <c r="M40" s="72"/>
      <c r="N40" s="74"/>
      <c r="O40" s="74"/>
      <c r="P40" s="74"/>
      <c r="Q40" s="74"/>
      <c r="R40" s="74"/>
      <c r="S40" s="72"/>
      <c r="T40" s="76"/>
      <c r="U40" s="76"/>
      <c r="V40" s="76"/>
      <c r="W40" s="76"/>
      <c r="X40" s="76"/>
      <c r="Y40" s="76"/>
      <c r="Z40" s="76"/>
      <c r="AA40" s="72"/>
      <c r="AB40" s="75"/>
      <c r="AE40" s="104"/>
      <c r="AJ40" s="41">
        <f>NbColorAndTextSameAs($E40:AB1030,AE40)</f>
        <v>0</v>
      </c>
      <c r="AK40" s="36">
        <f t="shared" si="0"/>
        <v>0</v>
      </c>
    </row>
    <row r="41" spans="2:37" ht="14" customHeight="1">
      <c r="B41" s="10" t="s">
        <v>4</v>
      </c>
      <c r="C41" s="8">
        <v>0.48189814814814813</v>
      </c>
      <c r="D41" s="2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6"/>
      <c r="U41" s="76"/>
      <c r="V41" s="76"/>
      <c r="W41" s="76"/>
      <c r="X41" s="76"/>
      <c r="Y41" s="76"/>
      <c r="Z41" s="76"/>
      <c r="AA41" s="77"/>
      <c r="AB41" s="78"/>
      <c r="AE41" s="104"/>
      <c r="AJ41" s="41">
        <f>NbColorAndTextSameAs($E41:AB1031,AE41)</f>
        <v>0</v>
      </c>
      <c r="AK41" s="36">
        <f t="shared" si="0"/>
        <v>0</v>
      </c>
    </row>
    <row r="42" spans="2:37" ht="14" customHeight="1">
      <c r="B42" s="2" t="s">
        <v>30</v>
      </c>
      <c r="C42" s="8"/>
      <c r="D42" s="26">
        <f>C43-C39-(C41-C40)</f>
        <v>6.2268518518519E-3</v>
      </c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8"/>
      <c r="AE42" s="104"/>
      <c r="AJ42" s="41">
        <f>NbColorAndTextSameAs($E42:AB1032,AE42)</f>
        <v>0</v>
      </c>
      <c r="AK42" s="36">
        <f t="shared" si="0"/>
        <v>0</v>
      </c>
    </row>
    <row r="43" spans="2:37" ht="14" customHeight="1">
      <c r="B43" s="14"/>
      <c r="C43" s="8">
        <v>0.48811342592592594</v>
      </c>
      <c r="D43" s="28" t="s">
        <v>7</v>
      </c>
      <c r="E43" s="50">
        <v>0.54166666666666663</v>
      </c>
      <c r="F43" s="49">
        <v>0.55208333333333337</v>
      </c>
      <c r="G43" s="50">
        <v>0.5625</v>
      </c>
      <c r="H43" s="49">
        <v>0.57291666666666696</v>
      </c>
      <c r="I43" s="50">
        <v>0.58333333333333404</v>
      </c>
      <c r="J43" s="49">
        <v>0.59375</v>
      </c>
      <c r="K43" s="50">
        <v>0.60416666666666696</v>
      </c>
      <c r="L43" s="49">
        <v>0.61458333333333404</v>
      </c>
      <c r="M43" s="50">
        <v>0.625000000000001</v>
      </c>
      <c r="N43" s="49">
        <v>0.63541666666666696</v>
      </c>
      <c r="O43" s="50">
        <v>0.64583333333333404</v>
      </c>
      <c r="P43" s="49">
        <v>0.656250000000001</v>
      </c>
      <c r="Q43" s="50">
        <v>0.66666666666666796</v>
      </c>
      <c r="R43" s="49">
        <v>0.67708333333333504</v>
      </c>
      <c r="S43" s="50">
        <v>0.687500000000001</v>
      </c>
      <c r="T43" s="49">
        <v>0.69791666666666796</v>
      </c>
      <c r="U43" s="50">
        <v>0.70833333333333504</v>
      </c>
      <c r="V43" s="49">
        <v>0.718750000000002</v>
      </c>
      <c r="W43" s="50">
        <v>0.72916666666666796</v>
      </c>
      <c r="X43" s="49">
        <v>0.73958333333333504</v>
      </c>
      <c r="Y43" s="50">
        <v>0.750000000000002</v>
      </c>
      <c r="Z43" s="49">
        <v>0.76041666666666896</v>
      </c>
      <c r="AA43" s="50">
        <v>0.77083333333333504</v>
      </c>
      <c r="AB43" s="49">
        <v>0.781250000000002</v>
      </c>
      <c r="AE43" s="104"/>
      <c r="AJ43" s="41">
        <f>NbColorAndTextSameAs($E43:AB1033,AE43)</f>
        <v>0</v>
      </c>
      <c r="AK43" s="36">
        <f t="shared" si="0"/>
        <v>0</v>
      </c>
    </row>
    <row r="44" spans="2:37" ht="14" customHeight="1">
      <c r="B44" s="10" t="s">
        <v>5</v>
      </c>
      <c r="C44" s="8">
        <v>0.56369212962962967</v>
      </c>
      <c r="D44" s="22"/>
      <c r="E44" s="71"/>
      <c r="F44" s="72"/>
      <c r="G44" s="72"/>
      <c r="H44" s="72"/>
      <c r="I44" s="72" t="s">
        <v>3</v>
      </c>
      <c r="J44" s="72"/>
      <c r="K44" s="72"/>
      <c r="L44" s="72"/>
      <c r="M44" s="72"/>
      <c r="N44" s="73"/>
      <c r="O44" s="74"/>
      <c r="P44" s="74"/>
      <c r="Q44" s="74"/>
      <c r="R44" s="74"/>
      <c r="S44" s="72"/>
      <c r="T44" s="72"/>
      <c r="U44" s="72"/>
      <c r="V44" s="72"/>
      <c r="W44" s="72"/>
      <c r="X44" s="72"/>
      <c r="Y44" s="72"/>
      <c r="Z44" s="72"/>
      <c r="AA44" s="72"/>
      <c r="AB44" s="75"/>
      <c r="AE44" s="104"/>
      <c r="AJ44" s="40">
        <f>NbColorAndTextSameAs($E44:AB1034,AE44)</f>
        <v>0</v>
      </c>
      <c r="AK44" s="36">
        <f t="shared" si="0"/>
        <v>0</v>
      </c>
    </row>
    <row r="45" spans="2:37" ht="14" customHeight="1">
      <c r="B45" s="10"/>
      <c r="C45" s="8"/>
      <c r="D45" s="23">
        <f t="shared" ref="D45" si="1">C47-C44</f>
        <v>0.2257175925925925</v>
      </c>
      <c r="E45" s="71"/>
      <c r="F45" s="72"/>
      <c r="G45" s="72"/>
      <c r="H45" s="72"/>
      <c r="I45" s="72"/>
      <c r="J45" s="72"/>
      <c r="K45" s="72"/>
      <c r="L45" s="72"/>
      <c r="M45" s="72"/>
      <c r="N45" s="74"/>
      <c r="O45" s="74"/>
      <c r="P45" s="74"/>
      <c r="Q45" s="74"/>
      <c r="R45" s="74"/>
      <c r="S45" s="72"/>
      <c r="T45" s="76"/>
      <c r="U45" s="76"/>
      <c r="V45" s="76"/>
      <c r="W45" s="76"/>
      <c r="X45" s="76"/>
      <c r="Y45" s="76"/>
      <c r="Z45" s="76"/>
      <c r="AA45" s="72"/>
      <c r="AB45" s="75"/>
      <c r="AE45" s="104"/>
      <c r="AJ45" s="40">
        <f>NbColorAndTextSameAs($E45:AB1035,AE45)</f>
        <v>0</v>
      </c>
      <c r="AK45" s="36">
        <f t="shared" si="0"/>
        <v>0</v>
      </c>
    </row>
    <row r="46" spans="2:37" ht="14" customHeight="1">
      <c r="B46" s="10"/>
      <c r="C46" s="8"/>
      <c r="D46" s="29" t="s">
        <v>1</v>
      </c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6"/>
      <c r="U46" s="76"/>
      <c r="V46" s="76"/>
      <c r="W46" s="76"/>
      <c r="X46" s="76"/>
      <c r="Y46" s="76"/>
      <c r="Z46" s="76"/>
      <c r="AA46" s="77"/>
      <c r="AB46" s="78"/>
      <c r="AE46" s="104"/>
      <c r="AJ46" s="40">
        <f>NbColorAndTextSameAs($E46:AB1036,AE46)</f>
        <v>0</v>
      </c>
      <c r="AK46" s="36">
        <f t="shared" si="0"/>
        <v>0</v>
      </c>
    </row>
    <row r="47" spans="2:37" ht="14" customHeight="1" thickBot="1">
      <c r="B47" s="10" t="s">
        <v>6</v>
      </c>
      <c r="C47" s="8">
        <v>0.78940972222222217</v>
      </c>
      <c r="D47" s="24">
        <f t="shared" ref="D47" si="2">D45+D42</f>
        <v>0.2319444444444444</v>
      </c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8"/>
      <c r="AE47" s="104"/>
      <c r="AJ47" s="40">
        <f>NbColorAndTextSameAs($E47:AB1037,AE47)</f>
        <v>0</v>
      </c>
      <c r="AK47" s="36">
        <f t="shared" si="0"/>
        <v>0</v>
      </c>
    </row>
    <row r="48" spans="2:37" ht="14" customHeight="1" thickBot="1">
      <c r="B48" s="11">
        <v>41799</v>
      </c>
      <c r="C48" s="13" t="s">
        <v>24</v>
      </c>
      <c r="D48" s="30">
        <f t="shared" ref="D48" si="3">D47+D38</f>
        <v>0.79525462962962945</v>
      </c>
      <c r="E48" s="50">
        <v>0.30208333333333331</v>
      </c>
      <c r="F48" s="49">
        <v>0.3125</v>
      </c>
      <c r="G48" s="50">
        <v>0.32291666666666702</v>
      </c>
      <c r="H48" s="49">
        <v>0.33333333333333298</v>
      </c>
      <c r="I48" s="50">
        <v>0.34375</v>
      </c>
      <c r="J48" s="49">
        <v>0.35416666666666702</v>
      </c>
      <c r="K48" s="50">
        <v>0.36458333333333298</v>
      </c>
      <c r="L48" s="49">
        <v>0.375</v>
      </c>
      <c r="M48" s="50">
        <v>0.38541666666666702</v>
      </c>
      <c r="N48" s="49">
        <v>0.39583333333333298</v>
      </c>
      <c r="O48" s="50">
        <v>0.40625</v>
      </c>
      <c r="P48" s="49">
        <v>0.41666666666666702</v>
      </c>
      <c r="Q48" s="50">
        <v>0.42708333333333298</v>
      </c>
      <c r="R48" s="49">
        <v>0.4375</v>
      </c>
      <c r="S48" s="50">
        <v>0.44791666666666702</v>
      </c>
      <c r="T48" s="49">
        <v>0.45833333333333298</v>
      </c>
      <c r="U48" s="50">
        <v>0.46875</v>
      </c>
      <c r="V48" s="49">
        <v>0.47916666666666702</v>
      </c>
      <c r="W48" s="50">
        <v>0.48958333333333298</v>
      </c>
      <c r="X48" s="49">
        <v>0.5</v>
      </c>
      <c r="Y48" s="50">
        <v>0.51041666666666696</v>
      </c>
      <c r="Z48" s="49">
        <v>0.52083333333333304</v>
      </c>
      <c r="AA48" s="50">
        <v>0.531249999999999</v>
      </c>
      <c r="AB48" s="49">
        <v>0.54166666666666496</v>
      </c>
      <c r="AE48" s="104"/>
      <c r="AJ48" s="40">
        <f>NbColorAndTextSameAs($E48:AB1038,AE48)</f>
        <v>0</v>
      </c>
      <c r="AK48" s="36">
        <f t="shared" si="0"/>
        <v>0</v>
      </c>
    </row>
    <row r="49" spans="1:37" ht="14" customHeight="1">
      <c r="B49" s="2" t="s">
        <v>28</v>
      </c>
      <c r="C49" s="8">
        <v>0.48182870370370368</v>
      </c>
      <c r="D49" s="22"/>
      <c r="E49" s="71"/>
      <c r="F49" s="72"/>
      <c r="G49" s="72"/>
      <c r="H49" s="72"/>
      <c r="I49" s="72" t="s">
        <v>3</v>
      </c>
      <c r="J49" s="72"/>
      <c r="K49" s="72"/>
      <c r="L49" s="72"/>
      <c r="M49" s="72"/>
      <c r="N49" s="73"/>
      <c r="O49" s="74"/>
      <c r="P49" s="74"/>
      <c r="Q49" s="74"/>
      <c r="R49" s="74"/>
      <c r="S49" s="72"/>
      <c r="T49" s="72"/>
      <c r="U49" s="72"/>
      <c r="V49" s="72"/>
      <c r="W49" s="72"/>
      <c r="X49" s="72"/>
      <c r="Y49" s="72"/>
      <c r="Z49" s="72"/>
      <c r="AA49" s="72"/>
      <c r="AB49" s="75"/>
      <c r="AE49" s="104"/>
      <c r="AJ49" s="40">
        <f>NbColorAndTextSameAs($E49:AB1039,AE49)</f>
        <v>0</v>
      </c>
      <c r="AK49" s="36">
        <f t="shared" si="0"/>
        <v>0</v>
      </c>
    </row>
    <row r="50" spans="1:37" ht="14" customHeight="1">
      <c r="B50" s="2" t="s">
        <v>29</v>
      </c>
      <c r="C50" s="9">
        <v>0.48184027777777777</v>
      </c>
      <c r="D50" s="26"/>
      <c r="E50" s="71"/>
      <c r="F50" s="72"/>
      <c r="G50" s="72"/>
      <c r="H50" s="72"/>
      <c r="I50" s="72"/>
      <c r="J50" s="72"/>
      <c r="K50" s="72"/>
      <c r="L50" s="72"/>
      <c r="M50" s="72"/>
      <c r="N50" s="74"/>
      <c r="O50" s="74"/>
      <c r="P50" s="74"/>
      <c r="Q50" s="74"/>
      <c r="R50" s="74"/>
      <c r="S50" s="72"/>
      <c r="T50" s="76"/>
      <c r="U50" s="76"/>
      <c r="V50" s="76"/>
      <c r="W50" s="76"/>
      <c r="X50" s="76"/>
      <c r="Y50" s="76"/>
      <c r="Z50" s="76"/>
      <c r="AA50" s="72"/>
      <c r="AB50" s="75"/>
      <c r="AE50" s="104"/>
      <c r="AJ50" s="40">
        <f>NbColorAndTextSameAs($E50:AB1040,AE50)</f>
        <v>0</v>
      </c>
      <c r="AK50" s="36">
        <f t="shared" si="0"/>
        <v>0</v>
      </c>
    </row>
    <row r="51" spans="1:37" ht="14" customHeight="1">
      <c r="B51" s="10" t="s">
        <v>4</v>
      </c>
      <c r="C51" s="8">
        <v>0.48189814814814813</v>
      </c>
      <c r="D51" s="2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6"/>
      <c r="U51" s="76"/>
      <c r="V51" s="76"/>
      <c r="W51" s="76"/>
      <c r="X51" s="76"/>
      <c r="Y51" s="76"/>
      <c r="Z51" s="76"/>
      <c r="AA51" s="77"/>
      <c r="AB51" s="78"/>
      <c r="AE51" s="104"/>
      <c r="AJ51" s="40">
        <f>NbColorAndTextSameAs($E51:AB1041,AE51)</f>
        <v>0</v>
      </c>
      <c r="AK51" s="36">
        <f t="shared" si="0"/>
        <v>0</v>
      </c>
    </row>
    <row r="52" spans="1:37" ht="14" customHeight="1">
      <c r="B52" s="2" t="s">
        <v>30</v>
      </c>
      <c r="C52" s="8"/>
      <c r="D52" s="26">
        <f t="shared" ref="D52" si="4">C53-C49-(C51-C50)</f>
        <v>6.2268518518519E-3</v>
      </c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7"/>
      <c r="AA52" s="77"/>
      <c r="AB52" s="78"/>
      <c r="AE52" s="104"/>
      <c r="AJ52" s="40">
        <f>NbColorAndTextSameAs($E52:AB1042,AE52)</f>
        <v>0</v>
      </c>
      <c r="AK52" s="36">
        <f t="shared" si="0"/>
        <v>0</v>
      </c>
    </row>
    <row r="53" spans="1:37" ht="14" customHeight="1">
      <c r="B53" s="14"/>
      <c r="C53" s="8">
        <v>0.48811342592592594</v>
      </c>
      <c r="D53" s="28" t="s">
        <v>7</v>
      </c>
      <c r="E53" s="50">
        <v>0.54166666666666663</v>
      </c>
      <c r="F53" s="49">
        <v>0.55208333333333337</v>
      </c>
      <c r="G53" s="50">
        <v>0.5625</v>
      </c>
      <c r="H53" s="49">
        <v>0.57291666666666696</v>
      </c>
      <c r="I53" s="50">
        <v>0.58333333333333404</v>
      </c>
      <c r="J53" s="49">
        <v>0.59375</v>
      </c>
      <c r="K53" s="50">
        <v>0.60416666666666696</v>
      </c>
      <c r="L53" s="49">
        <v>0.61458333333333404</v>
      </c>
      <c r="M53" s="50">
        <v>0.625000000000001</v>
      </c>
      <c r="N53" s="49">
        <v>0.63541666666666696</v>
      </c>
      <c r="O53" s="50">
        <v>0.64583333333333404</v>
      </c>
      <c r="P53" s="49">
        <v>0.656250000000001</v>
      </c>
      <c r="Q53" s="50">
        <v>0.66666666666666796</v>
      </c>
      <c r="R53" s="49">
        <v>0.67708333333333504</v>
      </c>
      <c r="S53" s="50">
        <v>0.687500000000001</v>
      </c>
      <c r="T53" s="49">
        <v>0.69791666666666796</v>
      </c>
      <c r="U53" s="50">
        <v>0.70833333333333504</v>
      </c>
      <c r="V53" s="49">
        <v>0.718750000000002</v>
      </c>
      <c r="W53" s="50">
        <v>0.72916666666666796</v>
      </c>
      <c r="X53" s="49">
        <v>0.73958333333333504</v>
      </c>
      <c r="Y53" s="50">
        <v>0.750000000000002</v>
      </c>
      <c r="Z53" s="49">
        <v>0.76041666666666896</v>
      </c>
      <c r="AA53" s="50">
        <v>0.77083333333333504</v>
      </c>
      <c r="AB53" s="49">
        <v>0.781250000000002</v>
      </c>
      <c r="AE53" s="104"/>
      <c r="AJ53" s="40">
        <f>NbColorAndTextSameAs($E53:AB1043,AE53)</f>
        <v>0</v>
      </c>
      <c r="AK53" s="36">
        <f t="shared" si="0"/>
        <v>0</v>
      </c>
    </row>
    <row r="54" spans="1:37" ht="14" customHeight="1">
      <c r="A54" s="5"/>
      <c r="B54" s="10" t="s">
        <v>5</v>
      </c>
      <c r="C54" s="8">
        <v>0.56369212962962967</v>
      </c>
      <c r="D54" s="22"/>
      <c r="E54" s="71"/>
      <c r="F54" s="72"/>
      <c r="G54" s="72"/>
      <c r="H54" s="72"/>
      <c r="I54" s="72" t="s">
        <v>3</v>
      </c>
      <c r="J54" s="72"/>
      <c r="K54" s="72"/>
      <c r="L54" s="72"/>
      <c r="M54" s="72"/>
      <c r="N54" s="73"/>
      <c r="O54" s="74"/>
      <c r="P54" s="74"/>
      <c r="Q54" s="74"/>
      <c r="R54" s="74"/>
      <c r="S54" s="72"/>
      <c r="T54" s="72"/>
      <c r="U54" s="72"/>
      <c r="V54" s="72"/>
      <c r="W54" s="72"/>
      <c r="X54" s="72"/>
      <c r="Y54" s="72"/>
      <c r="Z54" s="72"/>
      <c r="AA54" s="72"/>
      <c r="AB54" s="75"/>
      <c r="AE54" s="104"/>
      <c r="AJ54" s="40">
        <f>NbColorAndTextSameAs($E54:AB1044,AE54)</f>
        <v>0</v>
      </c>
      <c r="AK54" s="36">
        <f t="shared" si="0"/>
        <v>0</v>
      </c>
    </row>
    <row r="55" spans="1:37" ht="14" customHeight="1">
      <c r="B55" s="10"/>
      <c r="C55" s="8"/>
      <c r="D55" s="23">
        <f t="shared" ref="D55" si="5">C57-C54</f>
        <v>2.3148148148077752E-5</v>
      </c>
      <c r="E55" s="71"/>
      <c r="F55" s="72"/>
      <c r="G55" s="72"/>
      <c r="H55" s="72"/>
      <c r="I55" s="72"/>
      <c r="J55" s="72"/>
      <c r="K55" s="72"/>
      <c r="L55" s="72"/>
      <c r="M55" s="72"/>
      <c r="N55" s="74"/>
      <c r="O55" s="74"/>
      <c r="P55" s="74"/>
      <c r="Q55" s="74"/>
      <c r="R55" s="74"/>
      <c r="S55" s="72"/>
      <c r="T55" s="76"/>
      <c r="U55" s="76"/>
      <c r="V55" s="76"/>
      <c r="W55" s="76"/>
      <c r="X55" s="76"/>
      <c r="Y55" s="76"/>
      <c r="Z55" s="76"/>
      <c r="AA55" s="72"/>
      <c r="AB55" s="75"/>
      <c r="AE55" s="104"/>
      <c r="AJ55" s="40">
        <f>NbColorAndTextSameAs($E55:AB1045,AE55)</f>
        <v>0</v>
      </c>
      <c r="AK55" s="36">
        <f t="shared" si="0"/>
        <v>0</v>
      </c>
    </row>
    <row r="56" spans="1:37" ht="14" customHeight="1">
      <c r="B56" s="10"/>
      <c r="C56" s="8"/>
      <c r="D56" s="22" t="s">
        <v>1</v>
      </c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6"/>
      <c r="U56" s="76"/>
      <c r="V56" s="76"/>
      <c r="W56" s="76"/>
      <c r="X56" s="76"/>
      <c r="Y56" s="76"/>
      <c r="Z56" s="76"/>
      <c r="AA56" s="77"/>
      <c r="AB56" s="78"/>
      <c r="AE56" s="104"/>
      <c r="AJ56" s="40">
        <f>NbColorAndTextSameAs($E56:AB1046,AE56)</f>
        <v>0</v>
      </c>
      <c r="AK56" s="36">
        <f t="shared" si="0"/>
        <v>0</v>
      </c>
    </row>
    <row r="57" spans="1:37" ht="14" customHeight="1" thickBot="1">
      <c r="B57" s="10" t="s">
        <v>6</v>
      </c>
      <c r="C57" s="8">
        <v>0.56371527777777775</v>
      </c>
      <c r="D57" s="24">
        <f t="shared" ref="D57" si="6">D55+D52</f>
        <v>6.2499999999999778E-3</v>
      </c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7"/>
      <c r="AB57" s="78"/>
      <c r="AE57" s="104"/>
      <c r="AJ57" s="40">
        <f>NbColorAndTextSameAs($E57:AB1047,AE57)</f>
        <v>0</v>
      </c>
      <c r="AK57" s="36">
        <f t="shared" si="0"/>
        <v>0</v>
      </c>
    </row>
    <row r="58" spans="1:37" ht="14" customHeight="1" thickBot="1">
      <c r="B58" s="11">
        <v>41800</v>
      </c>
      <c r="C58" s="12" t="s">
        <v>24</v>
      </c>
      <c r="D58" s="31">
        <f t="shared" ref="D58" si="7">D48+D57</f>
        <v>0.80150462962962943</v>
      </c>
      <c r="E58" s="50">
        <v>0.30208333333333331</v>
      </c>
      <c r="F58" s="49">
        <v>0.3125</v>
      </c>
      <c r="G58" s="50">
        <v>0.32291666666666702</v>
      </c>
      <c r="H58" s="49">
        <v>0.33333333333333298</v>
      </c>
      <c r="I58" s="50">
        <v>0.34375</v>
      </c>
      <c r="J58" s="49">
        <v>0.35416666666666702</v>
      </c>
      <c r="K58" s="50">
        <v>0.36458333333333298</v>
      </c>
      <c r="L58" s="49">
        <v>0.375</v>
      </c>
      <c r="M58" s="50">
        <v>0.38541666666666702</v>
      </c>
      <c r="N58" s="49">
        <v>0.39583333333333298</v>
      </c>
      <c r="O58" s="50">
        <v>0.40625</v>
      </c>
      <c r="P58" s="49">
        <v>0.41666666666666702</v>
      </c>
      <c r="Q58" s="50">
        <v>0.42708333333333298</v>
      </c>
      <c r="R58" s="49">
        <v>0.4375</v>
      </c>
      <c r="S58" s="50">
        <v>0.44791666666666702</v>
      </c>
      <c r="T58" s="49">
        <v>0.45833333333333298</v>
      </c>
      <c r="U58" s="50">
        <v>0.46875</v>
      </c>
      <c r="V58" s="49">
        <v>0.47916666666666702</v>
      </c>
      <c r="W58" s="50">
        <v>0.48958333333333298</v>
      </c>
      <c r="X58" s="49">
        <v>0.5</v>
      </c>
      <c r="Y58" s="50">
        <v>0.51041666666666696</v>
      </c>
      <c r="Z58" s="49">
        <v>0.52083333333333304</v>
      </c>
      <c r="AA58" s="50">
        <v>0.53125</v>
      </c>
      <c r="AB58" s="49">
        <v>0.54166666666666696</v>
      </c>
      <c r="AE58" s="104"/>
      <c r="AJ58" s="40">
        <f>NbColorAndTextSameAs($E58:AB1048,AE58)</f>
        <v>0</v>
      </c>
      <c r="AK58" s="36">
        <f t="shared" si="0"/>
        <v>0</v>
      </c>
    </row>
    <row r="59" spans="1:37" ht="14" customHeight="1">
      <c r="B59" s="2" t="s">
        <v>28</v>
      </c>
      <c r="C59" s="8">
        <v>0.48182870370370368</v>
      </c>
      <c r="D59" s="22"/>
      <c r="E59" s="71"/>
      <c r="F59" s="72"/>
      <c r="G59" s="72"/>
      <c r="H59" s="72"/>
      <c r="I59" s="72" t="s">
        <v>3</v>
      </c>
      <c r="J59" s="72"/>
      <c r="K59" s="72"/>
      <c r="L59" s="72"/>
      <c r="M59" s="72"/>
      <c r="N59" s="73"/>
      <c r="O59" s="74"/>
      <c r="P59" s="74"/>
      <c r="Q59" s="74"/>
      <c r="R59" s="74"/>
      <c r="S59" s="72"/>
      <c r="T59" s="72"/>
      <c r="U59" s="72"/>
      <c r="V59" s="72"/>
      <c r="W59" s="72"/>
      <c r="X59" s="72"/>
      <c r="Y59" s="72"/>
      <c r="Z59" s="72"/>
      <c r="AA59" s="72"/>
      <c r="AB59" s="75"/>
      <c r="AE59" s="104"/>
      <c r="AJ59" s="40">
        <f>NbColorAndTextSameAs($E59:AB1049,AE59)</f>
        <v>0</v>
      </c>
      <c r="AK59" s="36">
        <f t="shared" si="0"/>
        <v>0</v>
      </c>
    </row>
    <row r="60" spans="1:37" ht="14" customHeight="1">
      <c r="B60" s="2" t="s">
        <v>29</v>
      </c>
      <c r="C60" s="9">
        <v>0.48184027777777777</v>
      </c>
      <c r="D60" s="26"/>
      <c r="E60" s="71"/>
      <c r="F60" s="72"/>
      <c r="G60" s="72"/>
      <c r="H60" s="72"/>
      <c r="I60" s="72"/>
      <c r="J60" s="72"/>
      <c r="K60" s="72"/>
      <c r="L60" s="72"/>
      <c r="M60" s="72"/>
      <c r="N60" s="74"/>
      <c r="O60" s="74"/>
      <c r="P60" s="74"/>
      <c r="Q60" s="74"/>
      <c r="R60" s="74"/>
      <c r="S60" s="72"/>
      <c r="T60" s="76"/>
      <c r="U60" s="76"/>
      <c r="V60" s="76"/>
      <c r="W60" s="76"/>
      <c r="X60" s="76"/>
      <c r="Y60" s="76"/>
      <c r="Z60" s="76"/>
      <c r="AA60" s="72"/>
      <c r="AB60" s="75"/>
      <c r="AE60" s="104"/>
      <c r="AJ60" s="40">
        <f>NbColorAndTextSameAs($E60:AB1050,AE60)</f>
        <v>0</v>
      </c>
      <c r="AK60" s="36">
        <f t="shared" si="0"/>
        <v>0</v>
      </c>
    </row>
    <row r="61" spans="1:37" ht="14" customHeight="1">
      <c r="B61" s="10" t="s">
        <v>4</v>
      </c>
      <c r="C61" s="8">
        <v>0.48189814814814813</v>
      </c>
      <c r="D61" s="27"/>
      <c r="E61" s="77"/>
      <c r="F61" s="77"/>
      <c r="G61" s="77"/>
      <c r="H61" s="77"/>
      <c r="I61" s="77"/>
      <c r="J61" s="77"/>
      <c r="K61" s="77"/>
      <c r="L61" s="77"/>
      <c r="M61" s="77"/>
      <c r="N61" s="77"/>
      <c r="O61" s="77"/>
      <c r="P61" s="77"/>
      <c r="Q61" s="77"/>
      <c r="R61" s="77"/>
      <c r="S61" s="77"/>
      <c r="T61" s="76"/>
      <c r="U61" s="76"/>
      <c r="V61" s="76"/>
      <c r="W61" s="76"/>
      <c r="X61" s="76"/>
      <c r="Y61" s="76"/>
      <c r="Z61" s="76"/>
      <c r="AA61" s="77"/>
      <c r="AB61" s="78"/>
      <c r="AE61" s="104"/>
      <c r="AJ61" s="40">
        <f>NbColorAndTextSameAs($E61:AB1051,AE61)</f>
        <v>0</v>
      </c>
      <c r="AK61" s="36">
        <f t="shared" si="0"/>
        <v>0</v>
      </c>
    </row>
    <row r="62" spans="1:37" ht="14" customHeight="1">
      <c r="B62" s="2" t="s">
        <v>30</v>
      </c>
      <c r="C62" s="8"/>
      <c r="D62" s="26">
        <f>C63-C59-(C61-C60)</f>
        <v>6.2268518518519E-3</v>
      </c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7"/>
      <c r="AA62" s="77"/>
      <c r="AB62" s="78"/>
      <c r="AE62" s="104"/>
      <c r="AJ62" s="40">
        <f>NbColorAndTextSameAs($E62:AB1052,AE62)</f>
        <v>0</v>
      </c>
      <c r="AK62" s="36">
        <f t="shared" si="0"/>
        <v>0</v>
      </c>
    </row>
    <row r="63" spans="1:37" ht="14" customHeight="1">
      <c r="B63" s="14"/>
      <c r="C63" s="8">
        <v>0.48811342592592594</v>
      </c>
      <c r="D63" s="28" t="s">
        <v>7</v>
      </c>
      <c r="E63" s="50">
        <v>0.54166666666666663</v>
      </c>
      <c r="F63" s="49">
        <v>0.55208333333333337</v>
      </c>
      <c r="G63" s="50">
        <v>0.5625</v>
      </c>
      <c r="H63" s="49">
        <v>0.57291666666666696</v>
      </c>
      <c r="I63" s="50">
        <v>0.58333333333333404</v>
      </c>
      <c r="J63" s="49">
        <v>0.59375</v>
      </c>
      <c r="K63" s="50">
        <v>0.60416666666666696</v>
      </c>
      <c r="L63" s="49">
        <v>0.61458333333333404</v>
      </c>
      <c r="M63" s="50">
        <v>0.625000000000001</v>
      </c>
      <c r="N63" s="49">
        <v>0.63541666666666696</v>
      </c>
      <c r="O63" s="50">
        <v>0.64583333333333404</v>
      </c>
      <c r="P63" s="49">
        <v>0.656250000000001</v>
      </c>
      <c r="Q63" s="50">
        <v>0.66666666666666796</v>
      </c>
      <c r="R63" s="49">
        <v>0.67708333333333504</v>
      </c>
      <c r="S63" s="50">
        <v>0.687500000000001</v>
      </c>
      <c r="T63" s="49">
        <v>0.69791666666666796</v>
      </c>
      <c r="U63" s="50">
        <v>0.70833333333333504</v>
      </c>
      <c r="V63" s="49">
        <v>0.718750000000002</v>
      </c>
      <c r="W63" s="50">
        <v>0.72916666666666796</v>
      </c>
      <c r="X63" s="49">
        <v>0.73958333333333504</v>
      </c>
      <c r="Y63" s="50">
        <v>0.750000000000002</v>
      </c>
      <c r="Z63" s="49">
        <v>0.76041666666666896</v>
      </c>
      <c r="AA63" s="50">
        <v>0.77083333333333504</v>
      </c>
      <c r="AB63" s="49">
        <v>0.781250000000002</v>
      </c>
      <c r="AE63" s="104"/>
      <c r="AJ63" s="40">
        <f>NbColorAndTextSameAs($E63:AB1053,AE63)</f>
        <v>0</v>
      </c>
      <c r="AK63" s="36">
        <f t="shared" si="0"/>
        <v>0</v>
      </c>
    </row>
    <row r="64" spans="1:37" ht="14" customHeight="1">
      <c r="B64" s="10" t="s">
        <v>5</v>
      </c>
      <c r="C64" s="8">
        <v>0.56369212962962967</v>
      </c>
      <c r="D64" s="22"/>
      <c r="E64" s="71"/>
      <c r="F64" s="72"/>
      <c r="G64" s="72"/>
      <c r="H64" s="72"/>
      <c r="I64" s="72" t="s">
        <v>3</v>
      </c>
      <c r="J64" s="72"/>
      <c r="K64" s="72"/>
      <c r="L64" s="72"/>
      <c r="M64" s="72"/>
      <c r="N64" s="73"/>
      <c r="O64" s="74"/>
      <c r="P64" s="74"/>
      <c r="Q64" s="74"/>
      <c r="R64" s="74"/>
      <c r="S64" s="72"/>
      <c r="T64" s="72"/>
      <c r="U64" s="72"/>
      <c r="V64" s="72"/>
      <c r="W64" s="72"/>
      <c r="X64" s="72"/>
      <c r="Y64" s="72"/>
      <c r="Z64" s="72"/>
      <c r="AA64" s="72"/>
      <c r="AB64" s="75"/>
      <c r="AE64" s="104"/>
      <c r="AJ64" s="40">
        <f>NbColorAndTextSameAs($E64:AB1054,AE64)</f>
        <v>0</v>
      </c>
      <c r="AK64" s="36">
        <f t="shared" si="0"/>
        <v>0</v>
      </c>
    </row>
    <row r="65" spans="2:37" ht="14" customHeight="1">
      <c r="B65" s="10"/>
      <c r="C65" s="8"/>
      <c r="D65" s="23">
        <f t="shared" ref="D65" si="8">C67-C64</f>
        <v>0.22462962962962962</v>
      </c>
      <c r="E65" s="71"/>
      <c r="F65" s="72"/>
      <c r="G65" s="72"/>
      <c r="H65" s="72"/>
      <c r="I65" s="72"/>
      <c r="J65" s="72"/>
      <c r="K65" s="72"/>
      <c r="L65" s="72"/>
      <c r="M65" s="72"/>
      <c r="N65" s="74"/>
      <c r="O65" s="74"/>
      <c r="P65" s="74"/>
      <c r="Q65" s="74"/>
      <c r="R65" s="74"/>
      <c r="S65" s="72"/>
      <c r="T65" s="76"/>
      <c r="U65" s="76"/>
      <c r="V65" s="76"/>
      <c r="W65" s="76"/>
      <c r="X65" s="76"/>
      <c r="Y65" s="76"/>
      <c r="Z65" s="76"/>
      <c r="AA65" s="72"/>
      <c r="AB65" s="75"/>
      <c r="AE65" s="104"/>
      <c r="AJ65" s="40">
        <f>NbColorAndTextSameAs($E65:AB1055,AE65)</f>
        <v>0</v>
      </c>
      <c r="AK65" s="36">
        <f t="shared" si="0"/>
        <v>0</v>
      </c>
    </row>
    <row r="66" spans="2:37" ht="14" customHeight="1">
      <c r="B66" s="10"/>
      <c r="C66" s="8"/>
      <c r="D66" s="29" t="s">
        <v>1</v>
      </c>
      <c r="E66" s="77"/>
      <c r="F66" s="77"/>
      <c r="G66" s="77"/>
      <c r="H66" s="77"/>
      <c r="I66" s="77"/>
      <c r="J66" s="77"/>
      <c r="K66" s="77"/>
      <c r="L66" s="77"/>
      <c r="M66" s="77"/>
      <c r="N66" s="77"/>
      <c r="O66" s="77"/>
      <c r="P66" s="77"/>
      <c r="Q66" s="77"/>
      <c r="R66" s="77"/>
      <c r="S66" s="77"/>
      <c r="T66" s="76"/>
      <c r="U66" s="76"/>
      <c r="V66" s="76"/>
      <c r="W66" s="76"/>
      <c r="X66" s="76"/>
      <c r="Y66" s="76"/>
      <c r="Z66" s="76"/>
      <c r="AA66" s="77"/>
      <c r="AB66" s="78"/>
      <c r="AE66" s="104"/>
      <c r="AJ66" s="40">
        <f>NbColorAndTextSameAs($E66:AB1056,AE66)</f>
        <v>0</v>
      </c>
      <c r="AK66" s="36">
        <f t="shared" si="0"/>
        <v>0</v>
      </c>
    </row>
    <row r="67" spans="2:37" ht="14" customHeight="1" thickBot="1">
      <c r="B67" s="10" t="s">
        <v>6</v>
      </c>
      <c r="C67" s="8">
        <v>0.78832175925925929</v>
      </c>
      <c r="D67" s="24">
        <f t="shared" ref="D67" si="9">D65+D62</f>
        <v>0.23085648148148152</v>
      </c>
      <c r="E67" s="77"/>
      <c r="F67" s="77"/>
      <c r="G67" s="77"/>
      <c r="H67" s="77"/>
      <c r="I67" s="77"/>
      <c r="J67" s="77"/>
      <c r="K67" s="77"/>
      <c r="L67" s="77"/>
      <c r="M67" s="77"/>
      <c r="N67" s="77"/>
      <c r="O67" s="77"/>
      <c r="P67" s="77"/>
      <c r="Q67" s="77"/>
      <c r="R67" s="77"/>
      <c r="S67" s="77"/>
      <c r="T67" s="77"/>
      <c r="U67" s="77"/>
      <c r="V67" s="77"/>
      <c r="W67" s="77"/>
      <c r="X67" s="77"/>
      <c r="Y67" s="77"/>
      <c r="Z67" s="77"/>
      <c r="AA67" s="77"/>
      <c r="AB67" s="78"/>
      <c r="AE67" s="104"/>
      <c r="AJ67" s="40">
        <f>NbColorAndTextSameAs($E67:AB1057,AE67)</f>
        <v>0</v>
      </c>
      <c r="AK67" s="36">
        <f t="shared" si="0"/>
        <v>0</v>
      </c>
    </row>
    <row r="68" spans="2:37" ht="14" customHeight="1" thickBot="1">
      <c r="B68" s="11">
        <v>41801</v>
      </c>
      <c r="C68" s="13" t="s">
        <v>24</v>
      </c>
      <c r="D68" s="30">
        <f t="shared" ref="D68" si="10">D67+D58</f>
        <v>1.0323611111111108</v>
      </c>
      <c r="AE68" s="104"/>
      <c r="AJ68" s="40">
        <f>NbColorAndTextSameAs($E68:AB1058,AE68)</f>
        <v>0</v>
      </c>
      <c r="AK68" s="36">
        <f t="shared" si="0"/>
        <v>0</v>
      </c>
    </row>
    <row r="69" spans="2:37" ht="14" customHeight="1">
      <c r="B69" s="2" t="s">
        <v>28</v>
      </c>
      <c r="C69" s="8">
        <v>0.48182870370370368</v>
      </c>
      <c r="D69" s="22"/>
      <c r="AE69" s="104"/>
      <c r="AJ69" s="40">
        <f>NbColorAndTextSameAs($E69:AB1059,AE69)</f>
        <v>0</v>
      </c>
      <c r="AK69" s="36">
        <f t="shared" si="0"/>
        <v>0</v>
      </c>
    </row>
    <row r="70" spans="2:37" ht="14" customHeight="1">
      <c r="B70" s="2" t="s">
        <v>29</v>
      </c>
      <c r="C70" s="9">
        <v>0.48184027777777777</v>
      </c>
      <c r="D70" s="26"/>
      <c r="AE70" s="104"/>
      <c r="AJ70" s="40">
        <f>NbColorAndTextSameAs($E70:AB1060,AE70)</f>
        <v>0</v>
      </c>
      <c r="AK70" s="36">
        <f t="shared" si="0"/>
        <v>0</v>
      </c>
    </row>
    <row r="71" spans="2:37" ht="14" customHeight="1">
      <c r="B71" s="10" t="s">
        <v>4</v>
      </c>
      <c r="C71" s="8">
        <v>0.48189814814814813</v>
      </c>
      <c r="D71" s="27"/>
      <c r="AE71" s="104"/>
      <c r="AJ71" s="40">
        <f>NbColorAndTextSameAs($E71:AB1061,AE71)</f>
        <v>0</v>
      </c>
      <c r="AK71" s="36">
        <f t="shared" si="0"/>
        <v>0</v>
      </c>
    </row>
    <row r="72" spans="2:37" ht="14" customHeight="1">
      <c r="B72" s="2" t="s">
        <v>30</v>
      </c>
      <c r="C72" s="8"/>
      <c r="D72" s="26">
        <f t="shared" ref="D72" si="11">C73-C69-(C71-C70)</f>
        <v>6.2268518518519E-3</v>
      </c>
      <c r="AE72" s="104"/>
      <c r="AJ72" s="40">
        <f>NbColorAndTextSameAs($E72:AB1062,AE72)</f>
        <v>0</v>
      </c>
      <c r="AK72" s="36">
        <f t="shared" si="0"/>
        <v>0</v>
      </c>
    </row>
    <row r="73" spans="2:37" ht="14" customHeight="1">
      <c r="B73" s="14"/>
      <c r="C73" s="8">
        <v>0.48811342592592594</v>
      </c>
      <c r="D73" s="28" t="s">
        <v>7</v>
      </c>
      <c r="AE73" s="104"/>
      <c r="AJ73" s="40">
        <f>NbColorAndTextSameAs($E73:AB1063,AE73)</f>
        <v>0</v>
      </c>
      <c r="AK73" s="36">
        <f t="shared" si="0"/>
        <v>0</v>
      </c>
    </row>
    <row r="74" spans="2:37" ht="14" customHeight="1">
      <c r="B74" s="10" t="s">
        <v>5</v>
      </c>
      <c r="C74" s="8">
        <v>0.56369212962962967</v>
      </c>
      <c r="D74" s="22"/>
      <c r="AE74" s="33"/>
      <c r="AJ74" s="40" t="e">
        <f>NbColorAndTextSameAs($E74:AB1064,AE74)</f>
        <v>#VALUE!</v>
      </c>
      <c r="AK74" s="36" t="e">
        <f t="shared" ref="AK74:AK102" si="12">AJ74*15/24/60</f>
        <v>#VALUE!</v>
      </c>
    </row>
    <row r="75" spans="2:37" ht="14" customHeight="1">
      <c r="B75" s="10"/>
      <c r="C75" s="8"/>
      <c r="D75" s="23">
        <f t="shared" ref="D75" si="13">C77-C74</f>
        <v>2.3148148148077752E-5</v>
      </c>
      <c r="AE75" s="33"/>
      <c r="AJ75" s="40" t="e">
        <f>NbColorAndTextSameAs($E75:AB1065,AE75)</f>
        <v>#VALUE!</v>
      </c>
      <c r="AK75" s="36" t="e">
        <f t="shared" si="12"/>
        <v>#VALUE!</v>
      </c>
    </row>
    <row r="76" spans="2:37" ht="14" customHeight="1">
      <c r="B76" s="10"/>
      <c r="C76" s="8"/>
      <c r="D76" s="22" t="s">
        <v>1</v>
      </c>
      <c r="AE76" s="33"/>
      <c r="AJ76" s="40" t="e">
        <f>NbColorAndTextSameAs($E76:AB1066,AE76)</f>
        <v>#VALUE!</v>
      </c>
      <c r="AK76" s="36" t="e">
        <f t="shared" si="12"/>
        <v>#VALUE!</v>
      </c>
    </row>
    <row r="77" spans="2:37" ht="14" customHeight="1" thickBot="1">
      <c r="B77" s="10" t="s">
        <v>6</v>
      </c>
      <c r="C77" s="8">
        <v>0.56371527777777775</v>
      </c>
      <c r="D77" s="24">
        <f t="shared" ref="D77" si="14">D75+D72</f>
        <v>6.2499999999999778E-3</v>
      </c>
      <c r="AE77" s="33"/>
      <c r="AJ77" s="40" t="e">
        <f>NbColorAndTextSameAs($E77:AB1067,AE77)</f>
        <v>#VALUE!</v>
      </c>
      <c r="AK77" s="36" t="e">
        <f t="shared" si="12"/>
        <v>#VALUE!</v>
      </c>
    </row>
    <row r="78" spans="2:37" ht="14" customHeight="1" thickBot="1">
      <c r="B78" s="11">
        <v>41802</v>
      </c>
      <c r="C78" s="13" t="s">
        <v>24</v>
      </c>
      <c r="D78" s="31">
        <f t="shared" ref="D78" si="15">D68+D77</f>
        <v>1.0386111111111109</v>
      </c>
      <c r="AE78" s="33"/>
      <c r="AJ78" s="40" t="e">
        <f>NbColorAndTextSameAs($E78:AB1068,AE78)</f>
        <v>#VALUE!</v>
      </c>
      <c r="AK78" s="36" t="e">
        <f t="shared" si="12"/>
        <v>#VALUE!</v>
      </c>
    </row>
    <row r="79" spans="2:37" ht="14" customHeight="1">
      <c r="B79" s="2" t="s">
        <v>28</v>
      </c>
      <c r="C79" s="8">
        <v>0.48182870370370368</v>
      </c>
      <c r="D79" s="22"/>
      <c r="AE79" s="33"/>
      <c r="AJ79" s="40" t="e">
        <f>NbColorAndTextSameAs($E79:AB1069,AE79)</f>
        <v>#VALUE!</v>
      </c>
      <c r="AK79" s="36" t="e">
        <f t="shared" si="12"/>
        <v>#VALUE!</v>
      </c>
    </row>
    <row r="80" spans="2:37" ht="14" customHeight="1">
      <c r="B80" s="2" t="s">
        <v>29</v>
      </c>
      <c r="C80" s="8">
        <v>0.52349537037036997</v>
      </c>
      <c r="D80" s="26"/>
      <c r="AE80" s="33"/>
      <c r="AJ80" s="40" t="e">
        <f>NbColorAndTextSameAs($E80:AB1070,AE80)</f>
        <v>#VALUE!</v>
      </c>
      <c r="AK80" s="36" t="e">
        <f t="shared" si="12"/>
        <v>#VALUE!</v>
      </c>
    </row>
    <row r="81" spans="2:37" ht="14" customHeight="1">
      <c r="B81" s="10" t="s">
        <v>4</v>
      </c>
      <c r="C81" s="8">
        <v>0.56516203703703705</v>
      </c>
      <c r="D81" s="27"/>
      <c r="AE81" s="33"/>
      <c r="AJ81" s="40" t="e">
        <f>NbColorAndTextSameAs($E81:AB1071,AE81)</f>
        <v>#VALUE!</v>
      </c>
      <c r="AK81" s="36" t="e">
        <f t="shared" si="12"/>
        <v>#VALUE!</v>
      </c>
    </row>
    <row r="82" spans="2:37" ht="14" customHeight="1">
      <c r="B82" s="2" t="s">
        <v>30</v>
      </c>
      <c r="C82" s="8">
        <v>0.60682870370370401</v>
      </c>
      <c r="D82" s="26">
        <f t="shared" ref="D82" si="16">C83-C79-(C81-C80)</f>
        <v>0.12499999999999922</v>
      </c>
      <c r="AE82" s="33"/>
      <c r="AJ82" s="40" t="e">
        <f>NbColorAndTextSameAs($E82:AB1072,AE82)</f>
        <v>#VALUE!</v>
      </c>
      <c r="AK82" s="36" t="e">
        <f t="shared" si="12"/>
        <v>#VALUE!</v>
      </c>
    </row>
    <row r="83" spans="2:37" ht="14" customHeight="1">
      <c r="B83" s="14"/>
      <c r="C83" s="8">
        <v>0.64849537037036997</v>
      </c>
      <c r="D83" s="28" t="s">
        <v>7</v>
      </c>
      <c r="AE83" s="33"/>
      <c r="AJ83" s="40" t="e">
        <f>NbColorAndTextSameAs($E83:AB1073,AE83)</f>
        <v>#VALUE!</v>
      </c>
      <c r="AK83" s="36" t="e">
        <f t="shared" si="12"/>
        <v>#VALUE!</v>
      </c>
    </row>
    <row r="84" spans="2:37" ht="14" customHeight="1">
      <c r="B84" s="10" t="s">
        <v>5</v>
      </c>
      <c r="C84" s="8">
        <v>0.69016203703703705</v>
      </c>
      <c r="D84" s="22"/>
      <c r="AE84" s="33"/>
      <c r="AJ84" s="40" t="e">
        <f>NbColorAndTextSameAs($E84:AB1074,AE84)</f>
        <v>#VALUE!</v>
      </c>
      <c r="AK84" s="36" t="e">
        <f t="shared" si="12"/>
        <v>#VALUE!</v>
      </c>
    </row>
    <row r="85" spans="2:37" ht="14" customHeight="1">
      <c r="B85" s="10"/>
      <c r="C85" s="8">
        <v>0.73182870370370401</v>
      </c>
      <c r="D85" s="23">
        <f t="shared" ref="D85:D145" si="17">C87-C84</f>
        <v>0.125</v>
      </c>
      <c r="AE85" s="33"/>
      <c r="AJ85" s="40" t="e">
        <f>NbColorAndTextSameAs($E85:AB1075,AE85)</f>
        <v>#VALUE!</v>
      </c>
      <c r="AK85" s="36" t="e">
        <f t="shared" si="12"/>
        <v>#VALUE!</v>
      </c>
    </row>
    <row r="86" spans="2:37" ht="14" customHeight="1">
      <c r="B86" s="10"/>
      <c r="C86" s="8">
        <v>0.77349537037036997</v>
      </c>
      <c r="D86" s="29" t="s">
        <v>1</v>
      </c>
      <c r="AE86" s="33"/>
      <c r="AJ86" s="40" t="e">
        <f>NbColorAndTextSameAs($E86:AB1076,AE86)</f>
        <v>#VALUE!</v>
      </c>
      <c r="AK86" s="36" t="e">
        <f t="shared" si="12"/>
        <v>#VALUE!</v>
      </c>
    </row>
    <row r="87" spans="2:37" ht="14" customHeight="1" thickBot="1">
      <c r="B87" s="10" t="s">
        <v>6</v>
      </c>
      <c r="C87" s="8">
        <v>0.81516203703703705</v>
      </c>
      <c r="D87" s="24">
        <f t="shared" ref="D87:D147" si="18">D85+D82</f>
        <v>0.24999999999999922</v>
      </c>
      <c r="AE87" s="33"/>
      <c r="AJ87" s="40" t="e">
        <f>NbColorAndTextSameAs($E87:AB1077,AE87)</f>
        <v>#VALUE!</v>
      </c>
      <c r="AK87" s="36" t="e">
        <f t="shared" si="12"/>
        <v>#VALUE!</v>
      </c>
    </row>
    <row r="88" spans="2:37" ht="14" customHeight="1" thickBot="1">
      <c r="B88" s="11">
        <v>41802</v>
      </c>
      <c r="C88" s="13" t="s">
        <v>24</v>
      </c>
      <c r="D88" s="30">
        <f t="shared" ref="D88:D148" si="19">D87+D78</f>
        <v>1.28861111111111</v>
      </c>
      <c r="AE88" s="33"/>
      <c r="AJ88" s="40" t="e">
        <f>NbColorAndTextSameAs($E88:AB1078,AE88)</f>
        <v>#VALUE!</v>
      </c>
      <c r="AK88" s="36" t="e">
        <f t="shared" si="12"/>
        <v>#VALUE!</v>
      </c>
    </row>
    <row r="89" spans="2:37" ht="14" customHeight="1">
      <c r="B89" s="2" t="s">
        <v>28</v>
      </c>
      <c r="C89" s="8">
        <v>0.48182870370370368</v>
      </c>
      <c r="D89" s="22"/>
      <c r="AE89" s="33"/>
      <c r="AJ89" s="40" t="e">
        <f>NbColorAndTextSameAs($E89:AB1079,AE89)</f>
        <v>#VALUE!</v>
      </c>
      <c r="AK89" s="36" t="e">
        <f t="shared" si="12"/>
        <v>#VALUE!</v>
      </c>
    </row>
    <row r="90" spans="2:37" ht="14" customHeight="1">
      <c r="B90" s="2" t="s">
        <v>29</v>
      </c>
      <c r="C90" s="9">
        <v>0.48184027777777777</v>
      </c>
      <c r="D90" s="26"/>
      <c r="AE90" s="33"/>
      <c r="AJ90" s="40" t="e">
        <f>NbColorAndTextSameAs($E90:AB1080,AE90)</f>
        <v>#VALUE!</v>
      </c>
      <c r="AK90" s="36" t="e">
        <f t="shared" si="12"/>
        <v>#VALUE!</v>
      </c>
    </row>
    <row r="91" spans="2:37" ht="14" customHeight="1">
      <c r="B91" s="10" t="s">
        <v>4</v>
      </c>
      <c r="C91" s="8">
        <v>0.48189814814814813</v>
      </c>
      <c r="D91" s="27"/>
      <c r="AE91" s="33"/>
      <c r="AJ91" s="40" t="e">
        <f>NbColorAndTextSameAs($E91:AB1081,AE91)</f>
        <v>#VALUE!</v>
      </c>
      <c r="AK91" s="36" t="e">
        <f t="shared" si="12"/>
        <v>#VALUE!</v>
      </c>
    </row>
    <row r="92" spans="2:37" ht="14" customHeight="1">
      <c r="B92" s="2" t="s">
        <v>30</v>
      </c>
      <c r="C92" s="8"/>
      <c r="D92" s="26">
        <f t="shared" ref="D92:D152" si="20">C93-C89-(C91-C90)</f>
        <v>6.2268518518519E-3</v>
      </c>
      <c r="AE92" s="33"/>
      <c r="AJ92" s="40" t="e">
        <f>NbColorAndTextSameAs($E92:AB1082,AE92)</f>
        <v>#VALUE!</v>
      </c>
      <c r="AK92" s="36" t="e">
        <f t="shared" si="12"/>
        <v>#VALUE!</v>
      </c>
    </row>
    <row r="93" spans="2:37" ht="14" customHeight="1">
      <c r="B93" s="14"/>
      <c r="C93" s="8">
        <v>0.48811342592592594</v>
      </c>
      <c r="D93" s="28" t="s">
        <v>7</v>
      </c>
      <c r="AE93" s="33"/>
      <c r="AJ93" s="40" t="e">
        <f>NbColorAndTextSameAs($E93:AB1083,AE93)</f>
        <v>#VALUE!</v>
      </c>
      <c r="AK93" s="36" t="e">
        <f t="shared" si="12"/>
        <v>#VALUE!</v>
      </c>
    </row>
    <row r="94" spans="2:37" ht="14" customHeight="1">
      <c r="B94" s="10" t="s">
        <v>5</v>
      </c>
      <c r="C94" s="8">
        <v>0.56369212962962967</v>
      </c>
      <c r="D94" s="22"/>
      <c r="AE94" s="33"/>
      <c r="AJ94" s="40" t="e">
        <f>NbColorAndTextSameAs($E94:AB1084,AE94)</f>
        <v>#VALUE!</v>
      </c>
      <c r="AK94" s="36" t="e">
        <f t="shared" si="12"/>
        <v>#VALUE!</v>
      </c>
    </row>
    <row r="95" spans="2:37" ht="14" customHeight="1">
      <c r="B95" s="10"/>
      <c r="C95" s="8"/>
      <c r="D95" s="23">
        <f t="shared" si="17"/>
        <v>2.3148148148077752E-5</v>
      </c>
      <c r="AE95" s="33"/>
      <c r="AJ95" s="40" t="e">
        <f>NbColorAndTextSameAs($E95:AB1085,AE95)</f>
        <v>#VALUE!</v>
      </c>
      <c r="AK95" s="36" t="e">
        <f t="shared" si="12"/>
        <v>#VALUE!</v>
      </c>
    </row>
    <row r="96" spans="2:37" ht="14" customHeight="1">
      <c r="B96" s="10"/>
      <c r="C96" s="8"/>
      <c r="D96" s="29" t="s">
        <v>1</v>
      </c>
      <c r="AE96" s="33"/>
      <c r="AJ96" s="40" t="e">
        <f>NbColorAndTextSameAs($E96:AB1086,AE96)</f>
        <v>#VALUE!</v>
      </c>
      <c r="AK96" s="36" t="e">
        <f t="shared" si="12"/>
        <v>#VALUE!</v>
      </c>
    </row>
    <row r="97" spans="2:37" ht="14" customHeight="1" thickBot="1">
      <c r="B97" s="10" t="s">
        <v>6</v>
      </c>
      <c r="C97" s="8">
        <v>0.56371527777777775</v>
      </c>
      <c r="D97" s="24">
        <f t="shared" si="18"/>
        <v>6.2499999999999778E-3</v>
      </c>
      <c r="AE97" s="33"/>
      <c r="AJ97" s="40" t="e">
        <f>NbColorAndTextSameAs($E97:AB1087,AE97)</f>
        <v>#VALUE!</v>
      </c>
      <c r="AK97" s="36" t="e">
        <f t="shared" si="12"/>
        <v>#VALUE!</v>
      </c>
    </row>
    <row r="98" spans="2:37" ht="14" customHeight="1" thickBot="1">
      <c r="B98" s="11">
        <v>41803</v>
      </c>
      <c r="C98" s="13" t="s">
        <v>24</v>
      </c>
      <c r="D98" s="30">
        <f t="shared" si="19"/>
        <v>1.2948611111111101</v>
      </c>
      <c r="AE98" s="33"/>
      <c r="AJ98" s="40" t="e">
        <f>NbColorAndTextSameAs($E98:AB1088,AE98)</f>
        <v>#VALUE!</v>
      </c>
      <c r="AK98" s="36" t="e">
        <f t="shared" si="12"/>
        <v>#VALUE!</v>
      </c>
    </row>
    <row r="99" spans="2:37" ht="14" customHeight="1">
      <c r="B99" s="2" t="s">
        <v>28</v>
      </c>
      <c r="C99" s="8">
        <v>0.48182870370370368</v>
      </c>
      <c r="D99" s="22"/>
      <c r="AE99" s="33"/>
      <c r="AJ99" s="40" t="e">
        <f>NbColorAndTextSameAs($E99:AB1089,AE99)</f>
        <v>#VALUE!</v>
      </c>
      <c r="AK99" s="36" t="e">
        <f t="shared" si="12"/>
        <v>#VALUE!</v>
      </c>
    </row>
    <row r="100" spans="2:37" ht="14" customHeight="1">
      <c r="B100" s="2" t="s">
        <v>29</v>
      </c>
      <c r="C100" s="8">
        <v>0.52349537037036997</v>
      </c>
      <c r="D100" s="26"/>
      <c r="AE100" s="33"/>
      <c r="AJ100" s="40" t="e">
        <f>NbColorAndTextSameAs($E100:AB1090,AE100)</f>
        <v>#VALUE!</v>
      </c>
      <c r="AK100" s="36" t="e">
        <f t="shared" si="12"/>
        <v>#VALUE!</v>
      </c>
    </row>
    <row r="101" spans="2:37" ht="14" customHeight="1">
      <c r="B101" s="10" t="s">
        <v>4</v>
      </c>
      <c r="C101" s="8">
        <v>0.56516203703703705</v>
      </c>
      <c r="D101" s="27"/>
      <c r="AE101" s="33"/>
      <c r="AJ101" s="40" t="e">
        <f>NbColorAndTextSameAs($E101:AB1091,AE101)</f>
        <v>#VALUE!</v>
      </c>
      <c r="AK101" s="36" t="e">
        <f t="shared" si="12"/>
        <v>#VALUE!</v>
      </c>
    </row>
    <row r="102" spans="2:37" ht="14" customHeight="1">
      <c r="B102" s="2" t="s">
        <v>30</v>
      </c>
      <c r="C102" s="8"/>
      <c r="D102" s="26">
        <f t="shared" si="20"/>
        <v>0.12500000000000022</v>
      </c>
      <c r="AE102" s="33"/>
      <c r="AJ102" s="40" t="e">
        <f>NbColorAndTextSameAs($E102:AB1092,AE102)</f>
        <v>#VALUE!</v>
      </c>
      <c r="AK102" s="36" t="e">
        <f t="shared" si="12"/>
        <v>#VALUE!</v>
      </c>
    </row>
    <row r="103" spans="2:37" ht="14" customHeight="1">
      <c r="B103" s="14"/>
      <c r="C103" s="8">
        <v>0.64849537037037097</v>
      </c>
      <c r="D103" s="28" t="s">
        <v>7</v>
      </c>
      <c r="AE103" s="33"/>
      <c r="AJ103" s="40" t="e">
        <f>NbColorAndTextSameAs($E103:AB1093,AE103)</f>
        <v>#VALUE!</v>
      </c>
    </row>
    <row r="104" spans="2:37" ht="14" customHeight="1">
      <c r="B104" s="10" t="s">
        <v>5</v>
      </c>
      <c r="C104" s="8">
        <v>0.69016203703703705</v>
      </c>
      <c r="D104" s="22"/>
      <c r="AE104" s="33"/>
      <c r="AJ104" s="40" t="e">
        <f>NbColorAndTextSameAs($E104:AB1094,AE104)</f>
        <v>#VALUE!</v>
      </c>
    </row>
    <row r="105" spans="2:37" ht="14" customHeight="1">
      <c r="B105" s="10"/>
      <c r="C105" s="8">
        <v>0.73182870370370401</v>
      </c>
      <c r="D105" s="23">
        <f t="shared" si="17"/>
        <v>0.125</v>
      </c>
      <c r="AE105" s="33"/>
      <c r="AJ105" s="40" t="e">
        <f>NbColorAndTextSameAs($E105:AB1095,AE105)</f>
        <v>#VALUE!</v>
      </c>
    </row>
    <row r="106" spans="2:37" ht="14" customHeight="1">
      <c r="B106" s="10"/>
      <c r="C106" s="8">
        <v>0.77349537037036997</v>
      </c>
      <c r="D106" s="29" t="s">
        <v>1</v>
      </c>
    </row>
    <row r="107" spans="2:37" ht="14" customHeight="1" thickBot="1">
      <c r="B107" s="10" t="s">
        <v>6</v>
      </c>
      <c r="C107" s="8">
        <v>0.81516203703703705</v>
      </c>
      <c r="D107" s="24">
        <f t="shared" si="18"/>
        <v>0.25000000000000022</v>
      </c>
    </row>
    <row r="108" spans="2:37" ht="14" customHeight="1" thickBot="1">
      <c r="B108" s="11">
        <v>41803</v>
      </c>
      <c r="C108" s="13" t="s">
        <v>24</v>
      </c>
      <c r="D108" s="30">
        <f t="shared" si="19"/>
        <v>1.5448611111111104</v>
      </c>
      <c r="G108" s="61"/>
    </row>
    <row r="109" spans="2:37" ht="14" customHeight="1">
      <c r="B109" s="2" t="s">
        <v>28</v>
      </c>
      <c r="C109" s="8">
        <v>0.48182870370370368</v>
      </c>
      <c r="D109" s="22"/>
      <c r="F109" s="61"/>
    </row>
    <row r="110" spans="2:37" ht="14" customHeight="1">
      <c r="B110" s="2" t="s">
        <v>29</v>
      </c>
      <c r="C110" s="9">
        <v>0.48184027777777777</v>
      </c>
      <c r="D110" s="26"/>
    </row>
    <row r="111" spans="2:37" ht="14" customHeight="1">
      <c r="B111" s="10" t="s">
        <v>4</v>
      </c>
      <c r="C111" s="8">
        <v>0.48189814814814813</v>
      </c>
      <c r="D111" s="27"/>
    </row>
    <row r="112" spans="2:37" ht="14" customHeight="1">
      <c r="B112" s="2" t="s">
        <v>30</v>
      </c>
      <c r="C112" s="8"/>
      <c r="D112" s="26">
        <f t="shared" si="20"/>
        <v>6.2268518518519E-3</v>
      </c>
    </row>
    <row r="113" spans="2:4" ht="14" customHeight="1">
      <c r="B113" s="14"/>
      <c r="C113" s="8">
        <v>0.48811342592592594</v>
      </c>
      <c r="D113" s="28" t="s">
        <v>7</v>
      </c>
    </row>
    <row r="114" spans="2:4" ht="14" customHeight="1">
      <c r="B114" s="10" t="s">
        <v>5</v>
      </c>
      <c r="C114" s="8">
        <v>0.56369212962962967</v>
      </c>
      <c r="D114" s="22"/>
    </row>
    <row r="115" spans="2:4" ht="14" customHeight="1">
      <c r="B115" s="10"/>
      <c r="C115" s="8"/>
      <c r="D115" s="23">
        <f t="shared" si="17"/>
        <v>2.3148148148077752E-5</v>
      </c>
    </row>
    <row r="116" spans="2:4" ht="14" customHeight="1">
      <c r="B116" s="10"/>
      <c r="C116" s="8"/>
      <c r="D116" s="29" t="s">
        <v>1</v>
      </c>
    </row>
    <row r="117" spans="2:4" ht="14" customHeight="1" thickBot="1">
      <c r="B117" s="10" t="s">
        <v>6</v>
      </c>
      <c r="C117" s="8">
        <v>0.56371527777777775</v>
      </c>
      <c r="D117" s="24">
        <f t="shared" si="18"/>
        <v>6.2499999999999778E-3</v>
      </c>
    </row>
    <row r="118" spans="2:4" ht="14" customHeight="1" thickBot="1">
      <c r="B118" s="11">
        <v>41806</v>
      </c>
      <c r="C118" s="13" t="s">
        <v>24</v>
      </c>
      <c r="D118" s="30">
        <f t="shared" si="19"/>
        <v>1.5511111111111102</v>
      </c>
    </row>
    <row r="119" spans="2:4" ht="14" customHeight="1">
      <c r="B119" s="2" t="s">
        <v>28</v>
      </c>
      <c r="C119" s="8">
        <v>0.48182870370370368</v>
      </c>
      <c r="D119" s="22"/>
    </row>
    <row r="120" spans="2:4" ht="14" customHeight="1">
      <c r="B120" s="2" t="s">
        <v>29</v>
      </c>
      <c r="C120" s="9">
        <v>0.48184027777777777</v>
      </c>
      <c r="D120" s="26"/>
    </row>
    <row r="121" spans="2:4" ht="14" customHeight="1">
      <c r="B121" s="10" t="s">
        <v>4</v>
      </c>
      <c r="C121" s="8">
        <v>0.48189814814814813</v>
      </c>
      <c r="D121" s="27"/>
    </row>
    <row r="122" spans="2:4" ht="14" customHeight="1">
      <c r="B122" s="2" t="s">
        <v>30</v>
      </c>
      <c r="C122" s="8"/>
      <c r="D122" s="26">
        <f t="shared" si="20"/>
        <v>6.2268518518519E-3</v>
      </c>
    </row>
    <row r="123" spans="2:4" ht="14" customHeight="1">
      <c r="B123" s="14"/>
      <c r="C123" s="8">
        <v>0.48811342592592594</v>
      </c>
      <c r="D123" s="28" t="s">
        <v>7</v>
      </c>
    </row>
    <row r="124" spans="2:4" ht="14" customHeight="1">
      <c r="B124" s="10" t="s">
        <v>5</v>
      </c>
      <c r="C124" s="8">
        <v>0.56369212962962967</v>
      </c>
      <c r="D124" s="22"/>
    </row>
    <row r="125" spans="2:4" ht="14" customHeight="1">
      <c r="B125" s="10"/>
      <c r="C125" s="8"/>
      <c r="D125" s="23">
        <f t="shared" si="17"/>
        <v>2.3148148148077752E-5</v>
      </c>
    </row>
    <row r="126" spans="2:4" ht="14" customHeight="1">
      <c r="B126" s="10"/>
      <c r="C126" s="8"/>
      <c r="D126" s="29" t="s">
        <v>1</v>
      </c>
    </row>
    <row r="127" spans="2:4" ht="14" customHeight="1" thickBot="1">
      <c r="B127" s="10" t="s">
        <v>6</v>
      </c>
      <c r="C127" s="8">
        <v>0.56371527777777775</v>
      </c>
      <c r="D127" s="24">
        <f t="shared" si="18"/>
        <v>6.2499999999999778E-3</v>
      </c>
    </row>
    <row r="128" spans="2:4" ht="14" customHeight="1" thickBot="1">
      <c r="B128" s="11">
        <v>41807</v>
      </c>
      <c r="C128" s="12" t="s">
        <v>24</v>
      </c>
      <c r="D128" s="30">
        <f t="shared" si="19"/>
        <v>1.5573611111111103</v>
      </c>
    </row>
    <row r="129" spans="2:4" ht="14" customHeight="1">
      <c r="B129" s="2" t="s">
        <v>28</v>
      </c>
      <c r="C129" s="8">
        <v>0.48182870370370368</v>
      </c>
      <c r="D129" s="22"/>
    </row>
    <row r="130" spans="2:4" ht="14" customHeight="1">
      <c r="B130" s="2" t="s">
        <v>29</v>
      </c>
      <c r="C130" s="9">
        <v>0.48184027777777777</v>
      </c>
      <c r="D130" s="26"/>
    </row>
    <row r="131" spans="2:4" ht="14" customHeight="1">
      <c r="B131" s="10" t="s">
        <v>4</v>
      </c>
      <c r="C131" s="8">
        <v>0.48189814814814813</v>
      </c>
      <c r="D131" s="27"/>
    </row>
    <row r="132" spans="2:4" ht="14" customHeight="1">
      <c r="B132" s="2" t="s">
        <v>30</v>
      </c>
      <c r="C132" s="8"/>
      <c r="D132" s="26">
        <f t="shared" si="20"/>
        <v>6.2268518518519E-3</v>
      </c>
    </row>
    <row r="133" spans="2:4" ht="14" customHeight="1">
      <c r="B133" s="14"/>
      <c r="C133" s="8">
        <v>0.48811342592592594</v>
      </c>
      <c r="D133" s="28" t="s">
        <v>7</v>
      </c>
    </row>
    <row r="134" spans="2:4" ht="14" customHeight="1">
      <c r="B134" s="10" t="s">
        <v>5</v>
      </c>
      <c r="C134" s="8">
        <v>0.56369212962962967</v>
      </c>
      <c r="D134" s="22"/>
    </row>
    <row r="135" spans="2:4" ht="14" customHeight="1">
      <c r="B135" s="10"/>
      <c r="C135" s="8"/>
      <c r="D135" s="23">
        <f t="shared" si="17"/>
        <v>2.3148148148077752E-5</v>
      </c>
    </row>
    <row r="136" spans="2:4" ht="14" customHeight="1">
      <c r="B136" s="10"/>
      <c r="C136" s="8"/>
      <c r="D136" s="29" t="s">
        <v>1</v>
      </c>
    </row>
    <row r="137" spans="2:4" ht="14" customHeight="1" thickBot="1">
      <c r="B137" s="10" t="s">
        <v>6</v>
      </c>
      <c r="C137" s="8">
        <v>0.56371527777777775</v>
      </c>
      <c r="D137" s="24">
        <f t="shared" si="18"/>
        <v>6.2499999999999778E-3</v>
      </c>
    </row>
    <row r="138" spans="2:4" ht="14" customHeight="1" thickBot="1">
      <c r="B138" s="11">
        <v>41808</v>
      </c>
      <c r="C138" s="13" t="s">
        <v>24</v>
      </c>
      <c r="D138" s="30">
        <f t="shared" si="19"/>
        <v>1.5636111111111104</v>
      </c>
    </row>
    <row r="139" spans="2:4" ht="14" customHeight="1">
      <c r="B139" s="2" t="s">
        <v>28</v>
      </c>
      <c r="C139" s="8">
        <v>0.48182870370370368</v>
      </c>
      <c r="D139" s="22"/>
    </row>
    <row r="140" spans="2:4" ht="14" customHeight="1">
      <c r="B140" s="2" t="s">
        <v>29</v>
      </c>
      <c r="C140" s="9">
        <v>0.48184027777777777</v>
      </c>
      <c r="D140" s="26"/>
    </row>
    <row r="141" spans="2:4" ht="14" customHeight="1">
      <c r="B141" s="10" t="s">
        <v>4</v>
      </c>
      <c r="C141" s="8">
        <v>0.48189814814814813</v>
      </c>
      <c r="D141" s="27"/>
    </row>
    <row r="142" spans="2:4" ht="14" customHeight="1">
      <c r="B142" s="2" t="s">
        <v>30</v>
      </c>
      <c r="C142" s="8"/>
      <c r="D142" s="26">
        <f t="shared" si="20"/>
        <v>6.2268518518519E-3</v>
      </c>
    </row>
    <row r="143" spans="2:4" ht="14" customHeight="1">
      <c r="B143" s="14"/>
      <c r="C143" s="8">
        <v>0.48811342592592594</v>
      </c>
      <c r="D143" s="28" t="s">
        <v>7</v>
      </c>
    </row>
    <row r="144" spans="2:4" ht="14" customHeight="1">
      <c r="B144" s="10" t="s">
        <v>5</v>
      </c>
      <c r="C144" s="8">
        <v>0.56369212962962967</v>
      </c>
      <c r="D144" s="22"/>
    </row>
    <row r="145" spans="2:4" ht="14" customHeight="1">
      <c r="B145" s="10"/>
      <c r="C145" s="8"/>
      <c r="D145" s="23">
        <f t="shared" si="17"/>
        <v>2.3148148148077752E-5</v>
      </c>
    </row>
    <row r="146" spans="2:4" ht="14" customHeight="1">
      <c r="B146" s="10"/>
      <c r="C146" s="8"/>
      <c r="D146" s="29" t="s">
        <v>1</v>
      </c>
    </row>
    <row r="147" spans="2:4" ht="14" customHeight="1" thickBot="1">
      <c r="B147" s="10" t="s">
        <v>6</v>
      </c>
      <c r="C147" s="8">
        <v>0.56371527777777775</v>
      </c>
      <c r="D147" s="24">
        <f t="shared" si="18"/>
        <v>6.2499999999999778E-3</v>
      </c>
    </row>
    <row r="148" spans="2:4" ht="14" customHeight="1" thickBot="1">
      <c r="B148" s="11">
        <v>41809</v>
      </c>
      <c r="C148" s="13" t="s">
        <v>24</v>
      </c>
      <c r="D148" s="30">
        <f t="shared" si="19"/>
        <v>1.5698611111111105</v>
      </c>
    </row>
    <row r="149" spans="2:4" ht="14" customHeight="1">
      <c r="B149" s="2" t="s">
        <v>28</v>
      </c>
      <c r="C149" s="8">
        <v>0.48182870370370368</v>
      </c>
      <c r="D149" s="22"/>
    </row>
    <row r="150" spans="2:4" ht="14" customHeight="1">
      <c r="B150" s="2" t="s">
        <v>29</v>
      </c>
      <c r="C150" s="9">
        <v>0.48184027777777777</v>
      </c>
      <c r="D150" s="26"/>
    </row>
    <row r="151" spans="2:4" ht="14" customHeight="1">
      <c r="B151" s="10" t="s">
        <v>4</v>
      </c>
      <c r="C151" s="8">
        <v>0.48189814814814813</v>
      </c>
      <c r="D151" s="27"/>
    </row>
    <row r="152" spans="2:4" ht="14" customHeight="1">
      <c r="B152" s="2" t="s">
        <v>30</v>
      </c>
      <c r="C152" s="8"/>
      <c r="D152" s="26">
        <f t="shared" si="20"/>
        <v>6.2268518518519E-3</v>
      </c>
    </row>
    <row r="153" spans="2:4" ht="14" customHeight="1">
      <c r="B153" s="14"/>
      <c r="C153" s="8">
        <v>0.48811342592592594</v>
      </c>
      <c r="D153" s="28" t="s">
        <v>7</v>
      </c>
    </row>
    <row r="154" spans="2:4" ht="14" customHeight="1">
      <c r="B154" s="10" t="s">
        <v>5</v>
      </c>
      <c r="C154" s="8">
        <v>0.56369212962962967</v>
      </c>
      <c r="D154" s="22"/>
    </row>
    <row r="155" spans="2:4" ht="14" customHeight="1">
      <c r="B155" s="10"/>
      <c r="C155" s="8"/>
      <c r="D155" s="23">
        <f t="shared" ref="D155:D215" si="21">C157-C154</f>
        <v>0.26549768518518513</v>
      </c>
    </row>
    <row r="156" spans="2:4" ht="14" customHeight="1">
      <c r="B156" s="10"/>
      <c r="C156" s="8"/>
      <c r="D156" s="29" t="s">
        <v>1</v>
      </c>
    </row>
    <row r="157" spans="2:4" ht="14" customHeight="1" thickBot="1">
      <c r="B157" s="10" t="s">
        <v>6</v>
      </c>
      <c r="C157" s="8">
        <v>0.8291898148148148</v>
      </c>
      <c r="D157" s="24">
        <f t="shared" ref="D157:D217" si="22">D155+D152</f>
        <v>0.27172453703703703</v>
      </c>
    </row>
    <row r="158" spans="2:4" ht="14" customHeight="1" thickBot="1">
      <c r="B158" s="11">
        <v>41810</v>
      </c>
      <c r="C158" s="12" t="s">
        <v>24</v>
      </c>
      <c r="D158" s="30">
        <f t="shared" ref="D158:D218" si="23">D157+D148</f>
        <v>1.8415856481481474</v>
      </c>
    </row>
    <row r="159" spans="2:4" ht="14" customHeight="1">
      <c r="B159" s="2" t="s">
        <v>28</v>
      </c>
      <c r="C159" s="8">
        <v>0.48182870370370368</v>
      </c>
      <c r="D159" s="22"/>
    </row>
    <row r="160" spans="2:4" ht="14" customHeight="1">
      <c r="B160" s="2" t="s">
        <v>29</v>
      </c>
      <c r="C160" s="9">
        <v>0.48184027777777777</v>
      </c>
      <c r="D160" s="26"/>
    </row>
    <row r="161" spans="2:4" ht="14" customHeight="1">
      <c r="B161" s="10" t="s">
        <v>4</v>
      </c>
      <c r="C161" s="8">
        <v>0.48189814814814813</v>
      </c>
      <c r="D161" s="27"/>
    </row>
    <row r="162" spans="2:4" ht="14" customHeight="1">
      <c r="B162" s="2" t="s">
        <v>30</v>
      </c>
      <c r="C162" s="8"/>
      <c r="D162" s="26">
        <f t="shared" ref="D162:D222" si="24">C163-C159-(C161-C160)</f>
        <v>6.2268518518519E-3</v>
      </c>
    </row>
    <row r="163" spans="2:4" ht="14" customHeight="1">
      <c r="B163" s="14"/>
      <c r="C163" s="8">
        <v>0.48811342592592594</v>
      </c>
      <c r="D163" s="28" t="s">
        <v>7</v>
      </c>
    </row>
    <row r="164" spans="2:4" ht="14" customHeight="1">
      <c r="B164" s="10" t="s">
        <v>5</v>
      </c>
      <c r="C164" s="8">
        <v>0.56369212962962967</v>
      </c>
      <c r="D164" s="22"/>
    </row>
    <row r="165" spans="2:4" ht="14" customHeight="1">
      <c r="B165" s="10"/>
      <c r="C165" s="8"/>
      <c r="D165" s="23">
        <f t="shared" si="21"/>
        <v>2.3148148148077752E-5</v>
      </c>
    </row>
    <row r="166" spans="2:4" ht="14" customHeight="1">
      <c r="B166" s="10"/>
      <c r="C166" s="8"/>
      <c r="D166" s="29" t="s">
        <v>1</v>
      </c>
    </row>
    <row r="167" spans="2:4" ht="14" customHeight="1" thickBot="1">
      <c r="B167" s="10" t="s">
        <v>6</v>
      </c>
      <c r="C167" s="8">
        <v>0.56371527777777775</v>
      </c>
      <c r="D167" s="24">
        <f t="shared" si="22"/>
        <v>6.2499999999999778E-3</v>
      </c>
    </row>
    <row r="168" spans="2:4" ht="14" customHeight="1" thickBot="1">
      <c r="B168" s="11">
        <v>41811</v>
      </c>
      <c r="C168" s="13" t="s">
        <v>24</v>
      </c>
      <c r="D168" s="30">
        <f t="shared" si="23"/>
        <v>1.8478356481481475</v>
      </c>
    </row>
    <row r="169" spans="2:4" ht="14" customHeight="1">
      <c r="B169" s="2" t="s">
        <v>28</v>
      </c>
      <c r="C169" s="8">
        <v>0.48182870370370368</v>
      </c>
      <c r="D169" s="22"/>
    </row>
    <row r="170" spans="2:4" ht="14" customHeight="1">
      <c r="B170" s="2" t="s">
        <v>29</v>
      </c>
      <c r="C170" s="9">
        <v>0.48184027777777777</v>
      </c>
      <c r="D170" s="26"/>
    </row>
    <row r="171" spans="2:4" ht="14" customHeight="1">
      <c r="B171" s="10" t="s">
        <v>4</v>
      </c>
      <c r="C171" s="8">
        <v>0.48189814814814813</v>
      </c>
      <c r="D171" s="27"/>
    </row>
    <row r="172" spans="2:4" ht="14" customHeight="1">
      <c r="B172" s="2" t="s">
        <v>30</v>
      </c>
      <c r="C172" s="8"/>
      <c r="D172" s="26">
        <f t="shared" si="24"/>
        <v>6.2268518518519E-3</v>
      </c>
    </row>
    <row r="173" spans="2:4" ht="14" customHeight="1">
      <c r="B173" s="14"/>
      <c r="C173" s="8">
        <v>0.48811342592592594</v>
      </c>
      <c r="D173" s="28" t="s">
        <v>7</v>
      </c>
    </row>
    <row r="174" spans="2:4" ht="14" customHeight="1">
      <c r="B174" s="10" t="s">
        <v>5</v>
      </c>
      <c r="C174" s="8">
        <v>0.56369212962962967</v>
      </c>
      <c r="D174" s="22"/>
    </row>
    <row r="175" spans="2:4" ht="14" customHeight="1">
      <c r="B175" s="10"/>
      <c r="C175" s="8"/>
      <c r="D175" s="23">
        <f t="shared" si="21"/>
        <v>2.3148148148077752E-5</v>
      </c>
    </row>
    <row r="176" spans="2:4" ht="14" customHeight="1">
      <c r="B176" s="10"/>
      <c r="C176" s="8"/>
      <c r="D176" s="29" t="s">
        <v>1</v>
      </c>
    </row>
    <row r="177" spans="2:4" ht="14" customHeight="1" thickBot="1">
      <c r="B177" s="10" t="s">
        <v>6</v>
      </c>
      <c r="C177" s="8">
        <v>0.56371527777777775</v>
      </c>
      <c r="D177" s="24">
        <f t="shared" si="22"/>
        <v>6.2499999999999778E-3</v>
      </c>
    </row>
    <row r="178" spans="2:4" ht="14" customHeight="1" thickBot="1">
      <c r="B178" s="11">
        <v>41812</v>
      </c>
      <c r="C178" s="12" t="s">
        <v>24</v>
      </c>
      <c r="D178" s="30">
        <f t="shared" si="23"/>
        <v>1.8540856481481476</v>
      </c>
    </row>
    <row r="179" spans="2:4" ht="14" customHeight="1">
      <c r="B179" s="2" t="s">
        <v>28</v>
      </c>
      <c r="C179" s="8">
        <v>0.48182870370370368</v>
      </c>
      <c r="D179" s="22"/>
    </row>
    <row r="180" spans="2:4" ht="14" customHeight="1">
      <c r="B180" s="2" t="s">
        <v>29</v>
      </c>
      <c r="C180" s="9">
        <v>0.48184027777777777</v>
      </c>
      <c r="D180" s="26"/>
    </row>
    <row r="181" spans="2:4" ht="14" customHeight="1">
      <c r="B181" s="10" t="s">
        <v>4</v>
      </c>
      <c r="C181" s="8">
        <v>0.48189814814814813</v>
      </c>
      <c r="D181" s="27"/>
    </row>
    <row r="182" spans="2:4" ht="14" customHeight="1">
      <c r="B182" s="2" t="s">
        <v>30</v>
      </c>
      <c r="C182" s="8"/>
      <c r="D182" s="26">
        <f t="shared" si="24"/>
        <v>6.2268518518519E-3</v>
      </c>
    </row>
    <row r="183" spans="2:4" ht="14" customHeight="1">
      <c r="B183" s="14"/>
      <c r="C183" s="8">
        <v>0.48811342592592594</v>
      </c>
      <c r="D183" s="28" t="s">
        <v>7</v>
      </c>
    </row>
    <row r="184" spans="2:4" ht="14" customHeight="1">
      <c r="B184" s="10" t="s">
        <v>5</v>
      </c>
      <c r="C184" s="8">
        <v>0.56369212962962967</v>
      </c>
      <c r="D184" s="22"/>
    </row>
    <row r="185" spans="2:4" ht="14" customHeight="1">
      <c r="B185" s="10"/>
      <c r="C185" s="8"/>
      <c r="D185" s="23">
        <f t="shared" si="21"/>
        <v>2.3148148148077752E-5</v>
      </c>
    </row>
    <row r="186" spans="2:4" ht="14" customHeight="1">
      <c r="B186" s="10"/>
      <c r="C186" s="8"/>
      <c r="D186" s="29" t="s">
        <v>1</v>
      </c>
    </row>
    <row r="187" spans="2:4" ht="14" customHeight="1" thickBot="1">
      <c r="B187" s="10" t="s">
        <v>6</v>
      </c>
      <c r="C187" s="8">
        <v>0.56371527777777775</v>
      </c>
      <c r="D187" s="24">
        <f t="shared" si="22"/>
        <v>6.2499999999999778E-3</v>
      </c>
    </row>
    <row r="188" spans="2:4" ht="14" customHeight="1" thickBot="1">
      <c r="B188" s="11">
        <v>41813</v>
      </c>
      <c r="C188" s="13" t="s">
        <v>24</v>
      </c>
      <c r="D188" s="30">
        <f t="shared" si="23"/>
        <v>1.8603356481481477</v>
      </c>
    </row>
    <row r="189" spans="2:4" ht="14" customHeight="1">
      <c r="B189" s="2" t="s">
        <v>28</v>
      </c>
      <c r="C189" s="8">
        <v>0.48182870370370368</v>
      </c>
      <c r="D189" s="22"/>
    </row>
    <row r="190" spans="2:4" ht="14" customHeight="1">
      <c r="B190" s="2" t="s">
        <v>29</v>
      </c>
      <c r="C190" s="9">
        <v>0.48184027777777777</v>
      </c>
      <c r="D190" s="26"/>
    </row>
    <row r="191" spans="2:4" ht="14" customHeight="1">
      <c r="B191" s="10" t="s">
        <v>4</v>
      </c>
      <c r="C191" s="8">
        <v>0.48189814814814813</v>
      </c>
      <c r="D191" s="27"/>
    </row>
    <row r="192" spans="2:4" ht="14" customHeight="1">
      <c r="B192" s="2" t="s">
        <v>30</v>
      </c>
      <c r="C192" s="8"/>
      <c r="D192" s="26">
        <f t="shared" si="24"/>
        <v>6.2268518518519E-3</v>
      </c>
    </row>
    <row r="193" spans="2:4" ht="14" customHeight="1">
      <c r="B193" s="14"/>
      <c r="C193" s="8">
        <v>0.48811342592592594</v>
      </c>
      <c r="D193" s="28" t="s">
        <v>7</v>
      </c>
    </row>
    <row r="194" spans="2:4" ht="14" customHeight="1">
      <c r="B194" s="10" t="s">
        <v>5</v>
      </c>
      <c r="C194" s="8">
        <v>0.56369212962962967</v>
      </c>
      <c r="D194" s="22"/>
    </row>
    <row r="195" spans="2:4" ht="14" customHeight="1">
      <c r="B195" s="10"/>
      <c r="C195" s="8"/>
      <c r="D195" s="23">
        <f t="shared" si="21"/>
        <v>2.3148148148077752E-5</v>
      </c>
    </row>
    <row r="196" spans="2:4" ht="14" customHeight="1">
      <c r="B196" s="10"/>
      <c r="C196" s="8"/>
      <c r="D196" s="29" t="s">
        <v>1</v>
      </c>
    </row>
    <row r="197" spans="2:4" ht="14" customHeight="1" thickBot="1">
      <c r="B197" s="10" t="s">
        <v>6</v>
      </c>
      <c r="C197" s="8">
        <v>0.56371527777777775</v>
      </c>
      <c r="D197" s="24">
        <f t="shared" si="22"/>
        <v>6.2499999999999778E-3</v>
      </c>
    </row>
    <row r="198" spans="2:4" ht="14" customHeight="1" thickBot="1">
      <c r="B198" s="11">
        <v>41814</v>
      </c>
      <c r="C198" s="12" t="s">
        <v>24</v>
      </c>
      <c r="D198" s="30">
        <f t="shared" si="23"/>
        <v>1.8665856481481478</v>
      </c>
    </row>
    <row r="199" spans="2:4" ht="14" customHeight="1">
      <c r="B199" s="2" t="s">
        <v>28</v>
      </c>
      <c r="C199" s="8">
        <v>0.48182870370370368</v>
      </c>
      <c r="D199" s="22"/>
    </row>
    <row r="200" spans="2:4" ht="14" customHeight="1">
      <c r="B200" s="2" t="s">
        <v>29</v>
      </c>
      <c r="C200" s="9">
        <v>0.48184027777777777</v>
      </c>
      <c r="D200" s="26"/>
    </row>
    <row r="201" spans="2:4" ht="14" customHeight="1">
      <c r="B201" s="10" t="s">
        <v>4</v>
      </c>
      <c r="C201" s="8">
        <v>0.48189814814814813</v>
      </c>
      <c r="D201" s="27"/>
    </row>
    <row r="202" spans="2:4" ht="14" customHeight="1">
      <c r="B202" s="2" t="s">
        <v>30</v>
      </c>
      <c r="C202" s="8"/>
      <c r="D202" s="26">
        <f t="shared" si="24"/>
        <v>6.2268518518519E-3</v>
      </c>
    </row>
    <row r="203" spans="2:4" ht="14" customHeight="1">
      <c r="B203" s="14"/>
      <c r="C203" s="8">
        <v>0.48811342592592594</v>
      </c>
      <c r="D203" s="28" t="s">
        <v>7</v>
      </c>
    </row>
    <row r="204" spans="2:4" ht="14" customHeight="1">
      <c r="B204" s="10" t="s">
        <v>5</v>
      </c>
      <c r="C204" s="8">
        <v>0.56369212962962967</v>
      </c>
      <c r="D204" s="22"/>
    </row>
    <row r="205" spans="2:4" ht="14" customHeight="1">
      <c r="B205" s="10"/>
      <c r="C205" s="8"/>
      <c r="D205" s="23">
        <f t="shared" si="21"/>
        <v>2.3148148148077752E-5</v>
      </c>
    </row>
    <row r="206" spans="2:4" ht="14" customHeight="1">
      <c r="B206" s="10"/>
      <c r="C206" s="8"/>
      <c r="D206" s="29" t="s">
        <v>1</v>
      </c>
    </row>
    <row r="207" spans="2:4" ht="14" customHeight="1" thickBot="1">
      <c r="B207" s="10" t="s">
        <v>6</v>
      </c>
      <c r="C207" s="8">
        <v>0.56371527777777775</v>
      </c>
      <c r="D207" s="24">
        <f t="shared" si="22"/>
        <v>6.2499999999999778E-3</v>
      </c>
    </row>
    <row r="208" spans="2:4" ht="14" customHeight="1" thickBot="1">
      <c r="B208" s="11">
        <v>41815</v>
      </c>
      <c r="C208" s="13" t="s">
        <v>24</v>
      </c>
      <c r="D208" s="30">
        <f t="shared" si="23"/>
        <v>1.8728356481481478</v>
      </c>
    </row>
    <row r="209" spans="2:4" ht="14" customHeight="1">
      <c r="B209" s="2" t="s">
        <v>28</v>
      </c>
      <c r="C209" s="8">
        <v>0.48182870370370368</v>
      </c>
      <c r="D209" s="22"/>
    </row>
    <row r="210" spans="2:4" ht="14" customHeight="1">
      <c r="B210" s="2" t="s">
        <v>29</v>
      </c>
      <c r="C210" s="9">
        <v>0.48184027777777777</v>
      </c>
      <c r="D210" s="26"/>
    </row>
    <row r="211" spans="2:4" ht="14" customHeight="1">
      <c r="B211" s="10" t="s">
        <v>4</v>
      </c>
      <c r="C211" s="8">
        <v>0.48189814814814813</v>
      </c>
      <c r="D211" s="27"/>
    </row>
    <row r="212" spans="2:4" ht="14" customHeight="1">
      <c r="B212" s="2" t="s">
        <v>30</v>
      </c>
      <c r="C212" s="8"/>
      <c r="D212" s="26">
        <f t="shared" si="24"/>
        <v>6.2268518518519E-3</v>
      </c>
    </row>
    <row r="213" spans="2:4" ht="14" customHeight="1">
      <c r="B213" s="14"/>
      <c r="C213" s="8">
        <v>0.48811342592592594</v>
      </c>
      <c r="D213" s="28" t="s">
        <v>7</v>
      </c>
    </row>
    <row r="214" spans="2:4" ht="14" customHeight="1">
      <c r="B214" s="10" t="s">
        <v>5</v>
      </c>
      <c r="C214" s="8">
        <v>0.56369212962962967</v>
      </c>
      <c r="D214" s="22"/>
    </row>
    <row r="215" spans="2:4" ht="14" customHeight="1">
      <c r="B215" s="10"/>
      <c r="C215" s="8"/>
      <c r="D215" s="23">
        <f t="shared" si="21"/>
        <v>2.3148148148077752E-5</v>
      </c>
    </row>
    <row r="216" spans="2:4" ht="14" customHeight="1">
      <c r="B216" s="10"/>
      <c r="C216" s="8"/>
      <c r="D216" s="29" t="s">
        <v>1</v>
      </c>
    </row>
    <row r="217" spans="2:4" ht="14" customHeight="1" thickBot="1">
      <c r="B217" s="10" t="s">
        <v>6</v>
      </c>
      <c r="C217" s="8">
        <v>0.56371527777777775</v>
      </c>
      <c r="D217" s="24">
        <f t="shared" si="22"/>
        <v>6.2499999999999778E-3</v>
      </c>
    </row>
    <row r="218" spans="2:4" ht="14" customHeight="1" thickBot="1">
      <c r="B218" s="11">
        <v>41816</v>
      </c>
      <c r="C218" s="12" t="s">
        <v>24</v>
      </c>
      <c r="D218" s="30">
        <f t="shared" si="23"/>
        <v>1.8790856481481479</v>
      </c>
    </row>
    <row r="219" spans="2:4" ht="14" customHeight="1">
      <c r="B219" s="2" t="s">
        <v>28</v>
      </c>
      <c r="C219" s="8">
        <v>0.48182870370370368</v>
      </c>
      <c r="D219" s="22"/>
    </row>
    <row r="220" spans="2:4" ht="14" customHeight="1">
      <c r="B220" s="2" t="s">
        <v>29</v>
      </c>
      <c r="C220" s="9">
        <v>0.48184027777777777</v>
      </c>
      <c r="D220" s="26"/>
    </row>
    <row r="221" spans="2:4" ht="14" customHeight="1">
      <c r="B221" s="10" t="s">
        <v>4</v>
      </c>
      <c r="C221" s="8">
        <v>0.48189814814814813</v>
      </c>
      <c r="D221" s="27"/>
    </row>
    <row r="222" spans="2:4" ht="14" customHeight="1">
      <c r="B222" s="2" t="s">
        <v>30</v>
      </c>
      <c r="C222" s="8"/>
      <c r="D222" s="26">
        <f t="shared" si="24"/>
        <v>6.2268518518519E-3</v>
      </c>
    </row>
    <row r="223" spans="2:4" ht="14" customHeight="1">
      <c r="B223" s="14"/>
      <c r="C223" s="8">
        <v>0.48811342592592594</v>
      </c>
      <c r="D223" s="28" t="s">
        <v>7</v>
      </c>
    </row>
    <row r="224" spans="2:4" ht="14" customHeight="1">
      <c r="B224" s="10" t="s">
        <v>5</v>
      </c>
      <c r="C224" s="8">
        <v>0.56369212962962967</v>
      </c>
      <c r="D224" s="22"/>
    </row>
    <row r="225" spans="2:4" ht="14" customHeight="1">
      <c r="B225" s="10"/>
      <c r="C225" s="8"/>
      <c r="D225" s="23">
        <f t="shared" ref="D225:D275" si="25">C227-C224</f>
        <v>2.3148148148077752E-5</v>
      </c>
    </row>
    <row r="226" spans="2:4" ht="14" customHeight="1">
      <c r="B226" s="10"/>
      <c r="C226" s="8"/>
      <c r="D226" s="29" t="s">
        <v>1</v>
      </c>
    </row>
    <row r="227" spans="2:4" ht="14" customHeight="1" thickBot="1">
      <c r="B227" s="10" t="s">
        <v>6</v>
      </c>
      <c r="C227" s="8">
        <v>0.56371527777777775</v>
      </c>
      <c r="D227" s="24">
        <f t="shared" ref="D227:D267" si="26">D225+D222</f>
        <v>6.2499999999999778E-3</v>
      </c>
    </row>
    <row r="228" spans="2:4" ht="14" customHeight="1" thickBot="1">
      <c r="B228" s="11">
        <v>41817</v>
      </c>
      <c r="C228" s="13" t="s">
        <v>24</v>
      </c>
      <c r="D228" s="30">
        <f t="shared" ref="D228:D268" si="27">D227+D218</f>
        <v>1.885335648148148</v>
      </c>
    </row>
    <row r="229" spans="2:4" ht="14" customHeight="1">
      <c r="B229" s="2" t="s">
        <v>28</v>
      </c>
      <c r="C229" s="8">
        <v>0.81130787037037033</v>
      </c>
      <c r="D229" s="22"/>
    </row>
    <row r="230" spans="2:4" ht="14" customHeight="1">
      <c r="B230" s="2" t="s">
        <v>29</v>
      </c>
      <c r="C230" s="9">
        <v>0.81159722222222219</v>
      </c>
      <c r="D230" s="26"/>
    </row>
    <row r="231" spans="2:4" ht="14" customHeight="1">
      <c r="B231" s="10" t="s">
        <v>4</v>
      </c>
      <c r="C231" s="8">
        <v>0.81164351851851846</v>
      </c>
      <c r="D231" s="27"/>
    </row>
    <row r="232" spans="2:4" ht="14" customHeight="1">
      <c r="B232" s="2" t="s">
        <v>30</v>
      </c>
      <c r="C232" s="8"/>
      <c r="D232" s="26">
        <f t="shared" ref="D232:D272" si="28">C233-C229-(C231-C230)</f>
        <v>3.2407407407419875E-4</v>
      </c>
    </row>
    <row r="233" spans="2:4" ht="14" customHeight="1">
      <c r="B233" s="14"/>
      <c r="C233" s="8">
        <v>0.8116782407407408</v>
      </c>
      <c r="D233" s="28" t="s">
        <v>7</v>
      </c>
    </row>
    <row r="234" spans="2:4" ht="14" customHeight="1">
      <c r="B234" s="10" t="s">
        <v>5</v>
      </c>
      <c r="C234" s="8">
        <v>0.81175925925925929</v>
      </c>
      <c r="D234" s="22"/>
    </row>
    <row r="235" spans="2:4" ht="14" customHeight="1">
      <c r="B235" s="10"/>
      <c r="C235" s="8"/>
      <c r="D235" s="23">
        <f t="shared" si="25"/>
        <v>3.472222222222765E-5</v>
      </c>
    </row>
    <row r="236" spans="2:4" ht="14" customHeight="1">
      <c r="B236" s="10"/>
      <c r="C236" s="8"/>
      <c r="D236" s="29" t="s">
        <v>1</v>
      </c>
    </row>
    <row r="237" spans="2:4" ht="14" customHeight="1" thickBot="1">
      <c r="B237" s="10" t="s">
        <v>6</v>
      </c>
      <c r="C237" s="8">
        <v>0.81179398148148152</v>
      </c>
      <c r="D237" s="24">
        <f t="shared" si="26"/>
        <v>3.587962962964264E-4</v>
      </c>
    </row>
    <row r="238" spans="2:4" ht="14" customHeight="1" thickBot="1">
      <c r="B238" s="11">
        <v>41818</v>
      </c>
      <c r="C238" s="12" t="s">
        <v>24</v>
      </c>
      <c r="D238" s="30">
        <f t="shared" si="27"/>
        <v>1.8856944444444443</v>
      </c>
    </row>
    <row r="239" spans="2:4" ht="14" customHeight="1">
      <c r="B239" s="2" t="s">
        <v>28</v>
      </c>
      <c r="C239" s="8">
        <v>0.48182870370370368</v>
      </c>
      <c r="D239" s="22"/>
    </row>
    <row r="240" spans="2:4" ht="14" customHeight="1">
      <c r="B240" s="2" t="s">
        <v>29</v>
      </c>
      <c r="C240" s="9">
        <v>0.48184027777777777</v>
      </c>
      <c r="D240" s="26"/>
    </row>
    <row r="241" spans="2:4" ht="14" customHeight="1">
      <c r="B241" s="10" t="s">
        <v>4</v>
      </c>
      <c r="C241" s="8">
        <v>0.48189814814814813</v>
      </c>
      <c r="D241" s="27"/>
    </row>
    <row r="242" spans="2:4" ht="14" customHeight="1">
      <c r="B242" s="2" t="s">
        <v>30</v>
      </c>
      <c r="C242" s="8"/>
      <c r="D242" s="26">
        <f t="shared" si="28"/>
        <v>6.2268518518519E-3</v>
      </c>
    </row>
    <row r="243" spans="2:4" ht="14" customHeight="1">
      <c r="B243" s="14"/>
      <c r="C243" s="8">
        <v>0.48811342592592594</v>
      </c>
      <c r="D243" s="28" t="s">
        <v>7</v>
      </c>
    </row>
    <row r="244" spans="2:4" ht="14" customHeight="1">
      <c r="B244" s="10" t="s">
        <v>5</v>
      </c>
      <c r="C244" s="8">
        <v>0.56369212962962967</v>
      </c>
      <c r="D244" s="22"/>
    </row>
    <row r="245" spans="2:4" ht="14" customHeight="1">
      <c r="B245" s="10"/>
      <c r="C245" s="8"/>
      <c r="D245" s="23">
        <f t="shared" si="25"/>
        <v>2.3148148148077752E-5</v>
      </c>
    </row>
    <row r="246" spans="2:4" ht="14" customHeight="1">
      <c r="B246" s="10"/>
      <c r="C246" s="8"/>
      <c r="D246" s="29" t="s">
        <v>1</v>
      </c>
    </row>
    <row r="247" spans="2:4" ht="14" customHeight="1" thickBot="1">
      <c r="B247" s="10" t="s">
        <v>6</v>
      </c>
      <c r="C247" s="8">
        <v>0.56371527777777775</v>
      </c>
      <c r="D247" s="24">
        <f t="shared" si="26"/>
        <v>6.2499999999999778E-3</v>
      </c>
    </row>
    <row r="248" spans="2:4" ht="14" customHeight="1" thickBot="1">
      <c r="B248" s="11">
        <v>41819</v>
      </c>
      <c r="C248" s="13" t="s">
        <v>24</v>
      </c>
      <c r="D248" s="30">
        <f t="shared" si="27"/>
        <v>1.8919444444444444</v>
      </c>
    </row>
    <row r="249" spans="2:4" ht="14" customHeight="1">
      <c r="B249" s="2" t="s">
        <v>28</v>
      </c>
      <c r="C249" s="8">
        <v>0.48182870370370368</v>
      </c>
      <c r="D249" s="22"/>
    </row>
    <row r="250" spans="2:4" ht="14" customHeight="1">
      <c r="B250" s="2" t="s">
        <v>29</v>
      </c>
      <c r="C250" s="9">
        <v>0.48184027777777777</v>
      </c>
      <c r="D250" s="26"/>
    </row>
    <row r="251" spans="2:4" ht="14" customHeight="1">
      <c r="B251" s="10" t="s">
        <v>4</v>
      </c>
      <c r="C251" s="8">
        <v>0.48189814814814813</v>
      </c>
      <c r="D251" s="27"/>
    </row>
    <row r="252" spans="2:4" ht="14" customHeight="1">
      <c r="B252" s="2" t="s">
        <v>30</v>
      </c>
      <c r="C252" s="8"/>
      <c r="D252" s="26">
        <f t="shared" si="28"/>
        <v>6.2268518518519E-3</v>
      </c>
    </row>
    <row r="253" spans="2:4" ht="14" customHeight="1">
      <c r="B253" s="14"/>
      <c r="C253" s="8">
        <v>0.48811342592592594</v>
      </c>
      <c r="D253" s="28" t="s">
        <v>7</v>
      </c>
    </row>
    <row r="254" spans="2:4" ht="14" customHeight="1">
      <c r="B254" s="10" t="s">
        <v>5</v>
      </c>
      <c r="C254" s="8">
        <v>0.56369212962962967</v>
      </c>
      <c r="D254" s="22"/>
    </row>
    <row r="255" spans="2:4" ht="14" customHeight="1">
      <c r="B255" s="10"/>
      <c r="C255" s="8"/>
      <c r="D255" s="23">
        <f t="shared" si="25"/>
        <v>2.3148148148077752E-5</v>
      </c>
    </row>
    <row r="256" spans="2:4" ht="14" customHeight="1">
      <c r="B256" s="10"/>
      <c r="C256" s="8"/>
      <c r="D256" s="29" t="s">
        <v>1</v>
      </c>
    </row>
    <row r="257" spans="2:4" ht="14" customHeight="1" thickBot="1">
      <c r="B257" s="10" t="s">
        <v>6</v>
      </c>
      <c r="C257" s="8">
        <v>0.56371527777777775</v>
      </c>
      <c r="D257" s="24">
        <f t="shared" si="26"/>
        <v>6.2499999999999778E-3</v>
      </c>
    </row>
    <row r="258" spans="2:4" ht="14" customHeight="1" thickBot="1">
      <c r="B258" s="11">
        <v>41820</v>
      </c>
      <c r="C258" s="12" t="s">
        <v>24</v>
      </c>
      <c r="D258" s="30">
        <f t="shared" si="27"/>
        <v>1.8981944444444445</v>
      </c>
    </row>
    <row r="259" spans="2:4" ht="14" customHeight="1">
      <c r="B259" s="2" t="s">
        <v>28</v>
      </c>
      <c r="C259" s="8">
        <v>0.48182870370370368</v>
      </c>
      <c r="D259" s="22"/>
    </row>
    <row r="260" spans="2:4" ht="14" customHeight="1">
      <c r="B260" s="2" t="s">
        <v>29</v>
      </c>
      <c r="C260" s="9">
        <v>0.48184027777777777</v>
      </c>
      <c r="D260" s="26"/>
    </row>
    <row r="261" spans="2:4" ht="14" customHeight="1">
      <c r="B261" s="10" t="s">
        <v>4</v>
      </c>
      <c r="C261" s="8">
        <v>0.48189814814814813</v>
      </c>
      <c r="D261" s="27"/>
    </row>
    <row r="262" spans="2:4" ht="14" customHeight="1">
      <c r="B262" s="2" t="s">
        <v>30</v>
      </c>
      <c r="C262" s="8"/>
      <c r="D262" s="26">
        <f t="shared" si="28"/>
        <v>6.2268518518519E-3</v>
      </c>
    </row>
    <row r="263" spans="2:4" ht="14" customHeight="1">
      <c r="B263" s="14"/>
      <c r="C263" s="8">
        <v>0.48811342592592594</v>
      </c>
      <c r="D263" s="28" t="s">
        <v>7</v>
      </c>
    </row>
    <row r="264" spans="2:4" ht="14" customHeight="1">
      <c r="B264" s="10" t="s">
        <v>5</v>
      </c>
      <c r="C264" s="8">
        <v>0.56369212962962967</v>
      </c>
      <c r="D264" s="22"/>
    </row>
    <row r="265" spans="2:4" ht="14" customHeight="1">
      <c r="B265" s="10"/>
      <c r="C265" s="8"/>
      <c r="D265" s="23">
        <f t="shared" si="25"/>
        <v>2.3148148148077752E-5</v>
      </c>
    </row>
    <row r="266" spans="2:4" ht="14" customHeight="1">
      <c r="B266" s="10"/>
      <c r="C266" s="8"/>
      <c r="D266" s="29" t="s">
        <v>1</v>
      </c>
    </row>
    <row r="267" spans="2:4" ht="14" customHeight="1" thickBot="1">
      <c r="B267" s="10" t="s">
        <v>6</v>
      </c>
      <c r="C267" s="8">
        <v>0.56371527777777775</v>
      </c>
      <c r="D267" s="24">
        <f t="shared" si="26"/>
        <v>6.2499999999999778E-3</v>
      </c>
    </row>
    <row r="268" spans="2:4" ht="14" customHeight="1" thickBot="1">
      <c r="B268" s="11">
        <v>41821</v>
      </c>
      <c r="C268" s="13" t="s">
        <v>24</v>
      </c>
      <c r="D268" s="30">
        <f t="shared" si="27"/>
        <v>1.9044444444444446</v>
      </c>
    </row>
    <row r="269" spans="2:4" ht="14" customHeight="1">
      <c r="B269" s="2" t="s">
        <v>28</v>
      </c>
      <c r="C269" s="8">
        <v>0.48182870370370368</v>
      </c>
      <c r="D269" s="22"/>
    </row>
    <row r="270" spans="2:4" ht="14" customHeight="1">
      <c r="B270" s="2" t="s">
        <v>29</v>
      </c>
      <c r="C270" s="9">
        <v>0.48184027777777777</v>
      </c>
      <c r="D270" s="26"/>
    </row>
    <row r="271" spans="2:4" ht="14" customHeight="1">
      <c r="B271" s="10" t="s">
        <v>4</v>
      </c>
      <c r="C271" s="8">
        <v>0.48189814814814813</v>
      </c>
      <c r="D271" s="27"/>
    </row>
    <row r="272" spans="2:4" ht="14" customHeight="1">
      <c r="B272" s="2" t="s">
        <v>30</v>
      </c>
      <c r="C272" s="8"/>
      <c r="D272" s="26">
        <f t="shared" si="28"/>
        <v>6.2268518518519E-3</v>
      </c>
    </row>
    <row r="273" spans="2:4" ht="14" customHeight="1">
      <c r="B273" s="14"/>
      <c r="C273" s="8">
        <v>0.48811342592592594</v>
      </c>
      <c r="D273" s="28" t="s">
        <v>7</v>
      </c>
    </row>
    <row r="274" spans="2:4" ht="14" customHeight="1">
      <c r="B274" s="10" t="s">
        <v>5</v>
      </c>
      <c r="C274" s="8">
        <v>0.56369212962962967</v>
      </c>
      <c r="D274" s="22"/>
    </row>
    <row r="275" spans="2:4" ht="14" customHeight="1">
      <c r="B275" s="10"/>
      <c r="C275" s="8"/>
      <c r="D275" s="23">
        <f t="shared" si="25"/>
        <v>-0.56369212962962967</v>
      </c>
    </row>
  </sheetData>
  <sortState ref="C8:F14">
    <sortCondition descending="1" ref="F9"/>
  </sortState>
  <customSheetViews>
    <customSheetView guid="{F4D249E1-DA4F-B641-B03A-01BF860B1C70}" scale="75" topLeftCell="G1">
      <selection activeCell="O4" sqref="O4"/>
      <pageSetup paperSize="9" orientation="portrait" horizontalDpi="4294967292" verticalDpi="4294967292"/>
    </customSheetView>
  </customSheetViews>
  <phoneticPr fontId="15" type="noConversion"/>
  <conditionalFormatting sqref="AF9">
    <cfRule type="expression" dxfId="142" priority="125">
      <formula>AH9="P"</formula>
    </cfRule>
    <cfRule type="expression" dxfId="141" priority="126">
      <formula>AH9="U"</formula>
    </cfRule>
    <cfRule type="expression" dxfId="140" priority="127">
      <formula>AH9="CC"</formula>
    </cfRule>
    <cfRule type="expression" dxfId="139" priority="128">
      <formula>AH9="N"</formula>
    </cfRule>
  </conditionalFormatting>
  <conditionalFormatting sqref="AG9">
    <cfRule type="expression" dxfId="138" priority="121">
      <formula>AH9="U"</formula>
    </cfRule>
    <cfRule type="expression" dxfId="137" priority="122">
      <formula>AH9="N"</formula>
    </cfRule>
    <cfRule type="expression" dxfId="136" priority="123">
      <formula>AH9="CC"</formula>
    </cfRule>
    <cfRule type="expression" dxfId="135" priority="124">
      <formula>AH9="P"</formula>
    </cfRule>
  </conditionalFormatting>
  <conditionalFormatting sqref="AH9">
    <cfRule type="expression" dxfId="134" priority="116">
      <formula>AH9="CC"</formula>
    </cfRule>
    <cfRule type="expression" dxfId="133" priority="117">
      <formula>AH9="U"</formula>
    </cfRule>
    <cfRule type="expression" dxfId="132" priority="118">
      <formula>AH9="N"</formula>
    </cfRule>
    <cfRule type="expression" dxfId="131" priority="120">
      <formula>AH9="P"</formula>
    </cfRule>
  </conditionalFormatting>
  <conditionalFormatting sqref="AI9">
    <cfRule type="expression" dxfId="130" priority="113">
      <formula>AH9="CC"</formula>
    </cfRule>
    <cfRule type="expression" dxfId="129" priority="114">
      <formula>AH9="N"</formula>
    </cfRule>
    <cfRule type="expression" dxfId="128" priority="115">
      <formula>AH9="U"</formula>
    </cfRule>
    <cfRule type="expression" dxfId="127" priority="119">
      <formula>AH9="P"</formula>
    </cfRule>
  </conditionalFormatting>
  <conditionalFormatting sqref="AF10">
    <cfRule type="expression" dxfId="126" priority="109">
      <formula>AH10="P"</formula>
    </cfRule>
    <cfRule type="expression" dxfId="125" priority="110">
      <formula>AH10="U"</formula>
    </cfRule>
    <cfRule type="expression" dxfId="124" priority="111">
      <formula>AH10="CC"</formula>
    </cfRule>
    <cfRule type="expression" dxfId="123" priority="112">
      <formula>AH10="N"</formula>
    </cfRule>
  </conditionalFormatting>
  <conditionalFormatting sqref="AG10">
    <cfRule type="expression" dxfId="122" priority="105">
      <formula>AH10="U"</formula>
    </cfRule>
    <cfRule type="expression" dxfId="121" priority="106">
      <formula>AH10="N"</formula>
    </cfRule>
    <cfRule type="expression" dxfId="120" priority="107">
      <formula>AH10="CC"</formula>
    </cfRule>
    <cfRule type="expression" dxfId="119" priority="108">
      <formula>AH10="P"</formula>
    </cfRule>
  </conditionalFormatting>
  <conditionalFormatting sqref="AH10">
    <cfRule type="expression" dxfId="118" priority="100">
      <formula>AH10="CC"</formula>
    </cfRule>
    <cfRule type="expression" dxfId="117" priority="101">
      <formula>AH10="U"</formula>
    </cfRule>
    <cfRule type="expression" dxfId="116" priority="102">
      <formula>AH10="N"</formula>
    </cfRule>
    <cfRule type="expression" dxfId="115" priority="104">
      <formula>AH10="P"</formula>
    </cfRule>
  </conditionalFormatting>
  <conditionalFormatting sqref="AI10">
    <cfRule type="expression" dxfId="114" priority="97">
      <formula>AH10="CC"</formula>
    </cfRule>
    <cfRule type="expression" dxfId="113" priority="98">
      <formula>AH10="N"</formula>
    </cfRule>
    <cfRule type="expression" dxfId="112" priority="99">
      <formula>AH10="U"</formula>
    </cfRule>
    <cfRule type="expression" dxfId="111" priority="103">
      <formula>AH10="P"</formula>
    </cfRule>
  </conditionalFormatting>
  <conditionalFormatting sqref="AF11">
    <cfRule type="expression" dxfId="110" priority="93">
      <formula>AH11="P"</formula>
    </cfRule>
    <cfRule type="expression" dxfId="109" priority="94">
      <formula>AH11="U"</formula>
    </cfRule>
    <cfRule type="expression" dxfId="108" priority="95">
      <formula>AH11="CC"</formula>
    </cfRule>
    <cfRule type="expression" dxfId="107" priority="96">
      <formula>AH11="N"</formula>
    </cfRule>
  </conditionalFormatting>
  <conditionalFormatting sqref="AG11">
    <cfRule type="expression" dxfId="106" priority="89">
      <formula>AH11="U"</formula>
    </cfRule>
    <cfRule type="expression" dxfId="105" priority="90">
      <formula>AH11="N"</formula>
    </cfRule>
    <cfRule type="expression" dxfId="104" priority="91">
      <formula>AH11="CC"</formula>
    </cfRule>
    <cfRule type="expression" dxfId="103" priority="92">
      <formula>AH11="P"</formula>
    </cfRule>
  </conditionalFormatting>
  <conditionalFormatting sqref="AH11">
    <cfRule type="expression" dxfId="102" priority="84">
      <formula>AH11="CC"</formula>
    </cfRule>
    <cfRule type="expression" dxfId="101" priority="85">
      <formula>AH11="U"</formula>
    </cfRule>
    <cfRule type="expression" dxfId="100" priority="86">
      <formula>AH11="N"</formula>
    </cfRule>
    <cfRule type="expression" dxfId="99" priority="88">
      <formula>AH11="P"</formula>
    </cfRule>
  </conditionalFormatting>
  <conditionalFormatting sqref="AI11">
    <cfRule type="expression" dxfId="98" priority="81">
      <formula>AH11="CC"</formula>
    </cfRule>
    <cfRule type="expression" dxfId="97" priority="82">
      <formula>AH11="N"</formula>
    </cfRule>
    <cfRule type="expression" dxfId="96" priority="83">
      <formula>AH11="U"</formula>
    </cfRule>
    <cfRule type="expression" dxfId="95" priority="87">
      <formula>AH11="P"</formula>
    </cfRule>
  </conditionalFormatting>
  <conditionalFormatting sqref="AF12">
    <cfRule type="expression" dxfId="94" priority="77">
      <formula>AH12="P"</formula>
    </cfRule>
    <cfRule type="expression" dxfId="93" priority="78">
      <formula>AH12="U"</formula>
    </cfRule>
    <cfRule type="expression" dxfId="92" priority="79">
      <formula>AH12="CC"</formula>
    </cfRule>
    <cfRule type="expression" dxfId="91" priority="80">
      <formula>AH12="N"</formula>
    </cfRule>
  </conditionalFormatting>
  <conditionalFormatting sqref="AG12">
    <cfRule type="expression" dxfId="90" priority="73">
      <formula>AH12="U"</formula>
    </cfRule>
    <cfRule type="expression" dxfId="89" priority="74">
      <formula>AH12="N"</formula>
    </cfRule>
    <cfRule type="expression" dxfId="88" priority="75">
      <formula>AH12="CC"</formula>
    </cfRule>
    <cfRule type="expression" dxfId="87" priority="76">
      <formula>AH12="P"</formula>
    </cfRule>
  </conditionalFormatting>
  <conditionalFormatting sqref="AH12">
    <cfRule type="expression" dxfId="86" priority="68">
      <formula>AH12="CC"</formula>
    </cfRule>
    <cfRule type="expression" dxfId="85" priority="69">
      <formula>AH12="U"</formula>
    </cfRule>
    <cfRule type="expression" dxfId="84" priority="70">
      <formula>AH12="N"</formula>
    </cfRule>
    <cfRule type="expression" dxfId="83" priority="72">
      <formula>AH12="P"</formula>
    </cfRule>
  </conditionalFormatting>
  <conditionalFormatting sqref="AI12">
    <cfRule type="expression" dxfId="82" priority="65">
      <formula>AH12="CC"</formula>
    </cfRule>
    <cfRule type="expression" dxfId="81" priority="66">
      <formula>AH12="N"</formula>
    </cfRule>
    <cfRule type="expression" dxfId="80" priority="67">
      <formula>AH12="U"</formula>
    </cfRule>
    <cfRule type="expression" dxfId="79" priority="71">
      <formula>AH12="P"</formula>
    </cfRule>
  </conditionalFormatting>
  <conditionalFormatting sqref="AF13">
    <cfRule type="expression" dxfId="78" priority="61">
      <formula>AH13="P"</formula>
    </cfRule>
    <cfRule type="expression" dxfId="77" priority="62">
      <formula>AH13="U"</formula>
    </cfRule>
    <cfRule type="expression" dxfId="76" priority="63">
      <formula>AH13="CC"</formula>
    </cfRule>
    <cfRule type="expression" dxfId="75" priority="64">
      <formula>AH13="N"</formula>
    </cfRule>
  </conditionalFormatting>
  <conditionalFormatting sqref="AG13">
    <cfRule type="expression" dxfId="74" priority="57">
      <formula>AH13="U"</formula>
    </cfRule>
    <cfRule type="expression" dxfId="73" priority="58">
      <formula>AH13="N"</formula>
    </cfRule>
    <cfRule type="expression" dxfId="72" priority="59">
      <formula>AH13="CC"</formula>
    </cfRule>
    <cfRule type="expression" dxfId="71" priority="60">
      <formula>AH13="P"</formula>
    </cfRule>
  </conditionalFormatting>
  <conditionalFormatting sqref="AH13">
    <cfRule type="expression" dxfId="70" priority="52">
      <formula>AH13="CC"</formula>
    </cfRule>
    <cfRule type="expression" dxfId="69" priority="53">
      <formula>AH13="U"</formula>
    </cfRule>
    <cfRule type="expression" dxfId="68" priority="54">
      <formula>AH13="N"</formula>
    </cfRule>
    <cfRule type="expression" dxfId="67" priority="56">
      <formula>AH13="P"</formula>
    </cfRule>
  </conditionalFormatting>
  <conditionalFormatting sqref="AI13">
    <cfRule type="expression" dxfId="66" priority="49">
      <formula>AH13="CC"</formula>
    </cfRule>
    <cfRule type="expression" dxfId="65" priority="50">
      <formula>AH13="N"</formula>
    </cfRule>
    <cfRule type="expression" dxfId="64" priority="51">
      <formula>AH13="U"</formula>
    </cfRule>
    <cfRule type="expression" dxfId="63" priority="55">
      <formula>AH13="P"</formula>
    </cfRule>
  </conditionalFormatting>
  <conditionalFormatting sqref="AF14">
    <cfRule type="expression" dxfId="62" priority="45">
      <formula>AH14="P"</formula>
    </cfRule>
    <cfRule type="expression" dxfId="61" priority="46">
      <formula>AH14="U"</formula>
    </cfRule>
    <cfRule type="expression" dxfId="60" priority="47">
      <formula>AH14="CC"</formula>
    </cfRule>
    <cfRule type="expression" dxfId="59" priority="48">
      <formula>AH14="N"</formula>
    </cfRule>
  </conditionalFormatting>
  <conditionalFormatting sqref="AG14">
    <cfRule type="expression" dxfId="58" priority="41">
      <formula>AH14="U"</formula>
    </cfRule>
    <cfRule type="expression" dxfId="57" priority="42">
      <formula>AH14="N"</formula>
    </cfRule>
    <cfRule type="expression" dxfId="56" priority="43">
      <formula>AH14="CC"</formula>
    </cfRule>
    <cfRule type="expression" dxfId="55" priority="44">
      <formula>AH14="P"</formula>
    </cfRule>
  </conditionalFormatting>
  <conditionalFormatting sqref="AH14">
    <cfRule type="expression" dxfId="54" priority="36">
      <formula>AH14="CC"</formula>
    </cfRule>
    <cfRule type="expression" dxfId="53" priority="37">
      <formula>AH14="U"</formula>
    </cfRule>
    <cfRule type="expression" dxfId="52" priority="38">
      <formula>AH14="N"</formula>
    </cfRule>
    <cfRule type="expression" dxfId="51" priority="40">
      <formula>AH14="P"</formula>
    </cfRule>
  </conditionalFormatting>
  <conditionalFormatting sqref="AI14">
    <cfRule type="expression" dxfId="50" priority="33">
      <formula>AH14="CC"</formula>
    </cfRule>
    <cfRule type="expression" dxfId="49" priority="34">
      <formula>AH14="N"</formula>
    </cfRule>
    <cfRule type="expression" dxfId="48" priority="35">
      <formula>AH14="U"</formula>
    </cfRule>
    <cfRule type="expression" dxfId="47" priority="39">
      <formula>AH14="P"</formula>
    </cfRule>
  </conditionalFormatting>
  <conditionalFormatting sqref="AF15">
    <cfRule type="expression" dxfId="46" priority="29">
      <formula>AH15="P"</formula>
    </cfRule>
    <cfRule type="expression" dxfId="45" priority="30">
      <formula>AH15="U"</formula>
    </cfRule>
    <cfRule type="expression" dxfId="44" priority="31">
      <formula>AH15="CC"</formula>
    </cfRule>
    <cfRule type="expression" dxfId="43" priority="32">
      <formula>AH15="N"</formula>
    </cfRule>
  </conditionalFormatting>
  <conditionalFormatting sqref="AG15">
    <cfRule type="expression" dxfId="42" priority="25">
      <formula>AH15="U"</formula>
    </cfRule>
    <cfRule type="expression" dxfId="41" priority="26">
      <formula>AH15="N"</formula>
    </cfRule>
    <cfRule type="expression" dxfId="40" priority="27">
      <formula>AH15="CC"</formula>
    </cfRule>
    <cfRule type="expression" dxfId="39" priority="28">
      <formula>AH15="P"</formula>
    </cfRule>
  </conditionalFormatting>
  <conditionalFormatting sqref="AH15">
    <cfRule type="expression" dxfId="38" priority="20">
      <formula>AH15="CC"</formula>
    </cfRule>
    <cfRule type="expression" dxfId="37" priority="21">
      <formula>AH15="U"</formula>
    </cfRule>
    <cfRule type="expression" dxfId="36" priority="22">
      <formula>AH15="N"</formula>
    </cfRule>
    <cfRule type="expression" dxfId="35" priority="24">
      <formula>AH15="P"</formula>
    </cfRule>
  </conditionalFormatting>
  <conditionalFormatting sqref="AI15">
    <cfRule type="expression" dxfId="34" priority="17">
      <formula>AH15="CC"</formula>
    </cfRule>
    <cfRule type="expression" dxfId="33" priority="18">
      <formula>AH15="N"</formula>
    </cfRule>
    <cfRule type="expression" dxfId="32" priority="19">
      <formula>AH15="U"</formula>
    </cfRule>
    <cfRule type="expression" dxfId="31" priority="23">
      <formula>AH15="P"</formula>
    </cfRule>
  </conditionalFormatting>
  <conditionalFormatting sqref="AF16">
    <cfRule type="expression" dxfId="30" priority="13">
      <formula>AH16="P"</formula>
    </cfRule>
    <cfRule type="expression" dxfId="29" priority="14">
      <formula>AH16="U"</formula>
    </cfRule>
    <cfRule type="expression" dxfId="28" priority="15">
      <formula>AH16="CC"</formula>
    </cfRule>
    <cfRule type="expression" dxfId="27" priority="16">
      <formula>AH16="N"</formula>
    </cfRule>
  </conditionalFormatting>
  <conditionalFormatting sqref="AG16">
    <cfRule type="expression" dxfId="26" priority="9">
      <formula>AH16="U"</formula>
    </cfRule>
    <cfRule type="expression" dxfId="25" priority="10">
      <formula>AH16="N"</formula>
    </cfRule>
    <cfRule type="expression" dxfId="24" priority="11">
      <formula>AH16="CC"</formula>
    </cfRule>
    <cfRule type="expression" dxfId="23" priority="12">
      <formula>AH16="P"</formula>
    </cfRule>
  </conditionalFormatting>
  <conditionalFormatting sqref="AH16">
    <cfRule type="expression" dxfId="22" priority="4">
      <formula>AH16="CC"</formula>
    </cfRule>
    <cfRule type="expression" dxfId="21" priority="5">
      <formula>AH16="U"</formula>
    </cfRule>
    <cfRule type="expression" dxfId="20" priority="6">
      <formula>AH16="N"</formula>
    </cfRule>
    <cfRule type="expression" dxfId="19" priority="8">
      <formula>AH16="P"</formula>
    </cfRule>
  </conditionalFormatting>
  <conditionalFormatting sqref="AI16">
    <cfRule type="expression" dxfId="18" priority="1">
      <formula>AH16="CC"</formula>
    </cfRule>
    <cfRule type="expression" dxfId="17" priority="2">
      <formula>AH16="N"</formula>
    </cfRule>
    <cfRule type="expression" dxfId="16" priority="3">
      <formula>AH16="U"</formula>
    </cfRule>
    <cfRule type="expression" dxfId="15" priority="7">
      <formula>AH16="P"</formula>
    </cfRule>
  </conditionalFormatting>
  <pageMargins left="0.75" right="0.75" top="1" bottom="1" header="0.5" footer="0.5"/>
  <pageSetup paperSize="9" orientation="portrait" horizontalDpi="4294967292" verticalDpi="4294967292"/>
  <tableParts count="2">
    <tablePart r:id="rId1"/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LISTE!$E$3:$E$97</xm:f>
          </x14:formula1>
          <xm:sqref>AI9:AI16</xm:sqref>
        </x14:dataValidation>
        <x14:dataValidation type="list" allowBlank="1" showInputMessage="1" showErrorMessage="1">
          <x14:formula1>
            <xm:f>LISTE!$D$3:$D$6</xm:f>
          </x14:formula1>
          <xm:sqref>AH9:AH16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"/>
  <sheetViews>
    <sheetView workbookViewId="0">
      <selection activeCell="F31" sqref="F31"/>
    </sheetView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"/>
  <sheetViews>
    <sheetView workbookViewId="0"/>
  </sheetViews>
  <sheetFormatPr baseColWidth="10" defaultRowHeight="15" x14ac:dyDescent="0"/>
  <sheetData>
    <row r="1" spans="1:1">
      <c r="A1" t="s">
        <v>57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/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enableFormatConditionsCalculation="0"/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AK100"/>
  <sheetViews>
    <sheetView workbookViewId="0">
      <selection activeCell="A60" sqref="A60"/>
    </sheetView>
  </sheetViews>
  <sheetFormatPr baseColWidth="10" defaultRowHeight="15" x14ac:dyDescent="0"/>
  <cols>
    <col min="1" max="1" width="11.1640625" customWidth="1"/>
    <col min="2" max="2" width="18" customWidth="1"/>
  </cols>
  <sheetData>
    <row r="1" spans="1:37">
      <c r="N1" s="1"/>
    </row>
    <row r="2" spans="1:37" ht="14" customHeight="1">
      <c r="A2" s="3"/>
      <c r="B2" s="3" t="s">
        <v>53</v>
      </c>
      <c r="D2" t="s">
        <v>59</v>
      </c>
      <c r="E2" s="3" t="s">
        <v>60</v>
      </c>
      <c r="I2" s="1"/>
      <c r="J2" s="3"/>
      <c r="N2" s="1"/>
      <c r="R2" s="3"/>
      <c r="T2" s="3"/>
      <c r="U2" s="3"/>
      <c r="V2" s="3"/>
    </row>
    <row r="3" spans="1:37" ht="14" customHeight="1">
      <c r="B3" t="s">
        <v>23</v>
      </c>
      <c r="C3" s="3"/>
      <c r="D3" t="s">
        <v>27</v>
      </c>
      <c r="E3" s="80">
        <v>1.0416666666666666E-2</v>
      </c>
      <c r="F3" s="3"/>
      <c r="H3" s="3"/>
      <c r="I3" s="1"/>
      <c r="J3" s="3"/>
      <c r="N3" s="1"/>
      <c r="S3" s="3"/>
    </row>
    <row r="4" spans="1:37" ht="14" customHeight="1">
      <c r="B4" t="s">
        <v>54</v>
      </c>
      <c r="D4" t="s">
        <v>39</v>
      </c>
      <c r="E4" s="80">
        <v>2.0833333333333332E-2</v>
      </c>
      <c r="I4" s="1"/>
      <c r="K4" s="3"/>
      <c r="M4" s="3"/>
      <c r="N4" s="1"/>
      <c r="S4" s="3"/>
    </row>
    <row r="5" spans="1:37">
      <c r="B5" t="s">
        <v>55</v>
      </c>
      <c r="D5" t="s">
        <v>35</v>
      </c>
      <c r="E5" s="80">
        <v>3.125E-2</v>
      </c>
      <c r="N5" s="1"/>
    </row>
    <row r="6" spans="1:37">
      <c r="B6" t="s">
        <v>56</v>
      </c>
      <c r="D6" t="s">
        <v>62</v>
      </c>
      <c r="E6" s="80">
        <v>4.1666666666666699E-2</v>
      </c>
    </row>
    <row r="7" spans="1:37">
      <c r="B7" s="5" t="s">
        <v>57</v>
      </c>
      <c r="C7" s="5"/>
      <c r="E7" s="80">
        <v>5.2083333333333398E-2</v>
      </c>
      <c r="K7" s="3"/>
      <c r="M7" s="3"/>
      <c r="N7" s="1"/>
    </row>
    <row r="8" spans="1:37">
      <c r="B8" t="s">
        <v>58</v>
      </c>
      <c r="E8" s="80">
        <v>6.25E-2</v>
      </c>
    </row>
    <row r="9" spans="1:37">
      <c r="E9" s="80">
        <v>7.2916666666666699E-2</v>
      </c>
    </row>
    <row r="10" spans="1:37">
      <c r="E10" s="80">
        <v>8.3333333333333398E-2</v>
      </c>
      <c r="N10" s="1"/>
    </row>
    <row r="11" spans="1:37">
      <c r="E11" s="80">
        <v>9.375E-2</v>
      </c>
    </row>
    <row r="12" spans="1:37">
      <c r="E12" s="80">
        <v>0.104166666666667</v>
      </c>
    </row>
    <row r="13" spans="1:37">
      <c r="E13" s="80">
        <v>0.11458333333333399</v>
      </c>
    </row>
    <row r="14" spans="1:37">
      <c r="E14" s="80">
        <v>0.125</v>
      </c>
      <c r="AG14" s="3"/>
      <c r="AK14" s="1"/>
    </row>
    <row r="15" spans="1:37">
      <c r="E15" s="80">
        <v>0.13541666666666699</v>
      </c>
      <c r="AH15" s="3"/>
      <c r="AJ15" s="3"/>
      <c r="AK15" s="1"/>
    </row>
    <row r="16" spans="1:37">
      <c r="E16" s="80">
        <v>0.14583333333333401</v>
      </c>
      <c r="AK16" s="1"/>
    </row>
    <row r="17" spans="3:5">
      <c r="E17" s="80">
        <v>0.15625</v>
      </c>
    </row>
    <row r="18" spans="3:5">
      <c r="E18" s="80">
        <v>0.16666666666666699</v>
      </c>
    </row>
    <row r="19" spans="3:5">
      <c r="E19" s="80">
        <v>0.17708333333333401</v>
      </c>
    </row>
    <row r="20" spans="3:5">
      <c r="E20" s="80">
        <v>0.1875</v>
      </c>
    </row>
    <row r="21" spans="3:5">
      <c r="E21" s="80">
        <v>0.19791666666666699</v>
      </c>
    </row>
    <row r="22" spans="3:5">
      <c r="C22" s="5"/>
      <c r="E22" s="80">
        <v>0.20833333333333401</v>
      </c>
    </row>
    <row r="23" spans="3:5">
      <c r="C23" s="5"/>
      <c r="E23" s="80">
        <v>0.21875</v>
      </c>
    </row>
    <row r="24" spans="3:5">
      <c r="C24" s="5"/>
      <c r="E24" s="80">
        <v>0.22916666666666699</v>
      </c>
    </row>
    <row r="25" spans="3:5">
      <c r="C25" s="5"/>
      <c r="E25" s="80">
        <v>0.23958333333333401</v>
      </c>
    </row>
    <row r="26" spans="3:5">
      <c r="E26" s="80">
        <v>0.25</v>
      </c>
    </row>
    <row r="27" spans="3:5">
      <c r="C27" s="5"/>
      <c r="E27" s="80">
        <v>0.26041666666666702</v>
      </c>
    </row>
    <row r="28" spans="3:5">
      <c r="E28" s="80">
        <v>0.27083333333333398</v>
      </c>
    </row>
    <row r="29" spans="3:5">
      <c r="E29" s="80">
        <v>0.28125</v>
      </c>
    </row>
    <row r="30" spans="3:5">
      <c r="E30" s="80">
        <v>0.29166666666666702</v>
      </c>
    </row>
    <row r="31" spans="3:5">
      <c r="E31" s="80">
        <v>0.30208333333333398</v>
      </c>
    </row>
    <row r="32" spans="3:5">
      <c r="E32" s="80">
        <v>0.3125</v>
      </c>
    </row>
    <row r="33" spans="5:5">
      <c r="E33" s="80">
        <v>0.32291666666666702</v>
      </c>
    </row>
    <row r="34" spans="5:5">
      <c r="E34" s="80">
        <v>0.33333333333333398</v>
      </c>
    </row>
    <row r="35" spans="5:5">
      <c r="E35" s="80">
        <v>0.34375</v>
      </c>
    </row>
    <row r="36" spans="5:5">
      <c r="E36" s="80">
        <v>0.35416666666666702</v>
      </c>
    </row>
    <row r="37" spans="5:5">
      <c r="E37" s="80">
        <v>0.36458333333333398</v>
      </c>
    </row>
    <row r="38" spans="5:5">
      <c r="E38" s="80">
        <v>0.375</v>
      </c>
    </row>
    <row r="39" spans="5:5">
      <c r="E39" s="80">
        <v>0.38541666666666702</v>
      </c>
    </row>
    <row r="40" spans="5:5">
      <c r="E40" s="80">
        <v>0.39583333333333398</v>
      </c>
    </row>
    <row r="41" spans="5:5">
      <c r="E41" s="80">
        <v>0.40625</v>
      </c>
    </row>
    <row r="42" spans="5:5">
      <c r="E42" s="80">
        <v>0.41666666666666702</v>
      </c>
    </row>
    <row r="43" spans="5:5">
      <c r="E43" s="80">
        <v>0.42708333333333398</v>
      </c>
    </row>
    <row r="44" spans="5:5">
      <c r="E44" s="80">
        <v>0.4375</v>
      </c>
    </row>
    <row r="45" spans="5:5">
      <c r="E45" s="80">
        <v>0.44791666666666702</v>
      </c>
    </row>
    <row r="46" spans="5:5">
      <c r="E46" s="80">
        <v>0.45833333333333398</v>
      </c>
    </row>
    <row r="47" spans="5:5">
      <c r="E47" s="80">
        <v>0.46875</v>
      </c>
    </row>
    <row r="48" spans="5:5">
      <c r="E48" s="80">
        <v>0.47916666666666702</v>
      </c>
    </row>
    <row r="49" spans="5:5">
      <c r="E49" s="80">
        <v>0.48958333333333398</v>
      </c>
    </row>
    <row r="50" spans="5:5">
      <c r="E50" s="80">
        <v>0.5</v>
      </c>
    </row>
    <row r="51" spans="5:5">
      <c r="E51" s="80">
        <v>0.51041666666666696</v>
      </c>
    </row>
    <row r="52" spans="5:5">
      <c r="E52" s="80">
        <v>0.52083333333333404</v>
      </c>
    </row>
    <row r="53" spans="5:5">
      <c r="E53" s="80">
        <v>0.53125</v>
      </c>
    </row>
    <row r="54" spans="5:5">
      <c r="E54" s="80">
        <v>0.54166666666666696</v>
      </c>
    </row>
    <row r="55" spans="5:5">
      <c r="E55" s="80">
        <v>0.55208333333333404</v>
      </c>
    </row>
    <row r="56" spans="5:5">
      <c r="E56" s="80">
        <v>0.5625</v>
      </c>
    </row>
    <row r="57" spans="5:5">
      <c r="E57" s="80">
        <v>0.57291666666666696</v>
      </c>
    </row>
    <row r="58" spans="5:5">
      <c r="E58" s="80">
        <v>0.58333333333333404</v>
      </c>
    </row>
    <row r="59" spans="5:5">
      <c r="E59" s="80">
        <v>0.59375</v>
      </c>
    </row>
    <row r="60" spans="5:5">
      <c r="E60" s="80">
        <v>0.60416666666666696</v>
      </c>
    </row>
    <row r="61" spans="5:5">
      <c r="E61" s="80">
        <v>0.61458333333333404</v>
      </c>
    </row>
    <row r="62" spans="5:5">
      <c r="E62" s="80">
        <v>0.625</v>
      </c>
    </row>
    <row r="63" spans="5:5">
      <c r="E63" s="80">
        <v>0.63541666666666696</v>
      </c>
    </row>
    <row r="64" spans="5:5">
      <c r="E64" s="80">
        <v>0.64583333333333404</v>
      </c>
    </row>
    <row r="65" spans="5:5">
      <c r="E65" s="80">
        <v>0.65625</v>
      </c>
    </row>
    <row r="66" spans="5:5">
      <c r="E66" s="80">
        <v>0.66666666666666696</v>
      </c>
    </row>
    <row r="67" spans="5:5">
      <c r="E67" s="80">
        <v>0.67708333333333404</v>
      </c>
    </row>
    <row r="68" spans="5:5">
      <c r="E68" s="80">
        <v>0.6875</v>
      </c>
    </row>
    <row r="69" spans="5:5">
      <c r="E69" s="80">
        <v>0.69791666666666696</v>
      </c>
    </row>
    <row r="70" spans="5:5">
      <c r="E70" s="80">
        <v>0.70833333333333404</v>
      </c>
    </row>
    <row r="71" spans="5:5">
      <c r="E71" s="80">
        <v>0.71875</v>
      </c>
    </row>
    <row r="72" spans="5:5">
      <c r="E72" s="80">
        <v>0.72916666666666696</v>
      </c>
    </row>
    <row r="73" spans="5:5">
      <c r="E73" s="80">
        <v>0.73958333333333404</v>
      </c>
    </row>
    <row r="74" spans="5:5">
      <c r="E74" s="80">
        <v>0.75</v>
      </c>
    </row>
    <row r="75" spans="5:5">
      <c r="E75" s="80">
        <v>0.76041666666666696</v>
      </c>
    </row>
    <row r="76" spans="5:5">
      <c r="E76" s="80">
        <v>0.77083333333333404</v>
      </c>
    </row>
    <row r="77" spans="5:5">
      <c r="E77" s="80">
        <v>0.78125</v>
      </c>
    </row>
    <row r="78" spans="5:5">
      <c r="E78" s="80">
        <v>0.79166666666666696</v>
      </c>
    </row>
    <row r="79" spans="5:5">
      <c r="E79" s="80">
        <v>0.80208333333333404</v>
      </c>
    </row>
    <row r="80" spans="5:5">
      <c r="E80" s="80">
        <v>0.8125</v>
      </c>
    </row>
    <row r="81" spans="5:5">
      <c r="E81" s="80">
        <v>0.82291666666666696</v>
      </c>
    </row>
    <row r="82" spans="5:5">
      <c r="E82" s="80">
        <v>0.83333333333333404</v>
      </c>
    </row>
    <row r="83" spans="5:5">
      <c r="E83" s="80">
        <v>0.84375</v>
      </c>
    </row>
    <row r="84" spans="5:5">
      <c r="E84" s="80">
        <v>0.85416666666666696</v>
      </c>
    </row>
    <row r="85" spans="5:5">
      <c r="E85" s="80">
        <v>0.86458333333333404</v>
      </c>
    </row>
    <row r="86" spans="5:5">
      <c r="E86" s="80">
        <v>0.875</v>
      </c>
    </row>
    <row r="87" spans="5:5">
      <c r="E87" s="80">
        <v>0.88541666666666696</v>
      </c>
    </row>
    <row r="88" spans="5:5">
      <c r="E88" s="80">
        <v>0.89583333333333404</v>
      </c>
    </row>
    <row r="89" spans="5:5">
      <c r="E89" s="80">
        <v>0.90625</v>
      </c>
    </row>
    <row r="90" spans="5:5">
      <c r="E90" s="80">
        <v>0.91666666666666696</v>
      </c>
    </row>
    <row r="91" spans="5:5">
      <c r="E91" s="80">
        <v>0.92708333333333404</v>
      </c>
    </row>
    <row r="92" spans="5:5">
      <c r="E92" s="80">
        <v>0.9375</v>
      </c>
    </row>
    <row r="93" spans="5:5">
      <c r="E93" s="80">
        <v>0.94791666666666696</v>
      </c>
    </row>
    <row r="94" spans="5:5">
      <c r="E94" s="80">
        <v>0.95833333333333404</v>
      </c>
    </row>
    <row r="95" spans="5:5">
      <c r="E95" s="80">
        <v>0.96875</v>
      </c>
    </row>
    <row r="96" spans="5:5">
      <c r="E96" s="80">
        <v>0.97916666666666696</v>
      </c>
    </row>
    <row r="97" spans="5:5">
      <c r="E97" s="80">
        <v>0.98958333333333404</v>
      </c>
    </row>
    <row r="98" spans="5:5">
      <c r="E98" s="80"/>
    </row>
    <row r="99" spans="5:5">
      <c r="E99" s="80"/>
    </row>
    <row r="100" spans="5:5">
      <c r="E100" s="80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AV</vt:lpstr>
      <vt:lpstr>GABY</vt:lpstr>
      <vt:lpstr>LUDO</vt:lpstr>
      <vt:lpstr>XAVIER</vt:lpstr>
      <vt:lpstr>ROMAIN</vt:lpstr>
      <vt:lpstr>CHRISTOPHE</vt:lpstr>
      <vt:lpstr>LAURENT</vt:lpstr>
      <vt:lpstr>LISTE</vt:lpstr>
    </vt:vector>
  </TitlesOfParts>
  <Company>AVELEC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BONOTTI</dc:creator>
  <cp:lastModifiedBy>Fab Bonotti</cp:lastModifiedBy>
  <cp:lastPrinted>2014-06-07T14:30:22Z</cp:lastPrinted>
  <dcterms:created xsi:type="dcterms:W3CDTF">2014-06-04T09:06:43Z</dcterms:created>
  <dcterms:modified xsi:type="dcterms:W3CDTF">2014-06-08T14:20:37Z</dcterms:modified>
</cp:coreProperties>
</file>